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4bf3eaa451d94e/Documents/Class/HEAD/latest/"/>
    </mc:Choice>
  </mc:AlternateContent>
  <xr:revisionPtr revIDLastSave="35" documentId="8_{0AF625EA-A5C7-DD46-8C4C-9A4C1B150C1F}" xr6:coauthVersionLast="47" xr6:coauthVersionMax="47" xr10:uidLastSave="{6B89560E-36B3-4ED7-9EE2-40B4F7F227C2}"/>
  <bookViews>
    <workbookView xWindow="-120" yWindow="-120" windowWidth="20730" windowHeight="11160" xr2:uid="{4D587D4D-3294-404F-BE4D-373AFCBD9F7A}"/>
  </bookViews>
  <sheets>
    <sheet name="raw" sheetId="1" r:id="rId1"/>
    <sheet name="asset type" sheetId="2" r:id="rId2"/>
    <sheet name="Sheet1" sheetId="5" state="hidden" r:id="rId3"/>
    <sheet name="Maintenance" sheetId="4" r:id="rId4"/>
    <sheet name="weath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</calcChain>
</file>

<file path=xl/sharedStrings.xml><?xml version="1.0" encoding="utf-8"?>
<sst xmlns="http://schemas.openxmlformats.org/spreadsheetml/2006/main" count="2793" uniqueCount="1327">
  <si>
    <t>Asset Name</t>
  </si>
  <si>
    <t>Asset Type</t>
  </si>
  <si>
    <t>Asset Address</t>
  </si>
  <si>
    <t>Asset Size</t>
  </si>
  <si>
    <t>Asset Measure Unit</t>
  </si>
  <si>
    <t>Asset Date Built</t>
  </si>
  <si>
    <t>2023 FCI Rating</t>
  </si>
  <si>
    <t>Full_Address</t>
  </si>
  <si>
    <t>Latitude</t>
  </si>
  <si>
    <t>Longitude</t>
  </si>
  <si>
    <t>703 HIGHWAY 8 (ALECTRA UTILITIES)</t>
  </si>
  <si>
    <t>Work Yards &amp; Maintenance</t>
  </si>
  <si>
    <t>703 HIGHWAY 8</t>
  </si>
  <si>
    <t>Sq.Ft.</t>
  </si>
  <si>
    <t>703 HIGHWAY 8, Hamilton, Ontario</t>
  </si>
  <si>
    <t>ALEXANDER PARK - FIELDHOUSE</t>
  </si>
  <si>
    <t>Park Facilities - Public Use</t>
  </si>
  <si>
    <t>201 WHITNEY AVENUE</t>
  </si>
  <si>
    <t>201 WHITNEY AVENUE, Hamilton, Ontario</t>
  </si>
  <si>
    <t>ALEXANDER PARK WADING POOL UTILITY BUILDING</t>
  </si>
  <si>
    <t>Outdoor Pools</t>
  </si>
  <si>
    <t>ANCASTER AQUATIC CENTRE (P)</t>
  </si>
  <si>
    <t>Indoor Pools</t>
  </si>
  <si>
    <t>47 MEADOWBROOK DRIVE</t>
  </si>
  <si>
    <t>47 MEADOWBROOK DRIVE, Hamilton, Ontario</t>
  </si>
  <si>
    <t>ANCASTER COMMUNITY CENTRE PARK - FIELDHOUSE</t>
  </si>
  <si>
    <t>385 JERSEYVILLE ROAD WEST</t>
  </si>
  <si>
    <t>385 JERSEYVILLE ROAD WEST, Hamilton, Ontario</t>
  </si>
  <si>
    <t>Ancaster Community Centre Park - Sun Shelter</t>
  </si>
  <si>
    <t>385 Jerseyville Rd. W.</t>
  </si>
  <si>
    <t>385 Jerseyville Rd. W., Hamilton, Ontario</t>
  </si>
  <si>
    <t>ANCASTER LIONS OUTDOOR POOL</t>
  </si>
  <si>
    <t>263 JERSEYVILLE ROAD WEST</t>
  </si>
  <si>
    <t>263 JERSEYVILLE ROAD WEST, Hamilton, Ontario</t>
  </si>
  <si>
    <t>ANCASTER LITTLE LEAGUE PARK - CONCESSION &amp; CHANGEROOM</t>
  </si>
  <si>
    <t>286 JERSEYVILLE ROAD WEST</t>
  </si>
  <si>
    <t>286 JERSEYVILLE ROAD WEST, Hamilton, Ontario</t>
  </si>
  <si>
    <t>ANCASTER LITTLE LEAGUE PARK - CONCESSION WASHROOMS</t>
  </si>
  <si>
    <t>ANCASTER MEMORIAL ARTS CENTRE</t>
  </si>
  <si>
    <t>Administration Facilities</t>
  </si>
  <si>
    <t>357 WILSON STREET EAST</t>
  </si>
  <si>
    <t>357 WILSON STREET EAST, Hamilton, Ontario</t>
  </si>
  <si>
    <t>ANCASTER OPERATIONS CENTRE - MAIN BUILDING (F)</t>
  </si>
  <si>
    <t>501 SHAVER ROAD</t>
  </si>
  <si>
    <t>501 SHAVER ROAD, Hamilton, Ontario</t>
  </si>
  <si>
    <t>ANCASTER OPERATIONS CENTRE - NORTH GARAGE</t>
  </si>
  <si>
    <t>ANCASTER OPERATIONS CENTRE - SALT / SAND STORAGE</t>
  </si>
  <si>
    <t>ANCASTER SENIORS ACHIEVEMENT CENTRE</t>
  </si>
  <si>
    <t>Senior Centres</t>
  </si>
  <si>
    <t>622 ALBERTON ROAD SOUTH</t>
  </si>
  <si>
    <t>622 ALBERTON ROAD SOUTH, Hamilton, Ontario</t>
  </si>
  <si>
    <t>ANCASTER SQUARE (L &amp; MSC)</t>
  </si>
  <si>
    <t>Libraries</t>
  </si>
  <si>
    <t>300 WILSON STREET EAST</t>
  </si>
  <si>
    <t>300 WILSON STREET EAST, Hamilton, Ontario</t>
  </si>
  <si>
    <t>ANCASTER THEATRE (OLD FIREHALL)</t>
  </si>
  <si>
    <t>334 WILSON STREET EAST</t>
  </si>
  <si>
    <t>334 WILSON STREET EAST, Hamilton, Ontario</t>
  </si>
  <si>
    <t>ANDY WARBURTON MEMORIAL PARK - UTILITY BUILDING</t>
  </si>
  <si>
    <t>199 TRAGINA AVENUE NORTH</t>
  </si>
  <si>
    <t>199 TRAGINA AVENUE NORTH, Hamilton, Ontario</t>
  </si>
  <si>
    <t>BARTON COMMUNITY HUB (CARPENTER'S SHOP)</t>
  </si>
  <si>
    <t>200 CAROLINE STREET NORTH</t>
  </si>
  <si>
    <t>200 CAROLINE STREET NORTH, Hamilton, Ontario</t>
  </si>
  <si>
    <t>BARTON LIBRARY</t>
  </si>
  <si>
    <t>571 BARTON STREET EAST</t>
  </si>
  <si>
    <t>571 BARTON STREET EAST, Hamilton, Ontario</t>
  </si>
  <si>
    <t>BATTLEFIELD - PARK PAVILION (H)</t>
  </si>
  <si>
    <t>77 KING STREET WEST</t>
  </si>
  <si>
    <t>77 KING STREET WEST, Hamilton, Ontario</t>
  </si>
  <si>
    <t>BAYFRONT PARK - CONCESSION</t>
  </si>
  <si>
    <t>200 HARBOUR FRONT DRIVE</t>
  </si>
  <si>
    <t>200 HARBOUR FRONT DRIVE, Hamilton, Ontario</t>
  </si>
  <si>
    <t>Bayfront Park - Storage Bldg West Of Yacht Club</t>
  </si>
  <si>
    <t>Park Facilities - Maintenance &amp; Storage</t>
  </si>
  <si>
    <t>202 Harbour Front Drive</t>
  </si>
  <si>
    <t>202 Harbour Front Drive, Hamilton, Ontario</t>
  </si>
  <si>
    <t>Bayfront Park - Storage Building</t>
  </si>
  <si>
    <t>200 Harbour Dr.</t>
  </si>
  <si>
    <t>200 Harbour Dr., Hamilton, Ontario</t>
  </si>
  <si>
    <t>BAYFRONT PARK - WASHROOMS</t>
  </si>
  <si>
    <t>201 HARBOUR FRONT DRIVE</t>
  </si>
  <si>
    <t>201 HARBOUR FRONT DRIVE, Hamilton, Ontario</t>
  </si>
  <si>
    <t>Bayfront Park - Yacht Club Bldg</t>
  </si>
  <si>
    <t>80 Harbour Front Dr.</t>
  </si>
  <si>
    <t>80 Harbour Front Dr., Hamilton, Ontario</t>
  </si>
  <si>
    <t>BAYFRONT YARD - MAIN BUILDING</t>
  </si>
  <si>
    <t>215 HARBOUR FRONT DRIVE</t>
  </si>
  <si>
    <t>215 HARBOUR FRONT DRIVE, Hamilton, Ontario</t>
  </si>
  <si>
    <t>Beach Strip Open Space - Washroom Utility Bldg For Trail System</t>
  </si>
  <si>
    <t>1151 Beach Blvd.</t>
  </si>
  <si>
    <t>1151 Beach Blvd., Hamilton, Ontario</t>
  </si>
  <si>
    <t>BEASLEY COMMUNITY CENTRE</t>
  </si>
  <si>
    <t>Community Centres</t>
  </si>
  <si>
    <t>145 WILSON STREET</t>
  </si>
  <si>
    <t>145 WILSON STREET, Hamilton, Ontario</t>
  </si>
  <si>
    <t>BEASLEY PARK - PAVILION</t>
  </si>
  <si>
    <t>96 MARY STREET</t>
  </si>
  <si>
    <t>96 MARY STREET, Hamilton, Ontario</t>
  </si>
  <si>
    <t>BELVIEW PARK - WASHROOM</t>
  </si>
  <si>
    <t>205 BELMONT AVENUE</t>
  </si>
  <si>
    <t>205 BELMONT AVENUE, Hamilton, Ontario</t>
  </si>
  <si>
    <t>BENNETTO COMMUNITY CENTRE (P)</t>
  </si>
  <si>
    <t>450 HUGHSON STREET NORTH</t>
  </si>
  <si>
    <t>450 HUGHSON STREET NORTH, Hamilton, Ontario</t>
  </si>
  <si>
    <t>BERNIE COURT YARD - BARN</t>
  </si>
  <si>
    <t>308 RYMAL ROAD EAST</t>
  </si>
  <si>
    <t>308 RYMAL ROAD EAST, Hamilton, Ontario</t>
  </si>
  <si>
    <t>BERNIE COURT YARD - BUTLER BUILDING</t>
  </si>
  <si>
    <t>BERNIE COURT YARD - GARAGE</t>
  </si>
  <si>
    <t>BERNIE COURT YARD - MAIN BUILDING (F)</t>
  </si>
  <si>
    <t>BERNIE COURT YARD - SALT STORAGE</t>
  </si>
  <si>
    <t>BERNIE COURT YARD - SAND STORAGE</t>
  </si>
  <si>
    <t>BERNIE MORELLI RECREATION CENTRE (P)</t>
  </si>
  <si>
    <t>876 CANNON STREET EAST</t>
  </si>
  <si>
    <t>876 CANNON STREET EAST, Hamilton, Ontario</t>
  </si>
  <si>
    <t>BERRISFIELD PARK - ICE HUT</t>
  </si>
  <si>
    <t>125 BIRCHCLIFFE CRESCENT</t>
  </si>
  <si>
    <t>125 BIRCHCLIFFE CRESCENT, Hamilton, Ontario</t>
  </si>
  <si>
    <t>BEVERLY ARENA</t>
  </si>
  <si>
    <t>Arenas</t>
  </si>
  <si>
    <t>680 HIGHWAY 8</t>
  </si>
  <si>
    <t>680 HIGHWAY 8, Hamilton, Ontario</t>
  </si>
  <si>
    <t>BEVERLY COMMUNITY CENTRE &amp; ROCKTON ELEMENTARY SCHOOL (HWDSB)</t>
  </si>
  <si>
    <t>670 HIGHWAY 8</t>
  </si>
  <si>
    <t>670 HIGHWAY 8, Hamilton, Ontario</t>
  </si>
  <si>
    <t>BEVERLY COMMUNITY STORAGE GARAGE</t>
  </si>
  <si>
    <t>Beverly Park - Pavilion</t>
  </si>
  <si>
    <t>680 Hwy #8</t>
  </si>
  <si>
    <t>680 Hwy #8, Hamilton, Ontario</t>
  </si>
  <si>
    <t>Beverly Park - Scorekeeper Booth</t>
  </si>
  <si>
    <t>680 Hwy 8</t>
  </si>
  <si>
    <t>680 Hwy 8, Hamilton, Ontario</t>
  </si>
  <si>
    <t>Beverly Park - Small Sun Shelter</t>
  </si>
  <si>
    <t>Beverly Park - Washrooms - Located North West Corner Of Parking Lot</t>
  </si>
  <si>
    <t>BEVERLY PARK CONCESSION</t>
  </si>
  <si>
    <t>BEVERLY TOWNSHIP HALL (ROCKTON HALL) (H)</t>
  </si>
  <si>
    <t>795 OLD HIGHWAY 8</t>
  </si>
  <si>
    <t>795 OLD HIGHWAY 8, Hamilton, Ontario</t>
  </si>
  <si>
    <t>BIINDIGEN COMMUNITY HUB (SAINT HELEN'S)</t>
  </si>
  <si>
    <t>785 BRITANNIA AVENUE</t>
  </si>
  <si>
    <t>785 BRITANNIA AVENUE, Hamilton, Ontario</t>
  </si>
  <si>
    <t>BILL FRIDAY LAWFIELD ARENA</t>
  </si>
  <si>
    <t>150 FOLKESTONE AVENUE</t>
  </si>
  <si>
    <t>150 FOLKESTONE AVENUE, Hamilton, Ontario</t>
  </si>
  <si>
    <t>BILL SIMONE HALL (OLD BEASLEY)</t>
  </si>
  <si>
    <t>133 WILSON STREET</t>
  </si>
  <si>
    <t>133 WILSON STREET, Hamilton, Ontario</t>
  </si>
  <si>
    <t>Billy Sherring Park - Sunshelter Washroom Building</t>
  </si>
  <si>
    <t>1530 Upper Sherman Ave.</t>
  </si>
  <si>
    <t>1530 Upper Sherman Ave., Hamilton, Ontario</t>
  </si>
  <si>
    <t>BINBROOK LIBRARY</t>
  </si>
  <si>
    <t>2641 REGIONAL ROAD 56</t>
  </si>
  <si>
    <t>2641 REGIONAL ROAD 56, Hamilton, Ontario</t>
  </si>
  <si>
    <t>BINBROOK MEMORIAL HALL (H)</t>
  </si>
  <si>
    <t>2600 HIGHWAY 56</t>
  </si>
  <si>
    <t>2600 HIGHWAY 56, Hamilton, Ontario</t>
  </si>
  <si>
    <t>Binbrook Park - Ball Park Washroom</t>
  </si>
  <si>
    <t>2651 Hwy #56</t>
  </si>
  <si>
    <t>2651 Hwy #56, Hamilton, Ontario</t>
  </si>
  <si>
    <t>BINBROOK YARD - MAIN BUILDING (F)</t>
  </si>
  <si>
    <t>2111 BINBROOK ROAD</t>
  </si>
  <si>
    <t>2111 BINBROOK ROAD, Hamilton, Ontario</t>
  </si>
  <si>
    <t>BINBROOK YARD - SALT / SAND STORAGE</t>
  </si>
  <si>
    <t>BINBROOK YARD - STORAGE BUILDING</t>
  </si>
  <si>
    <t>BIRGE OUTDOOR POOL</t>
  </si>
  <si>
    <t>167 BIRGE STREET</t>
  </si>
  <si>
    <t>167 BIRGE STREET, Hamilton, Ontario</t>
  </si>
  <si>
    <t>Bobby Kerr Park - Storage - 2 Structures Side By Side</t>
  </si>
  <si>
    <t>100 Reno Ave.</t>
  </si>
  <si>
    <t>100 Reno Ave., Hamilton, Ontario</t>
  </si>
  <si>
    <t>BRAMPTON YARD - MAIN BUILDING (F)</t>
  </si>
  <si>
    <t>2200 BRAMPTON STREET</t>
  </si>
  <si>
    <t>2200 BRAMPTON STREET, Hamilton, Ontario</t>
  </si>
  <si>
    <t>BRAMPTON YARD - QUONSET</t>
  </si>
  <si>
    <t>BRAMPTON YARD - SALT STORAGE</t>
  </si>
  <si>
    <t>Bruce Park - Washrooms / Changerooms</t>
  </si>
  <si>
    <t>145 Brucedale Ave. E.</t>
  </si>
  <si>
    <t>145 Brucedale Ave. E., Hamilton, Ontario</t>
  </si>
  <si>
    <t>BUCHANAN PARK - ICE HUT</t>
  </si>
  <si>
    <t>111 COLUMBIA DRIVE</t>
  </si>
  <si>
    <t>111 COLUMBIA DRIVE, Hamilton, Ontario</t>
  </si>
  <si>
    <t>Buchanan Park - Pavilion</t>
  </si>
  <si>
    <t>111 Columbia Dr.</t>
  </si>
  <si>
    <t>111 Columbia Dr., Hamilton, Ontario</t>
  </si>
  <si>
    <t>Buchanan Park - Washroom And Changeroom Facility</t>
  </si>
  <si>
    <t>Bullocks Corner Park - Storage / Concession</t>
  </si>
  <si>
    <t>40 Park Ave.</t>
  </si>
  <si>
    <t>40 Park Ave., Hamilton, Ontario</t>
  </si>
  <si>
    <t>BULLOCKS CORNER PARK - WASHROOM &amp; STORAGE BUILDING</t>
  </si>
  <si>
    <t>40 PARK AVENUE</t>
  </si>
  <si>
    <t>40 PARK AVENUE, Hamilton, Ontario</t>
  </si>
  <si>
    <t>CARLISLE COMMUNITY CENTRE &amp; ARENA</t>
  </si>
  <si>
    <t>1496 CENTRE ROAD</t>
  </si>
  <si>
    <t>1496 CENTRE ROAD, Hamilton, Ontario</t>
  </si>
  <si>
    <t>Carlisle Community Centre - Washrooms / Concession</t>
  </si>
  <si>
    <t>1496 Centre Rd.</t>
  </si>
  <si>
    <t>1496 Centre Rd., Hamilton, Ontario</t>
  </si>
  <si>
    <t>CARLISLE LIBRARY</t>
  </si>
  <si>
    <t>277 CARLISLE ROAD</t>
  </si>
  <si>
    <t>277 CARLISLE ROAD, Hamilton, Ontario</t>
  </si>
  <si>
    <t>CARLISLE MEMORIAL HALL</t>
  </si>
  <si>
    <t>273 CARLISLE ROAD</t>
  </si>
  <si>
    <t>273 CARLISLE ROAD, Hamilton, Ontario</t>
  </si>
  <si>
    <t>Carlisle Memorial Park - Storage For Grass Cutting Equipment</t>
  </si>
  <si>
    <t>1487 Centre Rd.</t>
  </si>
  <si>
    <t>1487 Centre Rd., Hamilton, Ontario</t>
  </si>
  <si>
    <t>Carter Park - Washrooms / Storage</t>
  </si>
  <si>
    <t>32 Stinson St.</t>
  </si>
  <si>
    <t>32 Stinson St., Hamilton, Ontario</t>
  </si>
  <si>
    <t>Cathedral Park - (Hamilton Water)Field House / Washrooms / Storage</t>
  </si>
  <si>
    <t>707 King St. W.</t>
  </si>
  <si>
    <t>707 King St. W., Hamilton, Ontario</t>
  </si>
  <si>
    <t>Centennial Heights Park - 2nd. Flr Concession Booth / Lower Level Washrooms / Utility Room</t>
  </si>
  <si>
    <t>12 Karendale Cres.</t>
  </si>
  <si>
    <t>12 Karendale Cres., Hamilton, Ontario</t>
  </si>
  <si>
    <t>Centennial Heights Park - Pavilion</t>
  </si>
  <si>
    <t>CENTRAL MEMORIAL RECREATION CENTRE (P)</t>
  </si>
  <si>
    <t>93 WEST AVENUE SOUTH</t>
  </si>
  <si>
    <t>93 WEST AVENUE SOUTH, Hamilton, Ontario</t>
  </si>
  <si>
    <t>Central Park - Pavilion</t>
  </si>
  <si>
    <t>168 Bay St. N.</t>
  </si>
  <si>
    <t>168 Bay St. N., Hamilton, Ontario</t>
  </si>
  <si>
    <t>CENTRAL PUBLIC LIBRARY</t>
  </si>
  <si>
    <t>55 YORK BOULEVARD</t>
  </si>
  <si>
    <t>55 YORK BOULEVARD, Hamilton, Ontario</t>
  </si>
  <si>
    <t>CENTRAL SERVICES WORKSHOPS (BARTON YARD)</t>
  </si>
  <si>
    <t>125 BARTON STREET WEST</t>
  </si>
  <si>
    <t>125 BARTON STREET WEST, Hamilton, Ontario</t>
  </si>
  <si>
    <t>CHEDOKE GOLF - CLUBHOUSE</t>
  </si>
  <si>
    <t>Golf Facilities</t>
  </si>
  <si>
    <t>565 ABERDEEN AVENUE</t>
  </si>
  <si>
    <t>565 ABERDEEN AVENUE, Hamilton, Ontario</t>
  </si>
  <si>
    <t>Chedoke Golf - Golf Shelter - 113753</t>
  </si>
  <si>
    <t>565 Aberdeen Ave. E. - Golf Course</t>
  </si>
  <si>
    <t>565 Aberdeen Ave. E. - Golf Course, Hamilton, Ontario</t>
  </si>
  <si>
    <t>Chedoke Golf - Pro Shop</t>
  </si>
  <si>
    <t>Chedoke Golf - Storage - 110526</t>
  </si>
  <si>
    <t>Chedoke Golf - Storage - 111373</t>
  </si>
  <si>
    <t>Chedoke Golf - Storage - 111427</t>
  </si>
  <si>
    <t>Chedoke Golf - Storage - 121640</t>
  </si>
  <si>
    <t>Chedoke Golf - Storage - 124650</t>
  </si>
  <si>
    <t>Chedoke Golf - Washrooms - 114305</t>
  </si>
  <si>
    <t>Chedoke Golf - Washrooms - 126793</t>
  </si>
  <si>
    <t>Chedoke Golf - Washrooms / Storage - 125141</t>
  </si>
  <si>
    <t>CHEDOKE OUTDOOR POOL</t>
  </si>
  <si>
    <t>90 WEST 25TH STREET</t>
  </si>
  <si>
    <t>90 WEST 25TH STREET, Hamilton, Ontario</t>
  </si>
  <si>
    <t>CHEDOKE TWIN PAD ARENA</t>
  </si>
  <si>
    <t>91 CHEDMAC DRIVE</t>
  </si>
  <si>
    <t>91 CHEDMAC DRIVE, Hamilton, Ontario</t>
  </si>
  <si>
    <t>CHEDOKE YARD - GARAGE (F)</t>
  </si>
  <si>
    <t>161 STUDHOLME ROAD</t>
  </si>
  <si>
    <t>161 STUDHOLME ROAD, Hamilton, Ontario</t>
  </si>
  <si>
    <t>CHEDOKE YARD - MAIN BUILDING</t>
  </si>
  <si>
    <t>CHEDOKE YARD - SALT STORAGE</t>
  </si>
  <si>
    <t>Cherry Heights Park - Concrete Utility Hut - On Road Allowance</t>
  </si>
  <si>
    <t>90 Stoney Brook Dr.</t>
  </si>
  <si>
    <t>90 Stoney Brook Dr., Hamilton, Ontario</t>
  </si>
  <si>
    <t>Churchill Clubhouse - Former Lawnbowling Clubhouse</t>
  </si>
  <si>
    <t>167 Cline Ave N</t>
  </si>
  <si>
    <t>167 Cline Ave N, Hamilton, Ontario</t>
  </si>
  <si>
    <t>Churchill Park - Cricket Club's Storage Buildings (2)</t>
  </si>
  <si>
    <t>145 Cline Ave. N.</t>
  </si>
  <si>
    <t>145 Cline Ave. N., Hamilton, Ontario</t>
  </si>
  <si>
    <t>Churchill Park - Garden Shed</t>
  </si>
  <si>
    <t>Churchill Park - Small Storage Shed To East Of Main Bldg</t>
  </si>
  <si>
    <t>Churchill Park - Sun Shelter 146886</t>
  </si>
  <si>
    <t>255 Glen Rd.</t>
  </si>
  <si>
    <t>255 Glen Rd., Hamilton, Ontario</t>
  </si>
  <si>
    <t>Churchill Park - Sun Shelter 151590</t>
  </si>
  <si>
    <t>Churchill Park - Sun Shelter 151631</t>
  </si>
  <si>
    <t>Churchill Park - Sun Shelter 151734</t>
  </si>
  <si>
    <t>Churchill Park - Sun Shelter 151867</t>
  </si>
  <si>
    <t>Churchill Park - Sun Shelter 151907</t>
  </si>
  <si>
    <t>Churchill Park - Sun Shelter 151982</t>
  </si>
  <si>
    <t>Churchill Park - Sun Shelter 152003</t>
  </si>
  <si>
    <t>Churchill Park - Sun Shelter 152015</t>
  </si>
  <si>
    <t>Churchill Park - Sun Shelter 152035</t>
  </si>
  <si>
    <t>Churchill Park - Sun Shelter 152223</t>
  </si>
  <si>
    <t>Churchill Park - Sun Shelter 152272</t>
  </si>
  <si>
    <t>Churchill Park - Sun Shelter 152315</t>
  </si>
  <si>
    <t>Churchill Park - Sun Shelter 184216</t>
  </si>
  <si>
    <t>Churchill Park - Washroom / Changeroom</t>
  </si>
  <si>
    <t>CITYLAB (FOOTBALL HALL OF FAME)</t>
  </si>
  <si>
    <t>58 JACKSON STREET WEST</t>
  </si>
  <si>
    <t>58 JACKSON STREET WEST, Hamilton, Ontario</t>
  </si>
  <si>
    <t>CLUB 60 SENIOR CITIZEN CENTRE</t>
  </si>
  <si>
    <t>6 KING STREET WEST</t>
  </si>
  <si>
    <t>6 KING STREET WEST, Hamilton, Ontario</t>
  </si>
  <si>
    <t>CONCESSION LIBRARY</t>
  </si>
  <si>
    <t>565 CONCESSION STREET</t>
  </si>
  <si>
    <t>565 CONCESSION STREET, Hamilton, Ontario</t>
  </si>
  <si>
    <t>CONSERVATION LAB &amp; STORAGE</t>
  </si>
  <si>
    <t>240 BURLINGTON STREET EAST</t>
  </si>
  <si>
    <t>240 BURLINGTON STREET EAST, Hamilton, Ontario</t>
  </si>
  <si>
    <t>COPETOWN COMMUNITY CENTRE</t>
  </si>
  <si>
    <t>1950 GOVERNORS ROAD</t>
  </si>
  <si>
    <t>1950 GOVERNORS ROAD, Hamilton, Ontario</t>
  </si>
  <si>
    <t>COPETOWN LIONS PARK - PAVILION</t>
  </si>
  <si>
    <t>Corktown Park - Washrooms / Storage</t>
  </si>
  <si>
    <t>175 Ferguson Ave. S.</t>
  </si>
  <si>
    <t>175 Ferguson Ave. S., Hamilton, Ontario</t>
  </si>
  <si>
    <t>CORONATION ARENA</t>
  </si>
  <si>
    <t>81 MACKLIN STREET NORTH</t>
  </si>
  <si>
    <t>81 MACKLIN STREET NORTH, Hamilton, Ontario</t>
  </si>
  <si>
    <t>CORONATION OUTDOOR POOL</t>
  </si>
  <si>
    <t>80 MACKLIN STREET NORTH</t>
  </si>
  <si>
    <t>80 MACKLIN STREET NORTH, Hamilton, Ontario</t>
  </si>
  <si>
    <t>Courtcliffe Park - Picnic Shelter (Heritage)</t>
  </si>
  <si>
    <t>159 Carlisle Rd.</t>
  </si>
  <si>
    <t>159 Carlisle Rd., Hamilton, Ontario</t>
  </si>
  <si>
    <t>DALEWOOD RECREATION CENTRE (P)</t>
  </si>
  <si>
    <t>1152 MAIN STREET WEST</t>
  </si>
  <si>
    <t>1152 MAIN STREET WEST, Hamilton, Ontario</t>
  </si>
  <si>
    <t>DAVE ANDREYCHUK MOUNTAIN ARENA &amp; SKATING CENTRE</t>
  </si>
  <si>
    <t>25-55 HESTER STREET</t>
  </si>
  <si>
    <t>25-55 HESTER STREET, Hamilton, Ontario</t>
  </si>
  <si>
    <t>DISCOVERY CENTRE</t>
  </si>
  <si>
    <t>57 DISCOVERY DRIVE</t>
  </si>
  <si>
    <t>57 DISCOVERY DRIVE, Hamilton, Ontario</t>
  </si>
  <si>
    <t>DOMINIC AGOSTINO RIVERDALE COMMUNITY CENTRE (P)</t>
  </si>
  <si>
    <t>150 VIOLET DRIVE</t>
  </si>
  <si>
    <t>150 VIOLET DRIVE, Hamilton, Ontario</t>
  </si>
  <si>
    <t>DUNDAS COMMUNITY POOL (P)</t>
  </si>
  <si>
    <t>39 MARKET STREET SOUTH</t>
  </si>
  <si>
    <t>39 MARKET STREET SOUTH, Hamilton, Ontario</t>
  </si>
  <si>
    <t>Dundas Driving Park - Baseball Washroom/Concession</t>
  </si>
  <si>
    <t>71 Cross St.</t>
  </si>
  <si>
    <t>71 Cross St., Hamilton, Ontario</t>
  </si>
  <si>
    <t>Dundas Driving Park - Concession / Washroom / Ice Plant</t>
  </si>
  <si>
    <t>DUNDAS DRIVING PARK - LAWN BOWLING CLUBHOUSE</t>
  </si>
  <si>
    <t>71 CROSS STREET</t>
  </si>
  <si>
    <t>71 CROSS STREET, Hamilton, Ontario</t>
  </si>
  <si>
    <t>DUNDAS DRIVING PARK - MAINTENANCE</t>
  </si>
  <si>
    <t>DUNDAS DRIVING PARK - PAVILION (159080)</t>
  </si>
  <si>
    <t>Dundas Driving Park - Pavilion - 159665</t>
  </si>
  <si>
    <t>Dundas Driving Park - Pavilion - 160003</t>
  </si>
  <si>
    <t>Dundas Driving Park - Small Storage Structure</t>
  </si>
  <si>
    <t>DUNDAS DRIVING PARK - STAFF BUILDING</t>
  </si>
  <si>
    <t>DUNDAS DRIVING PARK - TENNIS CLUBHOUSE</t>
  </si>
  <si>
    <t>DUNDAS DRIVING PARK WADING POOL</t>
  </si>
  <si>
    <t>DUNDAS LIBRARY</t>
  </si>
  <si>
    <t>18 OGILVIE STREET</t>
  </si>
  <si>
    <t>18 OGILVIE STREET, Hamilton, Ontario</t>
  </si>
  <si>
    <t>DUNDAS LIONS MEMORIAL COMMUNITY CENTRE (SC) (H)</t>
  </si>
  <si>
    <t>10 MARKET STREET SOUTH</t>
  </si>
  <si>
    <t>10 MARKET STREET SOUTH, Hamilton, Ontario</t>
  </si>
  <si>
    <t>DUNDAS LITTLE THEATRE</t>
  </si>
  <si>
    <t>37 MARKET STREET SOUTH</t>
  </si>
  <si>
    <t>37 MARKET STREET SOUTH, Hamilton, Ontario</t>
  </si>
  <si>
    <t>DUNDAS TOWN HALL (H)</t>
  </si>
  <si>
    <t>60 MAIN STREET</t>
  </si>
  <si>
    <t>1848-01-01</t>
  </si>
  <si>
    <t>60 MAIN STREET, Hamilton, Ontario</t>
  </si>
  <si>
    <t>DUNDAS WATER DISTRIBUTION - MAIN BUILDING (F)</t>
  </si>
  <si>
    <t>135 KING STREET EAST</t>
  </si>
  <si>
    <t>135 KING STREET EAST, Hamilton, Ontario</t>
  </si>
  <si>
    <t>DUNDAS WATER DISTRIBUTION - STORES</t>
  </si>
  <si>
    <t>DUNDAS YARD - MAIN BUILDING (F)</t>
  </si>
  <si>
    <t>189 KING STREET EAST</t>
  </si>
  <si>
    <t>189 KING STREET EAST, Hamilton, Ontario</t>
  </si>
  <si>
    <t>DUNDAS YARD - SALT / SAND STORAGE</t>
  </si>
  <si>
    <t>DUNDAS YARD - STORAGE BUILDING A</t>
  </si>
  <si>
    <t>DUNDAS YARD - STORAGE BUILDING B</t>
  </si>
  <si>
    <t>DURAND PARK - ICE HUT</t>
  </si>
  <si>
    <t>250 PARK STREET SOUTH</t>
  </si>
  <si>
    <t>250 PARK STREET SOUTH, Hamilton, Ontario</t>
  </si>
  <si>
    <t>DURAND PARK - PAVILION</t>
  </si>
  <si>
    <t>DURAND PARK - WASHROOM</t>
  </si>
  <si>
    <t>Eastdale Park - Bocce / Washroom / Storage</t>
  </si>
  <si>
    <t>81 Lincoln Rd.</t>
  </si>
  <si>
    <t>81 Lincoln Rd., Hamilton, Ontario</t>
  </si>
  <si>
    <t>EASTLAWN CEMETERY</t>
  </si>
  <si>
    <t>Cemeteries</t>
  </si>
  <si>
    <t>2280 BARTON STREET EAST</t>
  </si>
  <si>
    <t>2280 BARTON STREET EAST, Hamilton, Ontario</t>
  </si>
  <si>
    <t>EASTMOUNT COMMUNITY CENTRE</t>
  </si>
  <si>
    <t>115 EAST 26TH STREET</t>
  </si>
  <si>
    <t>115 EAST 26TH STREET, Hamilton, Ontario</t>
  </si>
  <si>
    <t>EASTMOUNT PARK - CONCESSION</t>
  </si>
  <si>
    <t>EASTWOOD ARENA</t>
  </si>
  <si>
    <t>111 BURLINGTON STREET EAST</t>
  </si>
  <si>
    <t>111 BURLINGTON STREET EAST, Hamilton, Ontario</t>
  </si>
  <si>
    <t>Eastwood Park- Concession</t>
  </si>
  <si>
    <t>111 Burlington St. E.</t>
  </si>
  <si>
    <t>111 Burlington St. E., Hamilton, Ontario</t>
  </si>
  <si>
    <t>Edwards Park - Storage / Concession</t>
  </si>
  <si>
    <t>55 Mercer St.</t>
  </si>
  <si>
    <t>55 Mercer St., Hamilton, Ontario</t>
  </si>
  <si>
    <t>ELEANOR PARK - ICE HUT</t>
  </si>
  <si>
    <t>80 PRESIDIO DRIVE</t>
  </si>
  <si>
    <t>80 PRESIDIO DRIVE, Hamilton, Ontario</t>
  </si>
  <si>
    <t>ELMAR PARK - ICE HUT</t>
  </si>
  <si>
    <t>140 BRIGADE DRIVE</t>
  </si>
  <si>
    <t>140 BRIGADE DRIVE, Hamilton, Ontario</t>
  </si>
  <si>
    <t>Elmar Park - Sun Shelter</t>
  </si>
  <si>
    <t>140 Brigade Dr.</t>
  </si>
  <si>
    <t>140 Brigade Dr., Hamilton, Ontario</t>
  </si>
  <si>
    <t>Escarpment Ward 1 - Utility Structure Associated With Cso Tank Above Chedoke</t>
  </si>
  <si>
    <t>18 Mountside</t>
  </si>
  <si>
    <t>18 Mountside, Hamilton, Ontario</t>
  </si>
  <si>
    <t>FAIRFIELD PARK - PAVILION</t>
  </si>
  <si>
    <t>1501 BARTON STREET EAST</t>
  </si>
  <si>
    <t>1501 BARTON STREET EAST, Hamilton, Ontario</t>
  </si>
  <si>
    <t>Father Sean O'Sullivan Park - Bocce Storage Shed No Geomedia #</t>
  </si>
  <si>
    <t>1139 Greenhill Ave.</t>
  </si>
  <si>
    <t>1139 Greenhill Ave., Hamilton, Ontario</t>
  </si>
  <si>
    <t>Father Sean O'Sullivan Park - Sunshelter</t>
  </si>
  <si>
    <t>Father Sean O'Sullivan Park - Water Chamber Structure</t>
  </si>
  <si>
    <t>Ferguson Ave Shelter - Pavilion</t>
  </si>
  <si>
    <t>Ferguson Ave S</t>
  </si>
  <si>
    <t>Ferguson Ave S, Hamilton, Ontario</t>
  </si>
  <si>
    <t>Ferris Park - Bocce Club Bldg</t>
  </si>
  <si>
    <t>25 Lynwood Dr.</t>
  </si>
  <si>
    <t>25 Lynwood Dr., Hamilton, Ontario</t>
  </si>
  <si>
    <t>FIRE PREVENTION &amp; WEST DISTRICT OFFICES</t>
  </si>
  <si>
    <t>Fire &amp; EMS</t>
  </si>
  <si>
    <t>55 KING WILLIAM STREET</t>
  </si>
  <si>
    <t>55 KING WILLIAM STREET, Hamilton, Ontario</t>
  </si>
  <si>
    <t>FIRE STATION 01 (F)</t>
  </si>
  <si>
    <t>35 JOHN STREET NORTH</t>
  </si>
  <si>
    <t>35 JOHN STREET NORTH, Hamilton, Ontario</t>
  </si>
  <si>
    <t>FIRE STATION 02</t>
  </si>
  <si>
    <t>1400 UPPER WELLINGTON STREET</t>
  </si>
  <si>
    <t>1400 UPPER WELLINGTON STREET, Hamilton, Ontario</t>
  </si>
  <si>
    <t>FIRE STATION 03</t>
  </si>
  <si>
    <t xml:space="preserve">965 GARTH STREET </t>
  </si>
  <si>
    <t>965 GARTH STREET , Hamilton, Ontario</t>
  </si>
  <si>
    <t>FIRE STATION 04 (F)</t>
  </si>
  <si>
    <t>729 UPPER SHERMAN AVENUE</t>
  </si>
  <si>
    <t>729 UPPER SHERMAN AVENUE, Hamilton, Ontario</t>
  </si>
  <si>
    <t>FIRE STATION 05</t>
  </si>
  <si>
    <t>1227 STONE CHURCH ROAD EAST</t>
  </si>
  <si>
    <t>1227 STONE CHURCH ROAD EAST, Hamilton, Ontario</t>
  </si>
  <si>
    <t>FIRE STATION 06</t>
  </si>
  <si>
    <t xml:space="preserve">246 WENTWORTH STREET NORTH </t>
  </si>
  <si>
    <t>246 WENTWORTH STREET NORTH , Hamilton, Ontario</t>
  </si>
  <si>
    <t>FIRE STATION 07 (F)</t>
  </si>
  <si>
    <t>225 QUIGLEY ROAD</t>
  </si>
  <si>
    <t>225 QUIGLEY ROAD, Hamilton, Ontario</t>
  </si>
  <si>
    <t>FIRE STATION 08</t>
  </si>
  <si>
    <t>400 MELVIN AVENUE</t>
  </si>
  <si>
    <t>400 MELVIN AVENUE, Hamilton, Ontario</t>
  </si>
  <si>
    <t>FIRE STATION 09</t>
  </si>
  <si>
    <t>125 KENILWORTH AVENUE NORTH</t>
  </si>
  <si>
    <t>125 KENILWORTH AVENUE NORTH, Hamilton, Ontario</t>
  </si>
  <si>
    <t>FIRE STATION 10</t>
  </si>
  <si>
    <t>1455 MAIN STREET WEST</t>
  </si>
  <si>
    <t>1455 MAIN STREET WEST, Hamilton, Ontario</t>
  </si>
  <si>
    <t>FIRE STATION 11</t>
  </si>
  <si>
    <t>24 RAY STREET SOUTH</t>
  </si>
  <si>
    <t>24 RAY STREET SOUTH, Hamilton, Ontario</t>
  </si>
  <si>
    <t>FIRE STATION 12</t>
  </si>
  <si>
    <t>199 HIGHWAY 8</t>
  </si>
  <si>
    <t>199 HIGHWAY 8, Hamilton, Ontario</t>
  </si>
  <si>
    <t>FIRE STATION 13</t>
  </si>
  <si>
    <t>177 BAY STREET NORTH</t>
  </si>
  <si>
    <t>177 BAY STREET NORTH, Hamilton, Ontario</t>
  </si>
  <si>
    <t>FIRE STATION 14</t>
  </si>
  <si>
    <t>595 CHAPEL HILL ROAD</t>
  </si>
  <si>
    <t>595 CHAPEL HILL ROAD, Hamilton, Ontario</t>
  </si>
  <si>
    <t>FIRE STATION 14 - GARAGE</t>
  </si>
  <si>
    <t>FIRE STATION 15</t>
  </si>
  <si>
    <t>415 ARVIN AVENUE</t>
  </si>
  <si>
    <t>415 ARVIN AVENUE, Hamilton, Ontario</t>
  </si>
  <si>
    <t>FIRE STATION 16</t>
  </si>
  <si>
    <t>939 BARTON STREET</t>
  </si>
  <si>
    <t>939 BARTON STREET, Hamilton, Ontario</t>
  </si>
  <si>
    <t>FIRE STATION 17</t>
  </si>
  <si>
    <t>363 ISAAC BROCK DRIVE</t>
  </si>
  <si>
    <t>363 ISAAC BROCK DRIVE, Hamilton, Ontario</t>
  </si>
  <si>
    <t>FIRE STATION 18</t>
  </si>
  <si>
    <t>2636 HIGHWAY 56</t>
  </si>
  <si>
    <t>2636 HIGHWAY 56, Hamilton, Ontario</t>
  </si>
  <si>
    <t>FIRE STATION 19</t>
  </si>
  <si>
    <t>3302 HOMESTEAD DRIVE</t>
  </si>
  <si>
    <t>3302 HOMESTEAD DRIVE, Hamilton, Ontario</t>
  </si>
  <si>
    <t>FIRE STATION 20</t>
  </si>
  <si>
    <t xml:space="preserve">661 GARNER ROAD EAST </t>
  </si>
  <si>
    <t>661 GARNER ROAD EAST , Hamilton, Ontario</t>
  </si>
  <si>
    <t>FIRE STATION 21</t>
  </si>
  <si>
    <t>365 WILSON STREET WEST</t>
  </si>
  <si>
    <t>365 WILSON STREET WEST, Hamilton, Ontario</t>
  </si>
  <si>
    <t>FIRE STATION 23</t>
  </si>
  <si>
    <t>19 MEMORIAL SQUARE</t>
  </si>
  <si>
    <t>19 MEMORIAL SQUARE, Hamilton, Ontario</t>
  </si>
  <si>
    <t>FIRE STATION 24</t>
  </si>
  <si>
    <t>256 PARKSIDE DRIVE</t>
  </si>
  <si>
    <t>256 PARKSIDE DRIVE, Hamilton, Ontario</t>
  </si>
  <si>
    <t>FIRE STATION 25</t>
  </si>
  <si>
    <t>361 OLD BROCK ROAD</t>
  </si>
  <si>
    <t>361 OLD BROCK ROAD, Hamilton, Ontario</t>
  </si>
  <si>
    <t>FIRE STATION 26</t>
  </si>
  <si>
    <t>119 LYNDEN ROAD</t>
  </si>
  <si>
    <t>119 LYNDEN ROAD, Hamilton, Ontario</t>
  </si>
  <si>
    <t>FIRE STATION 27 (H)</t>
  </si>
  <si>
    <t>FIRE STATION 28</t>
  </si>
  <si>
    <t>1801 BROCK ROAD</t>
  </si>
  <si>
    <t>1801 BROCK ROAD, Hamilton, Ontario</t>
  </si>
  <si>
    <t>FIRE STATION 30 (EMS)</t>
  </si>
  <si>
    <t xml:space="preserve">489 VICTORIA AVENUE NORTH </t>
  </si>
  <si>
    <t>489 VICTORIA AVENUE NORTH , Hamilton, Ontario</t>
  </si>
  <si>
    <t>FIRE STATION 30-B - OUT BUILDING</t>
  </si>
  <si>
    <t>489 VICTORIA AVENUE NORTH</t>
  </si>
  <si>
    <t>489 VICTORIA AVENUE NORTH, Hamilton, Ontario</t>
  </si>
  <si>
    <t>FIRE STATION 32 (EMS)</t>
  </si>
  <si>
    <t>1000 LIMERIDGE ROAD EAST</t>
  </si>
  <si>
    <t>1000 LIMERIDGE ROAD EAST, Hamilton, Ontario</t>
  </si>
  <si>
    <t>FIRSTONTARIO CENTRE (COPPS)</t>
  </si>
  <si>
    <t>Entertainment Facilities</t>
  </si>
  <si>
    <t>101 YORK BOULEVARD</t>
  </si>
  <si>
    <t>101 YORK BOULEVARD, Hamilton, Ontario</t>
  </si>
  <si>
    <t>FIRSTONTARIO CONCERT HALL (HAMILTON PLACE)</t>
  </si>
  <si>
    <t>10 MACNAB STREET SOUTH</t>
  </si>
  <si>
    <t>10 MACNAB STREET SOUTH, Hamilton, Ontario</t>
  </si>
  <si>
    <t>FLAMBOROUGH FAMILY YMCA</t>
  </si>
  <si>
    <t>207 PARKSIDE DRIVE</t>
  </si>
  <si>
    <t>207 PARKSIDE DRIVE, Hamilton, Ontario</t>
  </si>
  <si>
    <t>FLAMBOROUGH YARD (BROCK ROAD)</t>
  </si>
  <si>
    <t>867 4TH CONCESSION ROAD WEST</t>
  </si>
  <si>
    <t>867 4TH CONCESSION ROAD WEST, Hamilton, Ontario</t>
  </si>
  <si>
    <t>FLAMBOROUGH YARD - SALT / SAND STORAGE (BROCK ROAD)</t>
  </si>
  <si>
    <t>FORESTRY OPERATIONS CENTRE - GARAGE (F)</t>
  </si>
  <si>
    <t>1301 UPPER OTTAWA STREET</t>
  </si>
  <si>
    <t>1301 UPPER OTTAWA STREET, Hamilton, Ontario</t>
  </si>
  <si>
    <t>FORESTRY OPERATIONS CENTRE - MAIN BUILDING</t>
  </si>
  <si>
    <t>FORESTRY OPERATIONS CENTRE - QUONSET</t>
  </si>
  <si>
    <t>FRANK A. COOKE TERMINAL</t>
  </si>
  <si>
    <t>Transit Facilities</t>
  </si>
  <si>
    <t>7 MACNAB STREET SOUTH</t>
  </si>
  <si>
    <t>7 MACNAB STREET SOUTH, Hamilton, Ontario</t>
  </si>
  <si>
    <t>FREELTON COMMUNITY PARK - OUTDOOR RINK</t>
  </si>
  <si>
    <t>170 FREELTON ROAD</t>
  </si>
  <si>
    <t>170 FREELTON ROAD, Hamilton, Ontario</t>
  </si>
  <si>
    <t>FREELTON COMMUNITY PARK - PICNIC PAVILION</t>
  </si>
  <si>
    <t>Freelton Community Park - Storage</t>
  </si>
  <si>
    <t>170 Freelton Rd</t>
  </si>
  <si>
    <t>170 Freelton Rd, Hamilton, Ontario</t>
  </si>
  <si>
    <t>Freelton Community Park - Storage Building #2</t>
  </si>
  <si>
    <t>FREELTON LIBRARY</t>
  </si>
  <si>
    <t>1803 BROCK ROAD</t>
  </si>
  <si>
    <t>1803 BROCK ROAD, Hamilton, Ontario</t>
  </si>
  <si>
    <t>FRUITLAND COMMUNITY CENTRE</t>
  </si>
  <si>
    <t>14 SHERWOOD PARK ROAD</t>
  </si>
  <si>
    <t>14 SHERWOOD PARK ROAD, Hamilton, Ontario</t>
  </si>
  <si>
    <t>GAGE PARK - 1919 BUILDING</t>
  </si>
  <si>
    <t>1000 MAIN STREET EAST</t>
  </si>
  <si>
    <t>1000 MAIN STREET EAST, Hamilton, Ontario</t>
  </si>
  <si>
    <t>Gage Park - 2 Storage Bldgs, 1 Concrete Stucco And 1 Block</t>
  </si>
  <si>
    <t>1000 Main St. E.</t>
  </si>
  <si>
    <t>1000 Main St. E., Hamilton, Ontario</t>
  </si>
  <si>
    <t>Gage Park - Archway (Near Main St)</t>
  </si>
  <si>
    <t>GAGE PARK - BAND SHELL</t>
  </si>
  <si>
    <t>Gage Park - Band Shell Washrooms / Storage</t>
  </si>
  <si>
    <t>Gage Park - Baseball Change Room Bldg By Parking Lot</t>
  </si>
  <si>
    <t>GAGE PARK - HORTICULTURE (F)</t>
  </si>
  <si>
    <t>GAGE PARK - PRODUCTION GREENHOUSE</t>
  </si>
  <si>
    <t>Gage Park - Small Building South Of Baseball Change Rooms</t>
  </si>
  <si>
    <t>Gage Park - Small Storage Shed Next To Lawn Bowling Club House</t>
  </si>
  <si>
    <t>Gage Park - Small Structure North Of Tennis Courts</t>
  </si>
  <si>
    <t>Gage Park - Splash Pad Washroom, Utility Bldg For Wading Pool And Spray Pad</t>
  </si>
  <si>
    <t>GAGE PARK - TROPICAL GREENHOUSE</t>
  </si>
  <si>
    <t>Gatesbury Park - Sun Shelter</t>
  </si>
  <si>
    <t>28 Niska Dr.</t>
  </si>
  <si>
    <t>28 Niska Dr., Hamilton, Ontario</t>
  </si>
  <si>
    <t>GATESBURY PARK - WASHROOM</t>
  </si>
  <si>
    <t>28 NISKA DRIVE</t>
  </si>
  <si>
    <t>28 NISKA DRIVE, Hamilton, Ontario</t>
  </si>
  <si>
    <t>Gilkson Park - Small Storage Next To Playground</t>
  </si>
  <si>
    <t>50 Gemini Dr.</t>
  </si>
  <si>
    <t>50 Gemini Dr., Hamilton, Ontario</t>
  </si>
  <si>
    <t>Gilkson Park - Small Utility Shed Next To Ball Diamond At Street</t>
  </si>
  <si>
    <t>Gilkson Park - Washrooms And Utility For Spray Pad</t>
  </si>
  <si>
    <t>GLANBROOK ARENA &amp; AUDITORIUM (F)</t>
  </si>
  <si>
    <t>4300 BINBROOK ROAD</t>
  </si>
  <si>
    <t>4300 BINBROOK ROAD, Hamilton, Ontario</t>
  </si>
  <si>
    <t>GLANBROOK HILLS PARK - ICE HUT</t>
  </si>
  <si>
    <t>225 GRETI DRIVE</t>
  </si>
  <si>
    <t>225 GRETI DRIVE, Hamilton, Ontario</t>
  </si>
  <si>
    <t>GLANBROOK HILLS PARK - PAVILION</t>
  </si>
  <si>
    <t>Glanbrook Sports Park - Concession / Washrooms</t>
  </si>
  <si>
    <t>4300 Binbrook Rd.</t>
  </si>
  <si>
    <t>4300 Binbrook Rd., Hamilton, Ontario</t>
  </si>
  <si>
    <t>GLANBROOK TOWN HALL (MSC)</t>
  </si>
  <si>
    <t>4280 BINBROOK ROAD</t>
  </si>
  <si>
    <t>4280 BINBROOK ROAD, Hamilton, Ontario</t>
  </si>
  <si>
    <t>Glendale Park - Spray Pad Utility Bldg / Storage</t>
  </si>
  <si>
    <t>255 Rainbow Dr.</t>
  </si>
  <si>
    <t>255 Rainbow Dr., Hamilton, Ontario</t>
  </si>
  <si>
    <t>Gourley Park - Small Storage Building</t>
  </si>
  <si>
    <t>142 Duncairn Cres.</t>
  </si>
  <si>
    <t>142 Duncairn Cres., Hamilton, Ontario</t>
  </si>
  <si>
    <t>Gourley Park - Washroom / Storage / Concession</t>
  </si>
  <si>
    <t>GREEN ACRES OUTDOOR POOL</t>
  </si>
  <si>
    <t>50 RANDALL AVENUE</t>
  </si>
  <si>
    <t>50 RANDALL AVENUE, Hamilton, Ontario</t>
  </si>
  <si>
    <t>GREENSVILLE COMMUNITY HALL (H)</t>
  </si>
  <si>
    <t>283 BROCK ROAD</t>
  </si>
  <si>
    <t>1875-01-01</t>
  </si>
  <si>
    <t>283 BROCK ROAD, Hamilton, Ontario</t>
  </si>
  <si>
    <t>GREENSVILLE LIBRARY &amp; RECREATION CENTRE</t>
  </si>
  <si>
    <t>625 HARVEST ROAD</t>
  </si>
  <si>
    <t>625 HARVEST ROAD, Hamilton, Ontario</t>
  </si>
  <si>
    <t>GROVE CEMETERY</t>
  </si>
  <si>
    <t>129 YORK ROAD</t>
  </si>
  <si>
    <t>129 YORK ROAD, Hamilton, Ontario</t>
  </si>
  <si>
    <t>H.G. BREWSTER POOL (P)</t>
  </si>
  <si>
    <t>206 DEWITT ROAD</t>
  </si>
  <si>
    <t>206 DEWITT ROAD, Hamilton, Ontario</t>
  </si>
  <si>
    <t>HAAA - Field House/Changeroom/Washrooms</t>
  </si>
  <si>
    <t>250 Charlton Ave. W.</t>
  </si>
  <si>
    <t>250 Charlton Ave. W., Hamilton, Ontario</t>
  </si>
  <si>
    <t>HAMILTON CEMETERY - MAIN BUILDING (F) (H)</t>
  </si>
  <si>
    <t>777 YORK BOULEVARD</t>
  </si>
  <si>
    <t>777 YORK BOULEVARD, Hamilton, Ontario</t>
  </si>
  <si>
    <t>HAMILTON CITY HALL (H)</t>
  </si>
  <si>
    <t>71 MAIN STREET WEST</t>
  </si>
  <si>
    <t>71 MAIN STREET WEST, Hamilton, Ontario</t>
  </si>
  <si>
    <t>HAMILTON CITY HALL GARAGE (F) (H)</t>
  </si>
  <si>
    <t>HAMILTON CONVENTION CENTRE</t>
  </si>
  <si>
    <t>1 SUMMERS LANE</t>
  </si>
  <si>
    <t>1 SUMMERS LANE, Hamilton, Ontario</t>
  </si>
  <si>
    <t>HAMILTON FARMERS MARKET</t>
  </si>
  <si>
    <t>35 YORK BOULEVARD</t>
  </si>
  <si>
    <t>35 YORK BOULEVARD, Hamilton, Ontario</t>
  </si>
  <si>
    <t>HAMILTON POLICE CENTRAL STATION (STATION 10)</t>
  </si>
  <si>
    <t>Police Stations</t>
  </si>
  <si>
    <t>155 KING WILLIAM STREET</t>
  </si>
  <si>
    <t>155 KING WILLIAM STREET, Hamilton, Ontario</t>
  </si>
  <si>
    <t>HAMILTON POLICE EAST END STATION (STATION 20)</t>
  </si>
  <si>
    <t>2825 KING STREET EAST</t>
  </si>
  <si>
    <t>2825 KING STREET EAST, Hamilton, Ontario</t>
  </si>
  <si>
    <t>HAMILTON POLICE FORENSIC INVESTIGATION DIVISION BUILDING (ISD)</t>
  </si>
  <si>
    <t>100 WILSON STREET</t>
  </si>
  <si>
    <t>100 WILSON STREET, Hamilton, Ontario</t>
  </si>
  <si>
    <t>HAMILTON POLICE MARINE UNIT</t>
  </si>
  <si>
    <t>110 HARBOUR FRONT DRIVE</t>
  </si>
  <si>
    <t>110 HARBOUR FRONT DRIVE, Hamilton, Ontario</t>
  </si>
  <si>
    <t>HAMILTON POLICE MOUNTAIN STATION (STATION 30)</t>
  </si>
  <si>
    <t>400 RYMAL ROAD EAST</t>
  </si>
  <si>
    <t>400 RYMAL ROAD EAST, Hamilton, Ontario</t>
  </si>
  <si>
    <t>HAMILTON SPCA</t>
  </si>
  <si>
    <t>245 DARTNALL ROAD</t>
  </si>
  <si>
    <t>245 DARTNALL ROAD, Hamilton, Ontario</t>
  </si>
  <si>
    <t>HAMILTON TENNIS CLUB</t>
  </si>
  <si>
    <t>257 DUKE STREET</t>
  </si>
  <si>
    <t>257 DUKE STREET, Hamilton, Ontario</t>
  </si>
  <si>
    <t>HARRY HOWELL TWIN PAD ARENA (NORTH WENTWORTH)</t>
  </si>
  <si>
    <t>27 HIGHWAY 5 WEST</t>
  </si>
  <si>
    <t>27 HIGHWAY 5 WEST, Hamilton, Ontario</t>
  </si>
  <si>
    <t>Heritage Green - Storage &amp; Washroom Building</t>
  </si>
  <si>
    <t>355 First Rd. W</t>
  </si>
  <si>
    <t>355 First Rd. W, Hamilton, Ontario</t>
  </si>
  <si>
    <t>HERITAGE GREEN COMMUNITY DOG PARK - PAVILION</t>
  </si>
  <si>
    <t>297 FIRST ROAD WEST</t>
  </si>
  <si>
    <t>297 FIRST ROAD WEST, Hamilton, Ontario</t>
  </si>
  <si>
    <t>Heritage Green Community Sports Park - Parks Works Building</t>
  </si>
  <si>
    <t>355 First Rd. W.</t>
  </si>
  <si>
    <t>355 First Rd. W., Hamilton, Ontario</t>
  </si>
  <si>
    <t>HERITAGE GREEN SPORTS PARK - PAVILION</t>
  </si>
  <si>
    <t>355 FIRST ROAD WEST</t>
  </si>
  <si>
    <t>355 FIRST ROAD WEST, Hamilton, Ontario</t>
  </si>
  <si>
    <t>HERITAGE GREEN SPORTS PARK - PUMPHOUSE</t>
  </si>
  <si>
    <t>HERITAGE GREEN SPORTS PARK - SALT STORAGE</t>
  </si>
  <si>
    <t>HERITAGE GREEN SPORTS PARK - WASHROOMS / STORAGE / UTILITIES</t>
  </si>
  <si>
    <t>Highview Park - Storage Shed</t>
  </si>
  <si>
    <t>879 Brucedale Ave.E</t>
  </si>
  <si>
    <t>879 Brucedale Ave.E, Hamilton, Ontario</t>
  </si>
  <si>
    <t>HILL PARK RECREATION CENTRE (P)</t>
  </si>
  <si>
    <t>305 SOUTH BEND ROAD EAST</t>
  </si>
  <si>
    <t>305 SOUTH BEND ROAD EAST, Hamilton, Ontario</t>
  </si>
  <si>
    <t>Huntington Park - Sun Shelter</t>
  </si>
  <si>
    <t>87 Brentwood Drive</t>
  </si>
  <si>
    <t>87 Brentwood Drive, Hamilton, Ontario</t>
  </si>
  <si>
    <t>HUNTINGTON PARK RECREATION CENTRE (P)</t>
  </si>
  <si>
    <t>87 Brentwood Dr</t>
  </si>
  <si>
    <t>87 Brentwood Dr, Hamilton, Ontario</t>
  </si>
  <si>
    <t>INCH OUTDOOR POOL</t>
  </si>
  <si>
    <t>400 QUEENSDALE AVENUE EAST</t>
  </si>
  <si>
    <t>400 QUEENSDALE AVENUE EAST, Hamilton, Ontario</t>
  </si>
  <si>
    <t>INCH PARK ARENA</t>
  </si>
  <si>
    <t>J.C. BEEMER PARK - WASHROOM</t>
  </si>
  <si>
    <t>68 VICTORIA AVENUE NORTH</t>
  </si>
  <si>
    <t>68 VICTORIA AVENUE NORTH, Hamilton, Ontario</t>
  </si>
  <si>
    <t>J.L. GRIGHTMIRE ARENA</t>
  </si>
  <si>
    <t>35 MARKET STREET SOUTH</t>
  </si>
  <si>
    <t>35 MARKET STREET SOUTH, Hamilton, Ontario</t>
  </si>
  <si>
    <t>Jackie Washington Rotary Park - Washrooms / Concession</t>
  </si>
  <si>
    <t>363 Wellington St. N.</t>
  </si>
  <si>
    <t>363 Wellington St. N., Hamilton, Ontario</t>
  </si>
  <si>
    <t>JESSE PATTERSON (HUNTINGTON RECREATION CENTRE) WADING POOL</t>
  </si>
  <si>
    <t>87 BRENTWOOD DRIVE</t>
  </si>
  <si>
    <t>87 BRENTWOOD DRIVE, Hamilton, Ontario</t>
  </si>
  <si>
    <t>JIMMY THOMPSON MEMORIAL POOL (P) (H)</t>
  </si>
  <si>
    <t>1099 KING STREET EAST</t>
  </si>
  <si>
    <t>1099 KING STREET EAST, Hamilton, Ontario</t>
  </si>
  <si>
    <t>Joe Sam's Leisure Park - Parks Storage Building</t>
  </si>
  <si>
    <t>752 Centre Rd.</t>
  </si>
  <si>
    <t>752 Centre Rd., Hamilton, Ontario</t>
  </si>
  <si>
    <t>JOE SAM'S LEISURE PARK - PAVILION</t>
  </si>
  <si>
    <t>752 CENTRE ROAD</t>
  </si>
  <si>
    <t>752 CENTRE ROAD, Hamilton, Ontario</t>
  </si>
  <si>
    <t>Joe Sam's Leisure Park - Pole Barn Storage For Public Works</t>
  </si>
  <si>
    <t>Joe Sam's Leisure Park - Washroom And Storage / Snack Bar</t>
  </si>
  <si>
    <t>JONES ROAD YARD - ANIMAL CONTROL</t>
  </si>
  <si>
    <t>345 JONES ROAD</t>
  </si>
  <si>
    <t>345 JONES ROAD, Hamilton, Ontario</t>
  </si>
  <si>
    <t>KANÉTSKARE RECREATION CENTRE (P) (FORMERLY RYERSON)</t>
  </si>
  <si>
    <t>251 DUKE STREET</t>
  </si>
  <si>
    <t>251 DUKE STREET, Hamilton, Ontario</t>
  </si>
  <si>
    <t>KENILWORTH LIBRARY</t>
  </si>
  <si>
    <t>103 KENILWORTH AVENUE NORTH</t>
  </si>
  <si>
    <t>103 KENILWORTH AVENUE NORTH, Hamilton, Ontario</t>
  </si>
  <si>
    <t>KING GEORGE ELEMENTARY SCHOOL</t>
  </si>
  <si>
    <t>77 GAGE AVENUE NORTH</t>
  </si>
  <si>
    <t>77 GAGE AVENUE NORTH, Hamilton, Ontario</t>
  </si>
  <si>
    <t>KINGS FOREST GOLF - CLUBHOUSE</t>
  </si>
  <si>
    <t>100 GREENHILL AVENUE</t>
  </si>
  <si>
    <t>100 GREENHILL AVENUE, Hamilton, Ontario</t>
  </si>
  <si>
    <t>KINGS FOREST GOLF - MAINTENANCE BUILDING</t>
  </si>
  <si>
    <t>KINGS FOREST GOLF - PAVILION A</t>
  </si>
  <si>
    <t>KINGS FOREST GOLF - QUONSET</t>
  </si>
  <si>
    <t>KINGS FOREST GOLF - STORAGE / OFFICE</t>
  </si>
  <si>
    <t>Kings Forest Golf Club - Pump House</t>
  </si>
  <si>
    <t>100 Greenhill Ave.</t>
  </si>
  <si>
    <t>100 Greenhill Ave., Hamilton, Ontario</t>
  </si>
  <si>
    <t>Kings Forest Golf Club - Washrooms</t>
  </si>
  <si>
    <t>100 Greenhill Dr.</t>
  </si>
  <si>
    <t>100 Greenhill Dr., Hamilton, Ontario</t>
  </si>
  <si>
    <t>Kinsmen Park - Picnic Shelter</t>
  </si>
  <si>
    <t>387 Beach Blvd.</t>
  </si>
  <si>
    <t>387 Beach Blvd., Hamilton, Ontario</t>
  </si>
  <si>
    <t>KIWANIS BOYS &amp; GIRLS CLUB (P)</t>
  </si>
  <si>
    <t>45 ELLIS AVENUE</t>
  </si>
  <si>
    <t>45 ELLIS AVENUE, Hamilton, Ontario</t>
  </si>
  <si>
    <t>KIWANIS COMMUNITY CENTRE</t>
  </si>
  <si>
    <t>200 JONES ROAD</t>
  </si>
  <si>
    <t>200 JONES ROAD, Hamilton, Ontario</t>
  </si>
  <si>
    <t>LIMERIDGE TRANSIT TERMINAL</t>
  </si>
  <si>
    <t>999 UPPER WENTWORTH STREET</t>
  </si>
  <si>
    <t>999 UPPER WENTWORTH STREET, Hamilton, Ontario</t>
  </si>
  <si>
    <t>Lisgar Park - Bocce Building</t>
  </si>
  <si>
    <t>95 Carson Dr.</t>
  </si>
  <si>
    <t>95 Carson Dr., Hamilton, Ontario</t>
  </si>
  <si>
    <t>Lisgar Park - Sun Shelter</t>
  </si>
  <si>
    <t>LISTER BLOCK (H)</t>
  </si>
  <si>
    <t>28 JAMES STREET NORTH</t>
  </si>
  <si>
    <t>28 JAMES STREET NORTH, Hamilton, Ontario</t>
  </si>
  <si>
    <t>Little League Park - Storage</t>
  </si>
  <si>
    <t>880 Queenston Rd.</t>
  </si>
  <si>
    <t>880 Queenston Rd., Hamilton, Ontario</t>
  </si>
  <si>
    <t>LOCKE LIBRARY</t>
  </si>
  <si>
    <t>285 LOCKE STREET SOUTH</t>
  </si>
  <si>
    <t>1895-01-02</t>
  </si>
  <si>
    <t>285 LOCKE STREET SOUTH, Hamilton, Ontario</t>
  </si>
  <si>
    <t>Lucy Day Park - Storage &amp; Utility</t>
  </si>
  <si>
    <t>33 Clinton St.</t>
  </si>
  <si>
    <t>33 Clinton St., Hamilton, Ontario</t>
  </si>
  <si>
    <t>Lynden Legion Park - Picnic Pavilion</t>
  </si>
  <si>
    <t>206 Lynden Rd.</t>
  </si>
  <si>
    <t>206 Lynden Rd., Hamilton, Ontario</t>
  </si>
  <si>
    <t>Lynden Legion Park - Royal Canadian Legion, Beverly Branch 500</t>
  </si>
  <si>
    <t>LYNDEN LIBRARY</t>
  </si>
  <si>
    <t>110 LYNDEN ROAD</t>
  </si>
  <si>
    <t>110 LYNDEN ROAD, Hamilton, Ontario</t>
  </si>
  <si>
    <t>LYNDEN LIONS CLUB</t>
  </si>
  <si>
    <t>4070 GOVERNORS ROAD</t>
  </si>
  <si>
    <t>4070 GOVERNORS ROAD, Hamilton, Ontario</t>
  </si>
  <si>
    <t>Lynden Lions South Park - Picnic Pavilion</t>
  </si>
  <si>
    <t>4070 Governor's Rd.</t>
  </si>
  <si>
    <t>4070 Governor's Rd., Hamilton, Ontario</t>
  </si>
  <si>
    <t>Lynden Lions South Park - Washroom/Concession North End Of Park</t>
  </si>
  <si>
    <t>MACASSA LODGE</t>
  </si>
  <si>
    <t>Lodges</t>
  </si>
  <si>
    <t>701 UPPER SHERMAN AVENUE</t>
  </si>
  <si>
    <t>701 UPPER SHERMAN AVENUE, Hamilton, Ontario</t>
  </si>
  <si>
    <t>Macassa Park - Small Utility Bldg</t>
  </si>
  <si>
    <t>9 Dallas Ave.</t>
  </si>
  <si>
    <t>9 Dallas Ave., Hamilton, Ontario</t>
  </si>
  <si>
    <t>Macassa Park - Washroom / Storage</t>
  </si>
  <si>
    <t>777 Upper Sherman Ave.</t>
  </si>
  <si>
    <t>777 Upper Sherman Ave., Hamilton, Ontario</t>
  </si>
  <si>
    <t>Mahony Park - Washrooms (Renovations 2017)</t>
  </si>
  <si>
    <t>1655 Barton St. E.</t>
  </si>
  <si>
    <t>1655 Barton St. E., Hamilton, Ontario</t>
  </si>
  <si>
    <t>MAIN HESS SENIORS CENTRE</t>
  </si>
  <si>
    <t>200 JACKSON STREET WEST</t>
  </si>
  <si>
    <t>200 JACKSON STREET WEST, Hamilton, Ontario</t>
  </si>
  <si>
    <t>Maplewood Park - Storage</t>
  </si>
  <si>
    <t>2nd Road West</t>
  </si>
  <si>
    <t>2nd Road West, Hamilton, Ontario</t>
  </si>
  <si>
    <t>MARTINO MEMORIAL PARK - CHANGEROOMS &amp; WASHROOMS</t>
  </si>
  <si>
    <t>147 KING STREET EAST</t>
  </si>
  <si>
    <t>147 KING STREET EAST, Hamilton, Ontario</t>
  </si>
  <si>
    <t>MARTINO MEMORIAL PARK - CONCESSION &amp; WASHROOMS</t>
  </si>
  <si>
    <t>MATA-B - FIRE ADMINISTRATION</t>
  </si>
  <si>
    <t>MATA-C - INDOOR TRAINING CENTRE</t>
  </si>
  <si>
    <t>MATA-D - FIRE SMOKE HOUSE &amp; BURN TOWER</t>
  </si>
  <si>
    <t>MATERIALS RECYCLING FACILITY (FIRESTONE)</t>
  </si>
  <si>
    <t>1579 BURLINGTON STREET EAST</t>
  </si>
  <si>
    <t>1579 BURLINGTON STREET EAST, Hamilton, Ontario</t>
  </si>
  <si>
    <t>McLaren Park - Shade Structure</t>
  </si>
  <si>
    <t>160 John St. N</t>
  </si>
  <si>
    <t>160 John St. N, Hamilton, Ontario</t>
  </si>
  <si>
    <t>Memorial Park - Bocce Building</t>
  </si>
  <si>
    <t>87 Glen Cannon Dr.</t>
  </si>
  <si>
    <t>87 Glen Cannon Dr., Hamilton, Ontario</t>
  </si>
  <si>
    <t>MILLGROVE COMMUNITY CENTRE</t>
  </si>
  <si>
    <t>855 MILLGROVE SIDE ROAD</t>
  </si>
  <si>
    <t>855 MILLGROVE SIDE ROAD, Hamilton, Ontario</t>
  </si>
  <si>
    <t>Millgrove Park - Pavilion / Concession</t>
  </si>
  <si>
    <t>857 Millgrove Side Rd</t>
  </si>
  <si>
    <t>857 Millgrove Side Rd, Hamilton, Ontario</t>
  </si>
  <si>
    <t>Millgrove Park - Small Storage / Washroom Between The Diamonds</t>
  </si>
  <si>
    <t>Millgrove Park - Washrooms</t>
  </si>
  <si>
    <t>MOHAWK 4 ICE CENTRE</t>
  </si>
  <si>
    <t xml:space="preserve">710 MOUNTAIN BROW BOULEVARD </t>
  </si>
  <si>
    <t>710 MOUNTAIN BROW BOULEVARD , Hamilton, Ontario</t>
  </si>
  <si>
    <t>Mohawk Sports Park - Baseball Dugout Structure First Base Line</t>
  </si>
  <si>
    <t>1100 Mohawk Rd E</t>
  </si>
  <si>
    <t>1100 Mohawk Rd E, Hamilton, Ontario</t>
  </si>
  <si>
    <t>Mohawk Sports Park - Baseball Dugout Structure Third Base Line</t>
  </si>
  <si>
    <t>1100 Mohawk Rd E, Hamilton, ON</t>
  </si>
  <si>
    <t>1100 Mohawk Rd E, Hamilton, ON, Hamilton, Ontario</t>
  </si>
  <si>
    <t>MOHAWK SPORTS PARK - BERNIE ARBOUR STADIUM</t>
  </si>
  <si>
    <t>685 UPPER KENILWORTH AVENUE</t>
  </si>
  <si>
    <t>685 UPPER KENILWORTH AVENUE, Hamilton, Ontario</t>
  </si>
  <si>
    <t>Mohawk Sports Park - Small Storage Structure Adjacent To Scorer's Booth</t>
  </si>
  <si>
    <t>Mohawk Sports Park - Small Structure Next To Rugby Building</t>
  </si>
  <si>
    <t>Mohawk Sports Park - Soccer Field House Building / Storage For Parks</t>
  </si>
  <si>
    <t>805 UPPER KENILWORTH AVENUE</t>
  </si>
  <si>
    <t>805 UPPER KENILWORTH AVENUE, Hamilton, Ontario</t>
  </si>
  <si>
    <t>Mohawk Sports Park - Storage - Most Southerly Bldg Between 2 Ball Diamonds</t>
  </si>
  <si>
    <t>Mohawk Sports Park - Storage / Office Space</t>
  </si>
  <si>
    <t>MOHAWK SPORTS PARK B - RUGBY CLUBHOUSE</t>
  </si>
  <si>
    <t>699 UPPER KENILWORTH AVENUE</t>
  </si>
  <si>
    <t>699 UPPER KENILWORTH AVENUE, Hamilton, Ontario</t>
  </si>
  <si>
    <t>MOHAWK SPORTS PARK C - PARKS UTILITY BUILDING</t>
  </si>
  <si>
    <t>MOHAWK SPORTS PARK D - RAY LEWIS TRACK &amp; FIELD CENTRE</t>
  </si>
  <si>
    <t>Montgomery Park - Pavilion</t>
  </si>
  <si>
    <t>1570 Main St. E.</t>
  </si>
  <si>
    <t>1570 Main St. E., Hamilton, Ontario</t>
  </si>
  <si>
    <t>Montgomery Park - Pavilion - Sun Shelter Part Of Play Equipment</t>
  </si>
  <si>
    <t>Montgomery Park - Washroom / Storage / Concession</t>
  </si>
  <si>
    <t>MORGAN FIRESTONE ARENA &amp; ROTARY CENTRE</t>
  </si>
  <si>
    <t>MOUNT HAMILTON CEMETERY</t>
  </si>
  <si>
    <t>244 RYMAL ROAD EAST</t>
  </si>
  <si>
    <t>244 RYMAL ROAD EAST, Hamilton, Ontario</t>
  </si>
  <si>
    <t>MOUNT HOPE COMMUNITY YOUTH CENTRE</t>
  </si>
  <si>
    <t>3027 HOMESTEAD DRIVE</t>
  </si>
  <si>
    <t>3027 HOMESTEAD DRIVE, Hamilton, Ontario</t>
  </si>
  <si>
    <t>MOUNT HOPE LIBRARY</t>
  </si>
  <si>
    <t>MOUNT HOPE PARK - PAVILION</t>
  </si>
  <si>
    <t>MOUNT HOPE YARD - MAIN BUILDING (F)</t>
  </si>
  <si>
    <t>7098 AIRPORT ROAD</t>
  </si>
  <si>
    <t>7098 AIRPORT ROAD, Hamilton, Ontario</t>
  </si>
  <si>
    <t>MOUNT HOPE YARD - SALT / SAND STORAGE</t>
  </si>
  <si>
    <t>MOUNT HOPE YARD - SMALL STORAGE BUILDING</t>
  </si>
  <si>
    <t>Mount Lions Park - Sun Shelter Pavilion</t>
  </si>
  <si>
    <t>450 Queen Victoria Dr.</t>
  </si>
  <si>
    <t>450 Queen Victoria Dr., Hamilton, Ontario</t>
  </si>
  <si>
    <t>MOUNT ZION CEMETERY</t>
  </si>
  <si>
    <t>244 HIGHWAY 52</t>
  </si>
  <si>
    <t>244 HIGHWAY 52, Hamilton, Ontario</t>
  </si>
  <si>
    <t>Mountain Drive Park - Washrooms / Storage</t>
  </si>
  <si>
    <t>935 Concession St.</t>
  </si>
  <si>
    <t>935 Concession St., Hamilton, Ontario</t>
  </si>
  <si>
    <t>MOUNTSBERG HALL</t>
  </si>
  <si>
    <t>2133 CENTRE ROAD</t>
  </si>
  <si>
    <t>2133 CENTRE ROAD, Hamilton, Ontario</t>
  </si>
  <si>
    <t>MOUNTVIEW GARDENS - CEMETERY</t>
  </si>
  <si>
    <t>735 HIGHWAY 8</t>
  </si>
  <si>
    <t>735 HIGHWAY 8, Hamilton, Ontario</t>
  </si>
  <si>
    <t>Mountview Park - Storage / Pavilion</t>
  </si>
  <si>
    <t>115 San Antonio Dr.</t>
  </si>
  <si>
    <t>115 San Antonio Dr., Hamilton, Ontario</t>
  </si>
  <si>
    <t>MTC - MOUNTAIN TRANSIT CENTRE (F)</t>
  </si>
  <si>
    <t>2200 UPPER JAMES STREET</t>
  </si>
  <si>
    <t>2200 UPPER JAMES STREET, Hamilton, Ontario</t>
  </si>
  <si>
    <t>Myrtle Park - Pavilion/Storage</t>
  </si>
  <si>
    <t>13 Delaware Ave.</t>
  </si>
  <si>
    <t>13 Delaware Ave., Hamilton, Ontario</t>
  </si>
  <si>
    <t>NORMAN PINKY LEWIS RECREATION CENTRE (P)</t>
  </si>
  <si>
    <t>192 WENTWORTH STREET NORTH</t>
  </si>
  <si>
    <t>192 WENTWORTH STREET NORTH, Hamilton, Ontario</t>
  </si>
  <si>
    <t>OLYMPIC WESTOBY ARENA</t>
  </si>
  <si>
    <t>70 OLYMPIC DRIVE</t>
  </si>
  <si>
    <t>70 OLYMPIC DRIVE, Hamilton, Ontario</t>
  </si>
  <si>
    <t>OPTIMIST YOUTH CENTRE</t>
  </si>
  <si>
    <t>237 MANITOU WAY</t>
  </si>
  <si>
    <t>237 MANITOU WAY, Hamilton, Ontario</t>
  </si>
  <si>
    <t>PARKDALE OUTDOOR POOL</t>
  </si>
  <si>
    <t>1770 MAIN STREET EAST</t>
  </si>
  <si>
    <t>1770 MAIN STREET EAST, Hamilton, Ontario</t>
  </si>
  <si>
    <t>PARKING OPERATIONS - CAR PARK 37</t>
  </si>
  <si>
    <t>80 MAIN STREET WEST</t>
  </si>
  <si>
    <t>80 MAIN STREET WEST, Hamilton, Ontario</t>
  </si>
  <si>
    <t>PAT QUINN PARKDALE ARENA</t>
  </si>
  <si>
    <t>PEDESTRIAN OVERPASS</t>
  </si>
  <si>
    <t>Pier 4 Park - Gartshore Thomson Bldg (Heritage)</t>
  </si>
  <si>
    <t>Leander Dr</t>
  </si>
  <si>
    <t>1870-01-01</t>
  </si>
  <si>
    <t>Leander Dr, Hamilton, Ontario</t>
  </si>
  <si>
    <t>Pier 4 Park - Pavilion/Sun Shelter At Water's Edge</t>
  </si>
  <si>
    <t>Powell Park - Sun Shelter</t>
  </si>
  <si>
    <t>53 Birch Ave.</t>
  </si>
  <si>
    <t>53 Birch Ave., Hamilton, Ontario</t>
  </si>
  <si>
    <t>Powell Park - Washrooms, Small Meeting Space, Storage</t>
  </si>
  <si>
    <t>PROVINCIAL OFFENCES ADMINISTRATION</t>
  </si>
  <si>
    <t>50 MAIN STREET EAST</t>
  </si>
  <si>
    <t>50 MAIN STREET EAST, Hamilton, Ontario</t>
  </si>
  <si>
    <t>R.L. HYSLOP SCHOOL</t>
  </si>
  <si>
    <t>20 Lake Avenue South</t>
  </si>
  <si>
    <t>20 Lake Avenue South, Hamilton, Ontario</t>
  </si>
  <si>
    <t>RED HILL FAMILY CENTRE</t>
  </si>
  <si>
    <t>25 MOUNT ALBION ROAD</t>
  </si>
  <si>
    <t>25 MOUNT ALBION ROAD, Hamilton, Ontario</t>
  </si>
  <si>
    <t>Richwill Park - Sun Shelter</t>
  </si>
  <si>
    <t>27 Richwill Rd.</t>
  </si>
  <si>
    <t>27 Richwill Rd., Hamilton, Ontario</t>
  </si>
  <si>
    <t>ROCKTON REGIONAL YARD - MAIN BUILDING (F)</t>
  </si>
  <si>
    <t>810 WOODHILL ROAD</t>
  </si>
  <si>
    <t>810 WOODHILL ROAD, Hamilton, Ontario</t>
  </si>
  <si>
    <t>ROCKTON REGIONAL YARD - SALT STORAGE</t>
  </si>
  <si>
    <t>ROSEDALE ARENA</t>
  </si>
  <si>
    <t>Rosedale Lawn Bowling - Clubhouse</t>
  </si>
  <si>
    <t>50 Lawrence Rd</t>
  </si>
  <si>
    <t>50 Lawrence Rd, Hamilton, Ontario</t>
  </si>
  <si>
    <t>ROSEDALE OUTDOOR POOL</t>
  </si>
  <si>
    <t>30 GREENHILL AVENUE</t>
  </si>
  <si>
    <t>30 GREENHILL AVENUE, Hamilton, Ontario</t>
  </si>
  <si>
    <t>ROSEDALE PARK - BOCCE / BASEBALL FIELDHOUSE &amp; PAVILION</t>
  </si>
  <si>
    <t>ROSEDALE PARK - SMALL BUILDING NEXT TO BOCCE</t>
  </si>
  <si>
    <t>Rosedale Park - Utility Bldg For Cso Tank (Hamilton Water)</t>
  </si>
  <si>
    <t>60 Greenhill Ave.</t>
  </si>
  <si>
    <t>60 Greenhill Ave., Hamilton, Ontario</t>
  </si>
  <si>
    <t>Rosedale Park - Utility Bldg For New Cso Tank Behind Arena (Hamilton Water)</t>
  </si>
  <si>
    <t>Rosedale Tennis Club Bubble Structure</t>
  </si>
  <si>
    <t>42 Lawrence Rd</t>
  </si>
  <si>
    <t>42 Lawrence Rd, Hamilton, Ontario</t>
  </si>
  <si>
    <t>Rosedale Tennis Club House</t>
  </si>
  <si>
    <t>Roxborough Park - Washroom / Storage / Concession</t>
  </si>
  <si>
    <t>70 Reid Ave. N.</t>
  </si>
  <si>
    <t>70 Reid Ave. N., Hamilton, Ontario</t>
  </si>
  <si>
    <t>Sackville Hill Memorial Park - Bocce Sun Shelter</t>
  </si>
  <si>
    <t>780 Upper Wentworth St</t>
  </si>
  <si>
    <t>780 Upper Wentworth St, Hamilton, Ontario</t>
  </si>
  <si>
    <t>Sackville Hill Memorial Park - Bocci Storage Shed</t>
  </si>
  <si>
    <t>Sackville Hill Memorial Park - Changeroom / Washrooms / Parks Staff Area</t>
  </si>
  <si>
    <t>Sackville Hill Memorial Park - Garbage Storage</t>
  </si>
  <si>
    <t>Sackville Hill Memorial Park - Storage Garage Used By Parks</t>
  </si>
  <si>
    <t>SACKVILLE HILL SENIORS CENTRE</t>
  </si>
  <si>
    <t>780 UPPER WENTWORTH STREET</t>
  </si>
  <si>
    <t>780 UPPER WENTWORTH STREET, Hamilton, Ontario</t>
  </si>
  <si>
    <t>SALTFLEET ARENA</t>
  </si>
  <si>
    <t>24 SHERWOOD PARK ROAD</t>
  </si>
  <si>
    <t>24 SHERWOOD PARK ROAD, Hamilton, Ontario</t>
  </si>
  <si>
    <t>SALTFLEET COMMUNITY CENTRE (ALLIANCE CHURCH)</t>
  </si>
  <si>
    <t>605 HIGHWAY 8</t>
  </si>
  <si>
    <t>605 HIGHWAY 8, Hamilton, Ontario</t>
  </si>
  <si>
    <t>Sam Lawrence Park - Pavilion</t>
  </si>
  <si>
    <t>255 &amp; 371 Concession St.</t>
  </si>
  <si>
    <t>255 &amp; 371 Concession St., Hamilton, Ontario</t>
  </si>
  <si>
    <t>Sam Manson Park - Bocce Club</t>
  </si>
  <si>
    <t>80 NASH ROAD NORTH</t>
  </si>
  <si>
    <t>80 NASH ROAD NORTH, Hamilton, Ontario</t>
  </si>
  <si>
    <t>Sam Manson Park - Sun Shelter</t>
  </si>
  <si>
    <t>80 Nash Rd North</t>
  </si>
  <si>
    <t>80 Nash Rd North, Hamilton, Ontario</t>
  </si>
  <si>
    <t>Sam Manson Park - Washroom / Storage Bldg</t>
  </si>
  <si>
    <t>80 Nash Rd. N.</t>
  </si>
  <si>
    <t>80 Nash Rd. N., Hamilton, Ontario</t>
  </si>
  <si>
    <t>SANCTUARY PARK - WASHROOMS</t>
  </si>
  <si>
    <t>27 SANCTUARY DRIVE</t>
  </si>
  <si>
    <t>27 SANCTUARY DRIVE, Hamilton, Ontario</t>
  </si>
  <si>
    <t>SEALY PARK SCOUT HALL</t>
  </si>
  <si>
    <t>115 MAIN STREET SOUTH</t>
  </si>
  <si>
    <t>1855-01-01</t>
  </si>
  <si>
    <t>115 MAIN STREET SOUTH, Hamilton, Ontario</t>
  </si>
  <si>
    <t>Shamrock Park - Storage</t>
  </si>
  <si>
    <t>101 Walnut St. S</t>
  </si>
  <si>
    <t>101 Walnut St. S, Hamilton, Ontario</t>
  </si>
  <si>
    <t>Shawinigan Park - Storage And Sunshelter</t>
  </si>
  <si>
    <t>1 Guildwood Dr.</t>
  </si>
  <si>
    <t>1 Guildwood Dr., Hamilton, Ontario</t>
  </si>
  <si>
    <t>Sheffield Ball Park - Concession / Shelter</t>
  </si>
  <si>
    <t>1227 Sheffield Rd.</t>
  </si>
  <si>
    <t>1227 Sheffield Rd., Hamilton, Ontario</t>
  </si>
  <si>
    <t>Sheffield Ball Park - Pavilion</t>
  </si>
  <si>
    <t>SHEFFIELD COMMUNITY HALL</t>
  </si>
  <si>
    <t>2339 5TH CONCESSION ROAD WEST</t>
  </si>
  <si>
    <t>1877-01-01</t>
  </si>
  <si>
    <t>2339 5TH CONCESSION ROAD WEST, Hamilton, Ontario</t>
  </si>
  <si>
    <t>SHEFFIELD COMMUNITY HALL GARAGE</t>
  </si>
  <si>
    <t>SIR ALLAN MACNAB RECREATION CENTRE (P)</t>
  </si>
  <si>
    <t>145 MAGNOLIA DRIVE</t>
  </si>
  <si>
    <t>145 MAGNOLIA DRIVE, Hamilton, Ontario</t>
  </si>
  <si>
    <t>SIR WILFRID LAURIER RECREATION CENTRE (P)</t>
  </si>
  <si>
    <t>60 ALBRIGHT ROAD</t>
  </si>
  <si>
    <t>60 ALBRIGHT ROAD, Hamilton, Ontario</t>
  </si>
  <si>
    <t>SIR WINSTON CHURCHILL RECREATION CENTRE (P)</t>
  </si>
  <si>
    <t>1709 MAIN STREET EAST</t>
  </si>
  <si>
    <t>1709 MAIN STREET EAST, Hamilton, Ontario</t>
  </si>
  <si>
    <t>SPRING VALLEY ARENA</t>
  </si>
  <si>
    <t>29 ORCHARD DRIVE</t>
  </si>
  <si>
    <t>29 ORCHARD DRIVE, Hamilton, Ontario</t>
  </si>
  <si>
    <t>St. Christopher's Park - Storage With Sunshelter</t>
  </si>
  <si>
    <t>48 Holly Ave.</t>
  </si>
  <si>
    <t>48 Holly Ave., Hamilton, Ontario</t>
  </si>
  <si>
    <t>STONEY CREEK ARENA</t>
  </si>
  <si>
    <t>37 KING STREET WEST</t>
  </si>
  <si>
    <t>37 KING STREET WEST, Hamilton, Ontario</t>
  </si>
  <si>
    <t>STONEY CREEK CITY HALL (L &amp; MSC)</t>
  </si>
  <si>
    <t>777 HIGHWAY 8</t>
  </si>
  <si>
    <t>777 HIGHWAY 8, Hamilton, Ontario</t>
  </si>
  <si>
    <t>STONEY CREEK CIVIC OPERATIONS CENTRE - MAIN BUILDING (F)</t>
  </si>
  <si>
    <t>349 JONES ROAD</t>
  </si>
  <si>
    <t>349 JONES ROAD, Hamilton, Ontario</t>
  </si>
  <si>
    <t>STONEY CREEK CIVIC OPERATIONS CENTRE - SALT STORAGE</t>
  </si>
  <si>
    <t>STONEY CREEK CIVIC OPERATIONS CENTRE - SAND STORAGE</t>
  </si>
  <si>
    <t>STONEY CREEK RECREATION CENTRE (P)</t>
  </si>
  <si>
    <t>45 KING STREET WEST</t>
  </si>
  <si>
    <t>45 KING STREET WEST, Hamilton, Ontario</t>
  </si>
  <si>
    <t>STONEY CREEK STORAGE BUILDING &amp; WORKSHOP (H)</t>
  </si>
  <si>
    <t>Stoney Creek Tennis Club House</t>
  </si>
  <si>
    <t>Strabane Community Park - Pavilion</t>
  </si>
  <si>
    <t>1315 Brock Rd. (Brock &amp; 7th Concession)</t>
  </si>
  <si>
    <t>1315 Brock Rd. (Brock &amp; 7th Concession), Hamilton, Ontario</t>
  </si>
  <si>
    <t>Strabane Community Park - Washroom / Concession / Storage</t>
  </si>
  <si>
    <t>T.B. Mcquesten Park - Storage / Washroom / Utility</t>
  </si>
  <si>
    <t>1199 Upper Wentworth St.</t>
  </si>
  <si>
    <t>1199 Upper Wentworth St., Hamilton, Ontario</t>
  </si>
  <si>
    <t>TAPLEYTOWN YARD - SALT STORAGE</t>
  </si>
  <si>
    <t>119 TAPLEYTOWN ROAD</t>
  </si>
  <si>
    <t>119 TAPLEYTOWN ROAD, Hamilton, Ontario</t>
  </si>
  <si>
    <t>TAPLEYTOWN YARD - SAND STORAGE</t>
  </si>
  <si>
    <t>Templemead Park - Storage</t>
  </si>
  <si>
    <t>30 Independence Dr.</t>
  </si>
  <si>
    <t>30 Independence Dr., Hamilton, Ontario</t>
  </si>
  <si>
    <t>Templemead Park - Sunshelter</t>
  </si>
  <si>
    <t>TERRYBERRY LIBRARY</t>
  </si>
  <si>
    <t>100 MOHAWK ROAD WEST</t>
  </si>
  <si>
    <t>100 MOHAWK ROAD WEST, Hamilton, Ontario</t>
  </si>
  <si>
    <t>THE OPTIMIST CLUB OF STONEY CREEK</t>
  </si>
  <si>
    <t>830 Queenston Rd.</t>
  </si>
  <si>
    <t>830 Queenston Rd., Hamilton, Ontario</t>
  </si>
  <si>
    <t>TIM HORTONS FIELD</t>
  </si>
  <si>
    <t>64 MELROSE AVENUE NORTH</t>
  </si>
  <si>
    <t>64 MELROSE AVENUE NORTH, Hamilton, Ontario</t>
  </si>
  <si>
    <t>Tower Park - Storage</t>
  </si>
  <si>
    <t>46 Woodend Dr.</t>
  </si>
  <si>
    <t>46 Woodend Dr., Hamilton, Ontario</t>
  </si>
  <si>
    <t>TRAFFIC OPERATIONS CENTRE (F)</t>
  </si>
  <si>
    <t>1375 UPPER OTTAWA STREET</t>
  </si>
  <si>
    <t>1375 UPPER OTTAWA STREET, Hamilton, Ontario</t>
  </si>
  <si>
    <t>Trenholme - Splashpad Equipment Building</t>
  </si>
  <si>
    <t>135 Trenholme Cres.</t>
  </si>
  <si>
    <t>135 Trenholme Cres., Hamilton, Ontario</t>
  </si>
  <si>
    <t>Trenholme Park - Bocci Storage Shed</t>
  </si>
  <si>
    <t>TRENHOLME PARK - PAVILION</t>
  </si>
  <si>
    <t>135 TRENHOLME CRESCENT</t>
  </si>
  <si>
    <t>135 TRENHOLME CRESCENT, Hamilton, Ontario</t>
  </si>
  <si>
    <t>TRENHOLME PARK - WASHROOMS</t>
  </si>
  <si>
    <t>Trieste Bocce Club - Bocce Court</t>
  </si>
  <si>
    <t>60 Dicenzo Dr.</t>
  </si>
  <si>
    <t>60 Dicenzo Dr., Hamilton, Ontario</t>
  </si>
  <si>
    <t>Trieste Bocce Club - Clubhouse</t>
  </si>
  <si>
    <t>TURNER PARK - WASHROOMS (DIAMOND 3)</t>
  </si>
  <si>
    <t>352 RYMAL ROAD EAST</t>
  </si>
  <si>
    <t>352 RYMAL ROAD EAST, Hamilton, Ontario</t>
  </si>
  <si>
    <t>TURNER PARK - WASHROOMS (DIAMONDS 5,6,7,8)</t>
  </si>
  <si>
    <t xml:space="preserve">344 RYMAL ROAD </t>
  </si>
  <si>
    <t>344 RYMAL ROAD , Hamilton, Ontario</t>
  </si>
  <si>
    <t>TURNER PARK LIBRARY</t>
  </si>
  <si>
    <t xml:space="preserve">352 RYMAL ROAD EAST </t>
  </si>
  <si>
    <t>352 RYMAL ROAD EAST , Hamilton, Ontario</t>
  </si>
  <si>
    <t>UPPER OTTAWA - SALT STORAGE</t>
  </si>
  <si>
    <t>1199 UPPER OTTAWA STREET</t>
  </si>
  <si>
    <t>1199 UPPER OTTAWA STREET, Hamilton, Ontario</t>
  </si>
  <si>
    <t>VALENS COMMUNITY HALL</t>
  </si>
  <si>
    <t>1818 VALENS ROAD</t>
  </si>
  <si>
    <t>1818 VALENS ROAD, Hamilton, Ontario</t>
  </si>
  <si>
    <t>VALENS PARK - PAVILION</t>
  </si>
  <si>
    <t>Valley Community Park - Pavilion</t>
  </si>
  <si>
    <t>287 Old Guelph Rd.</t>
  </si>
  <si>
    <t>287 Old Guelph Rd., Hamilton, Ontario</t>
  </si>
  <si>
    <t>Valley Park - Pavilion</t>
  </si>
  <si>
    <t>970 Paramount Dr.</t>
  </si>
  <si>
    <t>970 Paramount Dr., Hamilton, Ontario</t>
  </si>
  <si>
    <t>Valley Park - Tennis Club House</t>
  </si>
  <si>
    <t>Valley Park - Washroom / Changeroom</t>
  </si>
  <si>
    <t>VALLEY PARK AQUATIC CENTRE (P)</t>
  </si>
  <si>
    <t>970 PARAMOUNT DRIVE</t>
  </si>
  <si>
    <t>970 PARAMOUNT DRIVE, Hamilton, Ontario</t>
  </si>
  <si>
    <t>VALLEY PARK ARENA</t>
  </si>
  <si>
    <t>VALLEY PARK COMMUNITY CENTRE</t>
  </si>
  <si>
    <t>VALLEY PARK LIBRARY</t>
  </si>
  <si>
    <t>Veevers Park - Sunshelter With Storage Bldg</t>
  </si>
  <si>
    <t>688 Greenhill Ave.</t>
  </si>
  <si>
    <t>688 Greenhill Ave., Hamilton, Ontario</t>
  </si>
  <si>
    <t>Veterans Park - Storage / Concession</t>
  </si>
  <si>
    <t>105 Huntingwood Ave</t>
  </si>
  <si>
    <t>105 Huntingwood Ave, Hamilton, Ontario</t>
  </si>
  <si>
    <t>VICTORIA OUTDOOR POOL</t>
  </si>
  <si>
    <t>100 STRATHCONA AVENUE NORTH</t>
  </si>
  <si>
    <t>100 STRATHCONA AVENUE NORTH, Hamilton, Ontario</t>
  </si>
  <si>
    <t>Victoria Park - Washroom / Concession At South End Of Park</t>
  </si>
  <si>
    <t>500 King St. W.</t>
  </si>
  <si>
    <t>500 King St. W., Hamilton, Ontario</t>
  </si>
  <si>
    <t>VILLAGE GREEN PARK - LAWN BOWLING CLUB HOUSE</t>
  </si>
  <si>
    <t>291 LODOR STREET</t>
  </si>
  <si>
    <t>291 LODOR STREET, Hamilton, Ontario</t>
  </si>
  <si>
    <t>Village Green Park - Small Storage Structure East Of Club House</t>
  </si>
  <si>
    <t>291 Lodor St.</t>
  </si>
  <si>
    <t>291 Lodor St., Hamilton, Ontario</t>
  </si>
  <si>
    <t>VILLAGE GREEN PARK - TENNIS CLUB HOUSE</t>
  </si>
  <si>
    <t>WALKER OUTDOOR POOL</t>
  </si>
  <si>
    <t>60 DICENZO DRIVE</t>
  </si>
  <si>
    <t>60 DICENZO DRIVE, Hamilton, Ontario</t>
  </si>
  <si>
    <t>WATERDOWN CIVIC CENTRE (L, MSC &amp; SC)</t>
  </si>
  <si>
    <t>163 DUNDAS STREET EAST</t>
  </si>
  <si>
    <t>163 DUNDAS STREET EAST, Hamilton, Ontario</t>
  </si>
  <si>
    <t>WATERDOWN MEMORIAL HALL (H)</t>
  </si>
  <si>
    <t>317 DUNDAS STREET EAST</t>
  </si>
  <si>
    <t>317 DUNDAS STREET EAST, Hamilton, Ontario</t>
  </si>
  <si>
    <t>Waterdown Memorial Park - Picnic Pavilion</t>
  </si>
  <si>
    <t>200 Hamilton St. N.</t>
  </si>
  <si>
    <t>200 Hamilton St. N., Hamilton, Ontario</t>
  </si>
  <si>
    <t>Waterdown Memorial Park - Storage Shed</t>
  </si>
  <si>
    <t>Waterdown Memorial Park - Washroom / Storage / Utility For Spray Pad</t>
  </si>
  <si>
    <t>WENTWORTH LODGE</t>
  </si>
  <si>
    <t>41 SOUTH STREET WEST</t>
  </si>
  <si>
    <t>41 SOUTH STREET WEST, Hamilton, Ontario</t>
  </si>
  <si>
    <t>WENTWORTH STREET OPERATIONS CENTRE (F)</t>
  </si>
  <si>
    <t>330 WENTWORTH STREET NORTH</t>
  </si>
  <si>
    <t>330 WENTWORTH STREET NORTH, Hamilton, Ontario</t>
  </si>
  <si>
    <t>WENTWORTH STREET OPERATIONS CENTRE - SALT / SAND STORAGE</t>
  </si>
  <si>
    <t>WENTWORTH STREET SALT MANAGEMENT FACILITY</t>
  </si>
  <si>
    <t>350 WENTWORTH STREET NORTH</t>
  </si>
  <si>
    <t>350 WENTWORTH STREET NORTH, Hamilton, Ontario</t>
  </si>
  <si>
    <t>WESTDALE LIBRARY</t>
  </si>
  <si>
    <t>955 KING STREET WEST</t>
  </si>
  <si>
    <t>955 KING STREET WEST, Hamilton, Ontario</t>
  </si>
  <si>
    <t>WESTMOUNT RECREATION CENTRE (P)</t>
  </si>
  <si>
    <t>35 LYNBROOK DRIVE</t>
  </si>
  <si>
    <t>35 LYNBROOK DRIVE, Hamilton, Ontario</t>
  </si>
  <si>
    <t>William Connell Park - Field House</t>
  </si>
  <si>
    <t>1086 West 5th Street</t>
  </si>
  <si>
    <t>1086 West 5th Street, Hamilton, Ontario</t>
  </si>
  <si>
    <t>William Connell Park - Storage Building</t>
  </si>
  <si>
    <t>William Connell Park - Washrooms</t>
  </si>
  <si>
    <t>William McCulloch - Pavilion</t>
  </si>
  <si>
    <t>200 Bonaventure Dr.</t>
  </si>
  <si>
    <t>200 Bonaventure Dr., Hamilton, Ontario</t>
  </si>
  <si>
    <t>William McCulloch Park - Change / Washroom</t>
  </si>
  <si>
    <t>WILLIAM MCCULLOUCH PARK - STORAGE</t>
  </si>
  <si>
    <t>200 BONAVENTURE DRIVE</t>
  </si>
  <si>
    <t>200 BONAVENTURE DRIVE, Hamilton, Ontario</t>
  </si>
  <si>
    <t>WILLIAM SCHWENGER PARK - WASHROOMS</t>
  </si>
  <si>
    <t>86 CLAUDETTE GATE</t>
  </si>
  <si>
    <t>86 CLAUDETTE GATE, Hamilton, Ontario</t>
  </si>
  <si>
    <t>WILLIAMS WASHROOM BUILDING</t>
  </si>
  <si>
    <t>47 DISCOVERY DRIVE</t>
  </si>
  <si>
    <t>47 DISCOVERY DRIVE, Hamilton, Ontario</t>
  </si>
  <si>
    <t>WINONA COMMUNITY CENTRE</t>
  </si>
  <si>
    <t>255 WINONA ROAD</t>
  </si>
  <si>
    <t>255 WINONA ROAD, Hamilton, Ontario</t>
  </si>
  <si>
    <t>Winona Park - Picnic Pavilion In Woods Area</t>
  </si>
  <si>
    <t>1328 Barton St. E.</t>
  </si>
  <si>
    <t>1328 Barton St. E., Hamilton, Ontario</t>
  </si>
  <si>
    <t>Winona Park - Storage</t>
  </si>
  <si>
    <t>WINONA SCOUT HALL</t>
  </si>
  <si>
    <t xml:space="preserve">1328 BARTON STREET </t>
  </si>
  <si>
    <t>1328 BARTON STREET , Hamilton, Ontario</t>
  </si>
  <si>
    <t>WINONA SENIORS CLUB</t>
  </si>
  <si>
    <t>1239 HIGHWAY 8</t>
  </si>
  <si>
    <t>1239 HIGHWAY 8, Hamilton, Ontario</t>
  </si>
  <si>
    <t>WOODBURN / CENTENNIAL HALL (H)</t>
  </si>
  <si>
    <t>1062 GOLF CLUB ROAD</t>
  </si>
  <si>
    <t>1898-01-01</t>
  </si>
  <si>
    <t>1062 GOLF CLUB ROAD, Hamilton, Ontario</t>
  </si>
  <si>
    <t>WOODBURN BALL PARK (EDWARDS MEMORIAL PARK) CONCESSION</t>
  </si>
  <si>
    <t>1040 GOLF CLUB ROAD</t>
  </si>
  <si>
    <t>1040 GOLF CLUB ROAD, Hamilton, Ontario</t>
  </si>
  <si>
    <t>WOODLAND CEMETERY (F)</t>
  </si>
  <si>
    <t>700 SPRING GARDENS ROAD</t>
  </si>
  <si>
    <t>700 SPRING GARDENS ROAD, Hamilton, Ontario</t>
  </si>
  <si>
    <t>WOODLAND CEMETERY BACK SHOP</t>
  </si>
  <si>
    <t>WOODLAND CEMETERY EQUIPMENT STORAGE</t>
  </si>
  <si>
    <t>WOODLAND CEMETERY SOIL STORAGE</t>
  </si>
  <si>
    <t>Woodlands Park - Concession / Washrooms</t>
  </si>
  <si>
    <t>501 Barton St. E.</t>
  </si>
  <si>
    <t>501 Barton St. E., Hamilton, Ontario</t>
  </si>
  <si>
    <t>Woodward Park - Washroom / Sun Shelter</t>
  </si>
  <si>
    <t>589 Woodward Ave.</t>
  </si>
  <si>
    <t>589 Woodward Ave., Hamilton, Ontario</t>
  </si>
  <si>
    <t>WOOLVERTON PARK - PAVILION</t>
  </si>
  <si>
    <t>90 CHARLTON AVENUE EAST</t>
  </si>
  <si>
    <t>90 CHARLTON AVENUE EAST, Hamilton, Ontario</t>
  </si>
  <si>
    <t>Maintenance Needs and Considerations</t>
  </si>
  <si>
    <t>Weather Factor Considerations</t>
  </si>
  <si>
    <t>- Routine building maintenance</t>
  </si>
  <si>
    <t>- Extreme temperatures (heat or cold) may impact HVAC systems and building integrity</t>
  </si>
  <si>
    <t>- HVAC system checks</t>
  </si>
  <si>
    <t>- Snow and ice accumulation may affect roof integrity</t>
  </si>
  <si>
    <t>- Electrical system maintenance</t>
  </si>
  <si>
    <t>- Security system maintenance may be influenced by extreme weather events</t>
  </si>
  <si>
    <t>- Security system maintenance</t>
  </si>
  <si>
    <t>- Ice maintenance and resurfacing</t>
  </si>
  <si>
    <t>- Extreme cold and snowfall can impact ice conditions and facility operations</t>
  </si>
  <si>
    <t>- HVAC system maintenance for temperature control</t>
  </si>
  <si>
    <t>- High humidity may affect temperature control systems</t>
  </si>
  <si>
    <t>- Facility cleanliness and sanitation</t>
  </si>
  <si>
    <t>- Storm events may impact exterior structures and cleanliness</t>
  </si>
  <si>
    <t>- Inspection of safety equipment</t>
  </si>
  <si>
    <t>- Groundskeeping and landscaping</t>
  </si>
  <si>
    <t>- Heavy rainfall may lead to soil erosion and impact landscaping</t>
  </si>
  <si>
    <t>- Grave marker maintenance</t>
  </si>
  <si>
    <t>- Frost and freeze-thaw cycles may impact pathways</t>
  </si>
  <si>
    <t>- Pathway maintenance</t>
  </si>
  <si>
    <t>- Irrigation system checks for proper functioning</t>
  </si>
  <si>
    <t>- Irrigation system checks</t>
  </si>
  <si>
    <t>- Interior and exterior maintenance</t>
  </si>
  <si>
    <t>- Extreme temperatures may affect HVAC systems and occupant comfort</t>
  </si>
  <si>
    <t>- High humidity levels can impact occupant comfort and building integrity</t>
  </si>
  <si>
    <t>- Gym equipment maintenance</t>
  </si>
  <si>
    <t>- Cleaning and sanitation</t>
  </si>
  <si>
    <t>- Stage and lighting equipment checks</t>
  </si>
  <si>
    <t>- Wind and storm events may impact exterior structures</t>
  </si>
  <si>
    <t>- Seating area maintenance</t>
  </si>
  <si>
    <t>- Snow accumulation may affect accessibility</t>
  </si>
  <si>
    <t>- Sound system checks</t>
  </si>
  <si>
    <t>- Cleaning and maintenance of backstage areas</t>
  </si>
  <si>
    <t>- Equipment checks and maintenance</t>
  </si>
  <si>
    <t>- Snow and ice accumulation may impact vehicle access and equipment use</t>
  </si>
  <si>
    <t>- Vehicle maintenance</t>
  </si>
  <si>
    <t>- Extreme temperatures may affect outdoor training areas</t>
  </si>
  <si>
    <t>- Facility safety inspections</t>
  </si>
  <si>
    <t>- Storm events may impact facility safety and operations</t>
  </si>
  <si>
    <t>- Training facility maintenance</t>
  </si>
  <si>
    <t>- Golf course maintenance</t>
  </si>
  <si>
    <t>- Rainfall can impact course conditions and maintenance operations</t>
  </si>
  <si>
    <t>- Equipment checks for golf carts and maintenance tools</t>
  </si>
  <si>
    <t>- Frost and freeze-thaw cycles may impact turf conditions</t>
  </si>
  <si>
    <t>- Clubhouse maintenance</t>
  </si>
  <si>
    <t>- Pool water quality checks</t>
  </si>
  <si>
    <t>- High humidity levels and condensation may be influenced by external weather</t>
  </si>
  <si>
    <t>- HVAC system checks for temperature and humidity control</t>
  </si>
  <si>
    <t>conditions</t>
  </si>
  <si>
    <t>- Cleaning and maintenance of pool facilities</t>
  </si>
  <si>
    <t>- Bookshelf and inventory maintenance</t>
  </si>
  <si>
    <t>- Extreme temperatures may impact HVAC systems and material preservation</t>
  </si>
  <si>
    <t>- Interior and exterior building maintenance</t>
  </si>
  <si>
    <t>- Public computer and technology maintenance</t>
  </si>
  <si>
    <t>- Building maintenance for accommodations</t>
  </si>
  <si>
    <t>- Extreme temperatures may affect heating and cooling systems</t>
  </si>
  <si>
    <t>- Snow accumulation may impact accessibility</t>
  </si>
  <si>
    <t>- Rainfall and extreme temperatures can impact water conditions</t>
  </si>
  <si>
    <t>- Maintenance of pool facilities</t>
  </si>
  <si>
    <t>- Storm events may impact pool operations and safety</t>
  </si>
  <si>
    <t>- Groundskeeping around the pool area</t>
  </si>
  <si>
    <t>- Maintenance of park structures (e.g., shelters, storage buildings)</t>
  </si>
  <si>
    <t>- Snow and ice accumulation may impact outdoor storage facilities and maintenance</t>
  </si>
  <si>
    <t>- Storm events can impact maintenance operations</t>
  </si>
  <si>
    <t>- Extreme temperatures may impact playground equipment and public use facilities</t>
  </si>
  <si>
    <t>- Playground equipment checks and maintenance</t>
  </si>
  <si>
    <t>- Storm events may impact public use facilities and groundskeeping</t>
  </si>
  <si>
    <t>- Maintenance of public restrooms and facilities</t>
  </si>
  <si>
    <t>- Trash and waste management considerations</t>
  </si>
  <si>
    <t>- Trash and waste management</t>
  </si>
  <si>
    <t>- Security system checks</t>
  </si>
  <si>
    <t>- Extreme temperatures may impact HVAC systems and security measures</t>
  </si>
  <si>
    <t>- Storm events may impact exterior structures and facility operations</t>
  </si>
  <si>
    <t>- Vehicle maintenance for police fleet</t>
  </si>
  <si>
    <t>- Storm events may impact exterior structures and safety considerations</t>
  </si>
  <si>
    <t>- Maintenance of recreational and social spaces</t>
  </si>
  <si>
    <t>- Vehicle maintenance for transit fleet</t>
  </si>
  <si>
    <t>- Extreme temperatures may impact waiting areas and facility accessibility</t>
  </si>
  <si>
    <t>- Maintenance of waiting areas and amenities</t>
  </si>
  <si>
    <t>- Snow and ice accumulation may impact outdoor equipment storage and maintenance</t>
  </si>
  <si>
    <t>- Storm events may impact maintenance operations</t>
  </si>
  <si>
    <t>- Groundskeeping and landscaping for the work yard</t>
  </si>
  <si>
    <t>- Storage facility maintenance</t>
  </si>
  <si>
    <t>Annual Maximum Temp in Hamilton:</t>
  </si>
  <si>
    <t>Source</t>
  </si>
  <si>
    <t>https://climateatlas.ca/data/city/451/annual_maxtemp_null_85/line</t>
  </si>
  <si>
    <t>Precipitation and Temperature</t>
  </si>
  <si>
    <t>https://climateatlas.ca/data/city/451/plus30_2030_85/climo</t>
  </si>
  <si>
    <t>Maintenance Types</t>
  </si>
  <si>
    <t>Building Maintenance, Security Maintenance, Groundskeeping and Landscaping, Cleaning and Sanitation</t>
  </si>
  <si>
    <t>Building Maintenance, HVAC System Maintenance, Ice Maintenance, Seating Area Maintenance, Sound System Maintenance</t>
  </si>
  <si>
    <t>Groundskeeping and Landscaping, Grave Marker Maintenance</t>
  </si>
  <si>
    <t>Building Maintenance, HVAC System Maintenance, Groundskeeping and Landscaping, Cleaning and Sanitation</t>
  </si>
  <si>
    <t>Building Maintenance, HVAC System Maintenance, Stage and Lighting Equipment, Sound System Maintenance</t>
  </si>
  <si>
    <t>Building Maintenance, Vehicle Maintenance, Equipment Checks and Maintenance, Facility Safety Inspections</t>
  </si>
  <si>
    <t>Groundskeeping and Landscaping, Equipment Checks for Golf Carts and Maintenance Tools, Clubhouse Maintenance</t>
  </si>
  <si>
    <t>HVAC System Maintenance, Pool Water Quality Checks, Cleaning and Maintenance of Pool Facilities</t>
  </si>
  <si>
    <t>Building Maintenance, Public Computer and Technology Maintenance, Bookshelf and Inventory Maintenance</t>
  </si>
  <si>
    <t>Building Maintenance, Groundskeeping and Landscaping, HVAC System Checks</t>
  </si>
  <si>
    <t>Groundskeeping and Landscaping, Pool Water Quality Checks, Cleaning and Maintenance of Pool Facilities</t>
  </si>
  <si>
    <t>Building Maintenance, Groundskeeping and Landscaping, Equipment Checks and Maintenance</t>
  </si>
  <si>
    <t>Groundskeeping and Landscaping, Playground Equipment Checks and Maintenance, Maintenance of Public Restrooms and Facilities</t>
  </si>
  <si>
    <t>Building Maintenance, Security System Maintenance, Vehicle Maintenance for Police Fleet</t>
  </si>
  <si>
    <t>Building Maintenance, HVAC System Checks, Seating Area Maintenance, Cleaning and Sanitation</t>
  </si>
  <si>
    <t>Vehicle Maintenance, Facility Safety Inspections, Maintenance of Waiting Areas and Amenities</t>
  </si>
  <si>
    <t>Groundskeeping and Landscaping, Equipment Checks and Maintenance, Storage Facility Maintenance</t>
  </si>
  <si>
    <t>Weather Condition Type</t>
  </si>
  <si>
    <t>Extreme Temperatures</t>
  </si>
  <si>
    <t>Extreme Temperatures, Snow and Ice Accumulation, High Humidity and Condensation, Storm Events, Wind Events</t>
  </si>
  <si>
    <t>Snow and Ice Accumulation, Storm Events, Heavy Rainfall and Flooding, Frost and Freeze-Thaw Cycles, Wind Events</t>
  </si>
  <si>
    <t>Extreme Temperatures, Snow and Ice Accumulation, Storm Events, Wind Events</t>
  </si>
  <si>
    <t>Extreme Temperatures, Heavy Rainfall and Flooding, Frost and Freeze-Thaw Cycles</t>
  </si>
  <si>
    <t>Extreme Temperatures, High Humidity and Condensation</t>
  </si>
  <si>
    <t>Storm Events, Wind Events</t>
  </si>
  <si>
    <t>Extreme Temperatures, Storm Events, Wind Events</t>
  </si>
  <si>
    <t>Extreme Temperatures, Snow and Ice Accumulation, Frost and Freeze-Thaw Cycles, Storm Events</t>
  </si>
  <si>
    <t>Snow and Ice Accumulation, Storm Events, Wind Events</t>
  </si>
  <si>
    <t>Weather Condition</t>
  </si>
  <si>
    <t>Assessment Date</t>
  </si>
  <si>
    <t>Current Replacement Value</t>
  </si>
  <si>
    <t>Current Needs Value</t>
  </si>
  <si>
    <t>Current FCI</t>
  </si>
  <si>
    <t>Model</t>
  </si>
  <si>
    <t/>
  </si>
  <si>
    <t xml:space="preserve">2021 </t>
  </si>
  <si>
    <t>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</si>
</sst>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.6"/>
      <name val="Segoe UI"/>
      <family val="2"/>
    </font>
    <font>
      <sz val="11"/>
      <name val="Calibri"/>
      <family val="2"/>
    </font>
    <font>
      <sz val="9.6"/>
      <name val="Segoe UI"/>
      <family val="2"/>
    </font>
    <font>
      <u/>
      <sz val="11"/>
      <color theme="10"/>
      <name val="Calibri"/>
      <family val="2"/>
      <scheme val="minor"/>
    </font>
    <font>
      <sz val="9.6"/>
      <color theme="1"/>
      <name val="Arial"/>
      <family val="2"/>
    </font>
    <font>
      <sz val="9.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1"/>
    <xf numFmtId="0" fontId="5" fillId="0" borderId="0" xfId="0" applyFont="1"/>
    <xf numFmtId="0" fontId="6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numFmt numFmtId="14" formatCode="0.00%"/>
    </dxf>
    <dxf>
      <numFmt numFmtId="14" formatCode="0.00%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11</xdr:col>
      <xdr:colOff>465758</xdr:colOff>
      <xdr:row>29</xdr:row>
      <xdr:rowOff>113690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EEBAE-70E5-46FD-AC4B-127D52E31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7733333" cy="48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25</xdr:col>
      <xdr:colOff>284800</xdr:colOff>
      <xdr:row>26</xdr:row>
      <xdr:rowOff>94714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5A40B5-4D1E-42D3-9226-D4C23DFAF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762000"/>
          <a:ext cx="7600000" cy="42857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4D09EB-A76F-4725-8A59-C40F24AB2B4C}" name="Table2" displayName="Table2" ref="A1:P498" totalsRowShown="0">
  <autoFilter ref="A1:P498" xr:uid="{F78273B8-A975-4DD3-B925-6CC5F12C55BB}"/>
  <tableColumns count="16">
    <tableColumn id="1" xr3:uid="{6C64B81D-A40A-4DE0-9BC7-9D784309BCD7}" name="Asset Name"/>
    <tableColumn id="2" xr3:uid="{E3BC8E39-D07C-4155-A952-6DB7FCBDEB24}" name="Asset Type"/>
    <tableColumn id="11" xr3:uid="{3582EDEB-F9D6-ED44-ABF1-4A79837CC3BB}" name="Maintenance Types" dataDxfId="4">
      <calculatedColumnFormula>VLOOKUP(Table2[[#This Row],[Asset Type]],Maintenance!$A$1:$B$18,2,FALSE)</calculatedColumnFormula>
    </tableColumn>
    <tableColumn id="12" xr3:uid="{7A1F072B-BA36-A34D-8D59-8DD1AC8014D4}" name="Weather Condition" dataDxfId="3">
      <calculatedColumnFormula>VLOOKUP(Table2[[#This Row],[Asset Type]],Maintenance!$A$1:$C$18,3,FALSE)</calculatedColumnFormula>
    </tableColumn>
    <tableColumn id="3" xr3:uid="{4FD45968-6E3A-45AD-B4D2-FA5BDB4E463A}" name="Asset Address"/>
    <tableColumn id="4" xr3:uid="{96AD7D77-2CAE-4C57-B5BD-AACB1BC1695F}" name="Asset Size"/>
    <tableColumn id="5" xr3:uid="{7E8D8769-3C88-49FF-BDA6-9A3FEB1E3EDC}" name="Asset Measure Unit"/>
    <tableColumn id="6" xr3:uid="{626726F3-9C5C-4869-B529-6F38D5397CB6}" name="Asset Date Built" dataDxfId="2"/>
    <tableColumn id="7" xr3:uid="{3123E2E5-EF01-4358-9727-FE07A5EC74F0}" name="2023 FCI Rating" dataDxfId="1"/>
    <tableColumn id="8" xr3:uid="{603CEA58-4011-49B0-8DEE-981DAE8AB848}" name="Full_Address"/>
    <tableColumn id="9" xr3:uid="{DE7A82F5-4F84-4C71-B611-1ECE2F201E05}" name="Latitude"/>
    <tableColumn id="10" xr3:uid="{6F2D5230-D692-4C39-A46C-27E7D8B78FD2}" name="Longitude"/>
    <tableColumn id="13" xr3:uid="{E53D94F2-5A6C-4396-8CD5-8CE65D4D7D53}" name="Assessment Date"/>
    <tableColumn id="14" xr3:uid="{613B2D45-8961-424D-83BA-2D93548F7F66}" name="Current Replacement Value"/>
    <tableColumn id="15" xr3:uid="{5D00925C-072B-49D5-809A-FE73386C417D}" name="Current Needs Value"/>
    <tableColumn id="16" xr3:uid="{DE962170-87BE-4C92-A6A9-37CA0D1EAB8C}" name="Current F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climateatlas.ca/data/city/451/plus30_2030_85/climo" TargetMode="External"/><Relationship Id="rId1" Type="http://schemas.openxmlformats.org/officeDocument/2006/relationships/hyperlink" Target="https://climateatlas.ca/data/city/451/annual_maxtemp_null_85/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BAFA-F1E7-43BD-90AD-183EC5CAF6D7}">
  <dimension ref="A1:P501"/>
  <sheetViews>
    <sheetView tabSelected="1" topLeftCell="H340" zoomScale="130" zoomScaleNormal="130" workbookViewId="0">
      <selection activeCell="N350" sqref="N350"/>
    </sheetView>
  </sheetViews>
  <sheetFormatPr defaultColWidth="8.85546875" defaultRowHeight="15" x14ac:dyDescent="0.25"/>
  <cols>
    <col min="1" max="1" width="63.42578125" customWidth="1"/>
    <col min="2" max="2" width="29" customWidth="1"/>
    <col min="3" max="4" width="94.28515625" customWidth="1"/>
    <col min="5" max="5" width="36.7109375" bestFit="1" customWidth="1"/>
    <col min="6" max="6" width="12.85546875" customWidth="1"/>
    <col min="7" max="7" width="20.42578125" customWidth="1"/>
    <col min="8" max="8" width="17.140625" customWidth="1"/>
    <col min="9" max="9" width="16.28515625" customWidth="1"/>
    <col min="10" max="10" width="14.42578125" customWidth="1"/>
    <col min="11" max="12" width="12.85546875" customWidth="1"/>
    <col min="14" max="14" width="18.140625" customWidth="1"/>
    <col min="15" max="15" width="22.28515625" bestFit="1" customWidth="1"/>
  </cols>
  <sheetData>
    <row r="1" spans="1:16" x14ac:dyDescent="0.25">
      <c r="A1" t="s">
        <v>0</v>
      </c>
      <c r="B1" t="s">
        <v>1</v>
      </c>
      <c r="C1" t="s">
        <v>1289</v>
      </c>
      <c r="D1" t="s">
        <v>1318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11" t="s">
        <v>1319</v>
      </c>
      <c r="N1" s="11" t="s">
        <v>1320</v>
      </c>
      <c r="O1" s="11" t="s">
        <v>1321</v>
      </c>
      <c r="P1" s="11" t="s">
        <v>1322</v>
      </c>
    </row>
    <row r="2" spans="1:16" x14ac:dyDescent="0.25">
      <c r="A2" t="s">
        <v>10</v>
      </c>
      <c r="B2" t="s">
        <v>11</v>
      </c>
      <c r="C2" t="str">
        <f>VLOOKUP(Table2[[#This Row],[Asset Type]],Maintenance!$A$1:$B$18,2,FALSE)</f>
        <v>Groundskeeping and Landscaping, Equipment Checks and Maintenance, Storage Facility Maintenance</v>
      </c>
      <c r="D2" t="str">
        <f>VLOOKUP(Table2[[#This Row],[Asset Type]],Maintenance!$A$1:$C$18,3,FALSE)</f>
        <v>Snow and Ice Accumulation, Storm Events, Wind Events</v>
      </c>
      <c r="E2" t="s">
        <v>12</v>
      </c>
      <c r="F2" s="1">
        <v>31411</v>
      </c>
      <c r="G2" t="s">
        <v>13</v>
      </c>
      <c r="H2" s="2">
        <v>31528</v>
      </c>
      <c r="I2" s="3">
        <v>6.6500000000000004E-2</v>
      </c>
      <c r="J2" t="s">
        <v>14</v>
      </c>
      <c r="K2">
        <v>43.212749199999998</v>
      </c>
      <c r="L2">
        <v>-79.698354100000003</v>
      </c>
      <c r="M2" t="s">
        <v>1323</v>
      </c>
      <c r="N2">
        <v>12828450.289999999</v>
      </c>
      <c r="O2">
        <v>972839.51</v>
      </c>
      <c r="P2" s="3">
        <v>7.5834530906538675E-2</v>
      </c>
    </row>
    <row r="3" spans="1:16" x14ac:dyDescent="0.25">
      <c r="A3" t="s">
        <v>15</v>
      </c>
      <c r="B3" t="s">
        <v>16</v>
      </c>
      <c r="C3" t="str">
        <f>VLOOKUP(Table2[[#This Row],[Asset Type]],Maintenance!$A$1:$B$18,2,FALSE)</f>
        <v>Groundskeeping and Landscaping, Playground Equipment Checks and Maintenance, Maintenance of Public Restrooms and Facilities</v>
      </c>
      <c r="D3" t="str">
        <f>VLOOKUP(Table2[[#This Row],[Asset Type]],Maintenance!$A$1:$C$18,3,FALSE)</f>
        <v>Snow and Ice Accumulation, Storm Events, Heavy Rainfall and Flooding, Frost and Freeze-Thaw Cycles, Wind Events</v>
      </c>
      <c r="E3" t="s">
        <v>17</v>
      </c>
      <c r="F3" s="1">
        <v>1954</v>
      </c>
      <c r="G3" t="s">
        <v>13</v>
      </c>
      <c r="H3" s="2">
        <v>26666</v>
      </c>
      <c r="I3" s="3">
        <v>9.8900000000000002E-2</v>
      </c>
      <c r="J3" t="s">
        <v>18</v>
      </c>
      <c r="K3">
        <v>43.252778900000003</v>
      </c>
      <c r="L3">
        <v>-79.927669600000002</v>
      </c>
      <c r="M3">
        <v>2017</v>
      </c>
      <c r="N3">
        <v>395826.67</v>
      </c>
      <c r="O3">
        <v>39145.35</v>
      </c>
      <c r="P3" s="3">
        <v>9.8895180559713164E-2</v>
      </c>
    </row>
    <row r="4" spans="1:16" x14ac:dyDescent="0.25">
      <c r="A4" t="s">
        <v>19</v>
      </c>
      <c r="B4" t="s">
        <v>20</v>
      </c>
      <c r="C4" t="str">
        <f>VLOOKUP(Table2[[#This Row],[Asset Type]],Maintenance!$A$1:$B$18,2,FALSE)</f>
        <v>Groundskeeping and Landscaping, Pool Water Quality Checks, Cleaning and Maintenance of Pool Facilities</v>
      </c>
      <c r="D4" t="str">
        <f>VLOOKUP(Table2[[#This Row],[Asset Type]],Maintenance!$A$1:$C$18,3,FALSE)</f>
        <v>Extreme Temperatures, High Humidity and Condensation</v>
      </c>
      <c r="E4" t="s">
        <v>17</v>
      </c>
      <c r="F4">
        <v>72</v>
      </c>
      <c r="G4" t="s">
        <v>13</v>
      </c>
      <c r="H4" s="2">
        <v>40544</v>
      </c>
      <c r="I4" s="3">
        <v>0</v>
      </c>
      <c r="J4" t="s">
        <v>18</v>
      </c>
      <c r="K4">
        <v>43.252778900000003</v>
      </c>
      <c r="L4">
        <v>-79.927669600000002</v>
      </c>
      <c r="M4">
        <v>2017</v>
      </c>
      <c r="N4">
        <v>14585.22</v>
      </c>
      <c r="O4">
        <v>0</v>
      </c>
      <c r="P4" s="3">
        <v>0</v>
      </c>
    </row>
    <row r="5" spans="1:16" x14ac:dyDescent="0.25">
      <c r="A5" t="s">
        <v>21</v>
      </c>
      <c r="B5" t="s">
        <v>22</v>
      </c>
      <c r="C5" t="str">
        <f>VLOOKUP(Table2[[#This Row],[Asset Type]],Maintenance!$A$1:$B$18,2,FALSE)</f>
        <v>HVAC System Maintenance, Pool Water Quality Checks, Cleaning and Maintenance of Pool Facilities</v>
      </c>
      <c r="D5" t="str">
        <f>VLOOKUP(Table2[[#This Row],[Asset Type]],Maintenance!$A$1:$C$18,3,FALSE)</f>
        <v>Extreme Temperatures, High Humidity and Condensation</v>
      </c>
      <c r="E5" t="s">
        <v>23</v>
      </c>
      <c r="F5" s="1">
        <v>19067</v>
      </c>
      <c r="G5" t="s">
        <v>13</v>
      </c>
      <c r="H5" s="2">
        <v>29953</v>
      </c>
      <c r="I5" s="3">
        <v>1.21E-2</v>
      </c>
      <c r="J5" t="s">
        <v>24</v>
      </c>
      <c r="K5">
        <v>43.2147747</v>
      </c>
      <c r="L5">
        <v>-80.0047797</v>
      </c>
      <c r="M5">
        <v>2020</v>
      </c>
      <c r="N5">
        <v>13716984.75</v>
      </c>
      <c r="O5">
        <v>304172.84999999998</v>
      </c>
      <c r="P5" s="3">
        <v>2.2174906187017521E-2</v>
      </c>
    </row>
    <row r="6" spans="1:16" x14ac:dyDescent="0.25">
      <c r="A6" t="s">
        <v>25</v>
      </c>
      <c r="B6" t="s">
        <v>16</v>
      </c>
      <c r="C6" t="str">
        <f>VLOOKUP(Table2[[#This Row],[Asset Type]],Maintenance!$A$1:$B$18,2,FALSE)</f>
        <v>Groundskeeping and Landscaping, Playground Equipment Checks and Maintenance, Maintenance of Public Restrooms and Facilities</v>
      </c>
      <c r="D6" t="str">
        <f>VLOOKUP(Table2[[#This Row],[Asset Type]],Maintenance!$A$1:$C$18,3,FALSE)</f>
        <v>Snow and Ice Accumulation, Storm Events, Heavy Rainfall and Flooding, Frost and Freeze-Thaw Cycles, Wind Events</v>
      </c>
      <c r="E6" t="s">
        <v>26</v>
      </c>
      <c r="F6" s="1">
        <v>1112</v>
      </c>
      <c r="G6" t="s">
        <v>13</v>
      </c>
      <c r="H6" s="2">
        <v>35066</v>
      </c>
      <c r="I6" s="3">
        <v>8.3000000000000004E-2</v>
      </c>
      <c r="J6" t="s">
        <v>27</v>
      </c>
      <c r="K6">
        <v>43.2179213</v>
      </c>
      <c r="L6">
        <v>-80.008599899999993</v>
      </c>
      <c r="M6">
        <v>2011</v>
      </c>
      <c r="N6">
        <v>225260.62</v>
      </c>
      <c r="O6">
        <v>18695.650000000001</v>
      </c>
      <c r="P6" s="3">
        <v>8.2995643002314393E-2</v>
      </c>
    </row>
    <row r="7" spans="1:16" x14ac:dyDescent="0.25">
      <c r="A7" t="s">
        <v>28</v>
      </c>
      <c r="B7" t="s">
        <v>16</v>
      </c>
      <c r="C7" t="str">
        <f>VLOOKUP(Table2[[#This Row],[Asset Type]],Maintenance!$A$1:$B$18,2,FALSE)</f>
        <v>Groundskeeping and Landscaping, Playground Equipment Checks and Maintenance, Maintenance of Public Restrooms and Facilities</v>
      </c>
      <c r="D7" t="str">
        <f>VLOOKUP(Table2[[#This Row],[Asset Type]],Maintenance!$A$1:$C$18,3,FALSE)</f>
        <v>Snow and Ice Accumulation, Storm Events, Heavy Rainfall and Flooding, Frost and Freeze-Thaw Cycles, Wind Events</v>
      </c>
      <c r="E7" t="s">
        <v>29</v>
      </c>
      <c r="F7">
        <v>800</v>
      </c>
      <c r="G7" t="s">
        <v>13</v>
      </c>
      <c r="H7" s="2">
        <v>35139</v>
      </c>
      <c r="I7" s="3">
        <v>0.41089999999999999</v>
      </c>
      <c r="J7" t="s">
        <v>30</v>
      </c>
      <c r="K7">
        <v>43.2179213</v>
      </c>
      <c r="L7">
        <v>-80.008599899999993</v>
      </c>
      <c r="M7" t="s">
        <v>1323</v>
      </c>
      <c r="N7">
        <v>74631.12</v>
      </c>
      <c r="O7">
        <v>30668.560000000001</v>
      </c>
      <c r="P7" s="3">
        <v>0.41093527740170593</v>
      </c>
    </row>
    <row r="8" spans="1:16" x14ac:dyDescent="0.25">
      <c r="A8" t="s">
        <v>31</v>
      </c>
      <c r="B8" t="s">
        <v>20</v>
      </c>
      <c r="C8" t="str">
        <f>VLOOKUP(Table2[[#This Row],[Asset Type]],Maintenance!$A$1:$B$18,2,FALSE)</f>
        <v>Groundskeeping and Landscaping, Pool Water Quality Checks, Cleaning and Maintenance of Pool Facilities</v>
      </c>
      <c r="D8" t="str">
        <f>VLOOKUP(Table2[[#This Row],[Asset Type]],Maintenance!$A$1:$C$18,3,FALSE)</f>
        <v>Extreme Temperatures, High Humidity and Condensation</v>
      </c>
      <c r="E8" t="s">
        <v>32</v>
      </c>
      <c r="F8" s="1">
        <v>10526</v>
      </c>
      <c r="G8" t="s">
        <v>13</v>
      </c>
      <c r="H8" s="2">
        <v>33605</v>
      </c>
      <c r="I8" s="3">
        <v>0.14449999999999999</v>
      </c>
      <c r="J8" t="s">
        <v>33</v>
      </c>
      <c r="K8">
        <v>43.218210399999997</v>
      </c>
      <c r="L8">
        <v>-79.9997106</v>
      </c>
      <c r="M8">
        <v>2018</v>
      </c>
      <c r="N8">
        <v>3101986.94</v>
      </c>
      <c r="O8">
        <v>448382.52000000008</v>
      </c>
      <c r="P8" s="3">
        <v>0.14454687549393747</v>
      </c>
    </row>
    <row r="9" spans="1:16" x14ac:dyDescent="0.25">
      <c r="A9" t="s">
        <v>34</v>
      </c>
      <c r="B9" t="s">
        <v>16</v>
      </c>
      <c r="C9" t="str">
        <f>VLOOKUP(Table2[[#This Row],[Asset Type]],Maintenance!$A$1:$B$18,2,FALSE)</f>
        <v>Groundskeeping and Landscaping, Playground Equipment Checks and Maintenance, Maintenance of Public Restrooms and Facilities</v>
      </c>
      <c r="D9" t="str">
        <f>VLOOKUP(Table2[[#This Row],[Asset Type]],Maintenance!$A$1:$C$18,3,FALSE)</f>
        <v>Snow and Ice Accumulation, Storm Events, Heavy Rainfall and Flooding, Frost and Freeze-Thaw Cycles, Wind Events</v>
      </c>
      <c r="E9" t="s">
        <v>35</v>
      </c>
      <c r="F9" s="1">
        <v>1099</v>
      </c>
      <c r="G9" t="s">
        <v>13</v>
      </c>
      <c r="H9" s="2">
        <v>25935</v>
      </c>
      <c r="I9" s="3">
        <v>0.1056</v>
      </c>
      <c r="J9" t="s">
        <v>36</v>
      </c>
      <c r="K9">
        <v>43.2171764</v>
      </c>
      <c r="L9">
        <v>-79.999491899999995</v>
      </c>
      <c r="M9">
        <v>2017</v>
      </c>
      <c r="N9">
        <v>450518.89</v>
      </c>
      <c r="O9">
        <v>47584.05</v>
      </c>
      <c r="P9" s="3">
        <v>0.10562054345823324</v>
      </c>
    </row>
    <row r="10" spans="1:16" x14ac:dyDescent="0.25">
      <c r="A10" t="s">
        <v>37</v>
      </c>
      <c r="B10" t="s">
        <v>16</v>
      </c>
      <c r="C10" t="str">
        <f>VLOOKUP(Table2[[#This Row],[Asset Type]],Maintenance!$A$1:$B$18,2,FALSE)</f>
        <v>Groundskeeping and Landscaping, Playground Equipment Checks and Maintenance, Maintenance of Public Restrooms and Facilities</v>
      </c>
      <c r="D10" t="str">
        <f>VLOOKUP(Table2[[#This Row],[Asset Type]],Maintenance!$A$1:$C$18,3,FALSE)</f>
        <v>Snow and Ice Accumulation, Storm Events, Heavy Rainfall and Flooding, Frost and Freeze-Thaw Cycles, Wind Events</v>
      </c>
      <c r="E10" t="s">
        <v>35</v>
      </c>
      <c r="F10" s="1">
        <v>1099</v>
      </c>
      <c r="G10" t="s">
        <v>13</v>
      </c>
      <c r="H10" s="2">
        <v>40544</v>
      </c>
      <c r="I10" s="3">
        <v>1.0500000000000001E-2</v>
      </c>
      <c r="J10" t="s">
        <v>36</v>
      </c>
      <c r="K10">
        <v>43.2171764</v>
      </c>
      <c r="L10">
        <v>-79.999491899999995</v>
      </c>
      <c r="M10" t="s">
        <v>1323</v>
      </c>
      <c r="N10">
        <v>222627.18</v>
      </c>
      <c r="O10">
        <v>2332.0500000000002</v>
      </c>
      <c r="P10" s="3">
        <v>1.047513605481595E-2</v>
      </c>
    </row>
    <row r="11" spans="1:16" x14ac:dyDescent="0.25">
      <c r="A11" t="s">
        <v>38</v>
      </c>
      <c r="B11" t="s">
        <v>39</v>
      </c>
      <c r="C11" t="str">
        <f>VLOOKUP(Table2[[#This Row],[Asset Type]],Maintenance!$A$1:$B$18,2,FALSE)</f>
        <v>Building Maintenance, Security Maintenance, Groundskeeping and Landscaping, Cleaning and Sanitation</v>
      </c>
      <c r="D11" t="str">
        <f>VLOOKUP(Table2[[#This Row],[Asset Type]],Maintenance!$A$1:$C$18,3,FALSE)</f>
        <v>Extreme Temperatures</v>
      </c>
      <c r="E11" t="s">
        <v>40</v>
      </c>
      <c r="F11" s="1">
        <v>14182</v>
      </c>
      <c r="G11" t="s">
        <v>13</v>
      </c>
      <c r="H11" s="2">
        <v>17168</v>
      </c>
      <c r="I11" s="3">
        <v>0.25669999999999998</v>
      </c>
      <c r="J11" t="s">
        <v>41</v>
      </c>
      <c r="K11">
        <v>43.2273657</v>
      </c>
      <c r="L11">
        <v>-79.976627399999998</v>
      </c>
      <c r="M11" t="s">
        <v>1323</v>
      </c>
      <c r="N11">
        <v>8282617.0199999996</v>
      </c>
      <c r="O11">
        <v>2126278</v>
      </c>
      <c r="P11" s="3">
        <v>0.25671572099321815</v>
      </c>
    </row>
    <row r="12" spans="1:16" x14ac:dyDescent="0.25">
      <c r="A12" t="s">
        <v>42</v>
      </c>
      <c r="B12" t="s">
        <v>11</v>
      </c>
      <c r="C12" t="str">
        <f>VLOOKUP(Table2[[#This Row],[Asset Type]],Maintenance!$A$1:$B$18,2,FALSE)</f>
        <v>Groundskeeping and Landscaping, Equipment Checks and Maintenance, Storage Facility Maintenance</v>
      </c>
      <c r="D12" t="str">
        <f>VLOOKUP(Table2[[#This Row],[Asset Type]],Maintenance!$A$1:$C$18,3,FALSE)</f>
        <v>Snow and Ice Accumulation, Storm Events, Wind Events</v>
      </c>
      <c r="E12" t="s">
        <v>43</v>
      </c>
      <c r="F12" s="1">
        <v>21860</v>
      </c>
      <c r="G12" t="s">
        <v>13</v>
      </c>
      <c r="H12" s="2">
        <v>34701</v>
      </c>
      <c r="I12" s="3">
        <v>0.1142</v>
      </c>
      <c r="J12" t="s">
        <v>44</v>
      </c>
      <c r="K12">
        <v>43.198307200000002</v>
      </c>
      <c r="L12">
        <v>-80.011701200000005</v>
      </c>
      <c r="M12">
        <v>2018</v>
      </c>
      <c r="N12">
        <v>8695848.9800000004</v>
      </c>
      <c r="O12">
        <v>993009.34</v>
      </c>
      <c r="P12" s="3">
        <v>0.11419348959300808</v>
      </c>
    </row>
    <row r="13" spans="1:16" x14ac:dyDescent="0.25">
      <c r="A13" t="s">
        <v>45</v>
      </c>
      <c r="B13" t="s">
        <v>11</v>
      </c>
      <c r="C13" t="str">
        <f>VLOOKUP(Table2[[#This Row],[Asset Type]],Maintenance!$A$1:$B$18,2,FALSE)</f>
        <v>Groundskeeping and Landscaping, Equipment Checks and Maintenance, Storage Facility Maintenance</v>
      </c>
      <c r="D13" t="str">
        <f>VLOOKUP(Table2[[#This Row],[Asset Type]],Maintenance!$A$1:$C$18,3,FALSE)</f>
        <v>Snow and Ice Accumulation, Storm Events, Wind Events</v>
      </c>
      <c r="E13" t="s">
        <v>43</v>
      </c>
      <c r="F13" s="1">
        <v>8091</v>
      </c>
      <c r="G13" t="s">
        <v>13</v>
      </c>
      <c r="H13" s="2">
        <v>30318</v>
      </c>
      <c r="I13" s="3">
        <v>7.5800000000000006E-2</v>
      </c>
      <c r="J13" t="s">
        <v>44</v>
      </c>
      <c r="K13">
        <v>43.198307200000002</v>
      </c>
      <c r="L13">
        <v>-80.011701200000005</v>
      </c>
      <c r="M13">
        <v>2018</v>
      </c>
      <c r="N13">
        <v>3741484.72</v>
      </c>
      <c r="O13">
        <v>322106.98</v>
      </c>
      <c r="P13" s="3">
        <v>8.6090684342017026E-2</v>
      </c>
    </row>
    <row r="14" spans="1:16" x14ac:dyDescent="0.25">
      <c r="A14" t="s">
        <v>46</v>
      </c>
      <c r="B14" t="s">
        <v>11</v>
      </c>
      <c r="C14" t="str">
        <f>VLOOKUP(Table2[[#This Row],[Asset Type]],Maintenance!$A$1:$B$18,2,FALSE)</f>
        <v>Groundskeeping and Landscaping, Equipment Checks and Maintenance, Storage Facility Maintenance</v>
      </c>
      <c r="D14" t="str">
        <f>VLOOKUP(Table2[[#This Row],[Asset Type]],Maintenance!$A$1:$C$18,3,FALSE)</f>
        <v>Snow and Ice Accumulation, Storm Events, Wind Events</v>
      </c>
      <c r="E14" t="s">
        <v>43</v>
      </c>
      <c r="F14" s="1">
        <v>4816</v>
      </c>
      <c r="G14" t="s">
        <v>13</v>
      </c>
      <c r="H14" s="2">
        <v>38718</v>
      </c>
      <c r="I14" s="3">
        <v>9.4799999999999995E-2</v>
      </c>
      <c r="J14" t="s">
        <v>44</v>
      </c>
      <c r="K14">
        <v>43.198307200000002</v>
      </c>
      <c r="L14">
        <v>-80.011701200000005</v>
      </c>
      <c r="M14">
        <v>2018</v>
      </c>
      <c r="N14">
        <v>1409879.18</v>
      </c>
      <c r="O14">
        <v>133608.51999999999</v>
      </c>
      <c r="P14" s="3">
        <v>9.4765935900975568E-2</v>
      </c>
    </row>
    <row r="15" spans="1:16" x14ac:dyDescent="0.25">
      <c r="A15" t="s">
        <v>47</v>
      </c>
      <c r="B15" t="s">
        <v>48</v>
      </c>
      <c r="C15" t="str">
        <f>VLOOKUP(Table2[[#This Row],[Asset Type]],Maintenance!$A$1:$B$18,2,FALSE)</f>
        <v>Building Maintenance, HVAC System Checks, Seating Area Maintenance, Cleaning and Sanitation</v>
      </c>
      <c r="D15" t="str">
        <f>VLOOKUP(Table2[[#This Row],[Asset Type]],Maintenance!$A$1:$C$18,3,FALSE)</f>
        <v>Extreme Temperatures, Storm Events, Wind Events</v>
      </c>
      <c r="E15" t="s">
        <v>49</v>
      </c>
      <c r="F15" s="1">
        <v>14377</v>
      </c>
      <c r="G15" t="s">
        <v>13</v>
      </c>
      <c r="H15" s="2">
        <v>25205</v>
      </c>
      <c r="I15" s="3">
        <v>0.1013</v>
      </c>
      <c r="J15" t="s">
        <v>50</v>
      </c>
      <c r="K15">
        <v>43.184614799999999</v>
      </c>
      <c r="L15">
        <v>-80.070541500000004</v>
      </c>
      <c r="M15">
        <v>2018</v>
      </c>
      <c r="N15">
        <v>6272035.2599999998</v>
      </c>
      <c r="O15">
        <v>709164.5</v>
      </c>
      <c r="P15" s="3">
        <v>0.11306768387013182</v>
      </c>
    </row>
    <row r="16" spans="1:16" x14ac:dyDescent="0.25">
      <c r="A16" t="s">
        <v>51</v>
      </c>
      <c r="B16" t="s">
        <v>52</v>
      </c>
      <c r="C16" t="str">
        <f>VLOOKUP(Table2[[#This Row],[Asset Type]],Maintenance!$A$1:$B$18,2,FALSE)</f>
        <v>Building Maintenance, Public Computer and Technology Maintenance, Bookshelf and Inventory Maintenance</v>
      </c>
      <c r="D16" t="str">
        <f>VLOOKUP(Table2[[#This Row],[Asset Type]],Maintenance!$A$1:$C$18,3,FALSE)</f>
        <v>Extreme Temperatures, High Humidity and Condensation</v>
      </c>
      <c r="E16" t="s">
        <v>53</v>
      </c>
      <c r="F16" s="1">
        <v>17678</v>
      </c>
      <c r="G16" t="s">
        <v>13</v>
      </c>
      <c r="H16" s="2">
        <v>35066</v>
      </c>
      <c r="I16" s="3">
        <v>6.8999999999999999E-3</v>
      </c>
      <c r="J16" t="s">
        <v>54</v>
      </c>
      <c r="K16">
        <v>43.2252644</v>
      </c>
      <c r="L16">
        <v>-79.976668700000005</v>
      </c>
      <c r="M16">
        <v>2021</v>
      </c>
      <c r="N16">
        <v>11962518.75</v>
      </c>
      <c r="O16">
        <v>98023.71</v>
      </c>
      <c r="P16" s="3">
        <v>8.1942366861493948E-3</v>
      </c>
    </row>
    <row r="17" spans="1:16" x14ac:dyDescent="0.25">
      <c r="A17" t="s">
        <v>55</v>
      </c>
      <c r="B17" t="s">
        <v>39</v>
      </c>
      <c r="C17" t="str">
        <f>VLOOKUP(Table2[[#This Row],[Asset Type]],Maintenance!$A$1:$B$18,2,FALSE)</f>
        <v>Building Maintenance, Security Maintenance, Groundskeeping and Landscaping, Cleaning and Sanitation</v>
      </c>
      <c r="D17" t="str">
        <f>VLOOKUP(Table2[[#This Row],[Asset Type]],Maintenance!$A$1:$C$18,3,FALSE)</f>
        <v>Extreme Temperatures</v>
      </c>
      <c r="E17" t="s">
        <v>56</v>
      </c>
      <c r="F17" s="1">
        <v>4971</v>
      </c>
      <c r="G17" t="s">
        <v>13</v>
      </c>
      <c r="H17" s="2">
        <v>21917</v>
      </c>
      <c r="I17" s="3">
        <v>8.6999999999999994E-3</v>
      </c>
      <c r="J17" t="s">
        <v>57</v>
      </c>
      <c r="K17">
        <v>43.226486100000002</v>
      </c>
      <c r="L17">
        <v>-79.976228899999995</v>
      </c>
      <c r="M17">
        <v>2019</v>
      </c>
      <c r="N17">
        <v>2749003.27</v>
      </c>
      <c r="O17">
        <v>218314.58</v>
      </c>
      <c r="P17" s="3">
        <v>7.9415904077844185E-2</v>
      </c>
    </row>
    <row r="18" spans="1:16" x14ac:dyDescent="0.25">
      <c r="A18" t="s">
        <v>58</v>
      </c>
      <c r="B18" t="s">
        <v>16</v>
      </c>
      <c r="C18" t="str">
        <f>VLOOKUP(Table2[[#This Row],[Asset Type]],Maintenance!$A$1:$B$18,2,FALSE)</f>
        <v>Groundskeeping and Landscaping, Playground Equipment Checks and Maintenance, Maintenance of Public Restrooms and Facilities</v>
      </c>
      <c r="D18" t="str">
        <f>VLOOKUP(Table2[[#This Row],[Asset Type]],Maintenance!$A$1:$C$18,3,FALSE)</f>
        <v>Snow and Ice Accumulation, Storm Events, Heavy Rainfall and Flooding, Frost and Freeze-Thaw Cycles, Wind Events</v>
      </c>
      <c r="E18" t="s">
        <v>59</v>
      </c>
      <c r="F18">
        <v>688</v>
      </c>
      <c r="G18" t="s">
        <v>13</v>
      </c>
      <c r="H18" s="2">
        <v>31310</v>
      </c>
      <c r="I18" s="3">
        <v>0.1588</v>
      </c>
      <c r="J18" t="s">
        <v>60</v>
      </c>
      <c r="K18">
        <v>43.244874899999999</v>
      </c>
      <c r="L18">
        <v>-79.802211799999995</v>
      </c>
      <c r="M18">
        <v>2017</v>
      </c>
      <c r="N18">
        <v>139369.88</v>
      </c>
      <c r="O18">
        <v>22131.519999999997</v>
      </c>
      <c r="P18" s="3">
        <v>0.15879700836364355</v>
      </c>
    </row>
    <row r="19" spans="1:16" x14ac:dyDescent="0.25">
      <c r="A19" t="s">
        <v>61</v>
      </c>
      <c r="B19" t="s">
        <v>11</v>
      </c>
      <c r="C19" t="str">
        <f>VLOOKUP(Table2[[#This Row],[Asset Type]],Maintenance!$A$1:$B$18,2,FALSE)</f>
        <v>Groundskeeping and Landscaping, Equipment Checks and Maintenance, Storage Facility Maintenance</v>
      </c>
      <c r="D19" t="str">
        <f>VLOOKUP(Table2[[#This Row],[Asset Type]],Maintenance!$A$1:$C$18,3,FALSE)</f>
        <v>Snow and Ice Accumulation, Storm Events, Wind Events</v>
      </c>
      <c r="E19" t="s">
        <v>62</v>
      </c>
      <c r="F19" s="1">
        <v>13453</v>
      </c>
      <c r="G19" t="s">
        <v>13</v>
      </c>
      <c r="H19" s="2">
        <v>18265</v>
      </c>
      <c r="I19" s="3">
        <v>1.89E-2</v>
      </c>
      <c r="J19" t="s">
        <v>63</v>
      </c>
      <c r="K19">
        <v>43.2646485</v>
      </c>
      <c r="L19">
        <v>-79.8725989</v>
      </c>
      <c r="M19">
        <v>2020</v>
      </c>
      <c r="N19">
        <v>6586373.5499999998</v>
      </c>
      <c r="O19">
        <v>290259.14</v>
      </c>
      <c r="P19" s="3">
        <v>4.4069644364462146E-2</v>
      </c>
    </row>
    <row r="20" spans="1:16" x14ac:dyDescent="0.25">
      <c r="A20" t="s">
        <v>64</v>
      </c>
      <c r="B20" t="s">
        <v>52</v>
      </c>
      <c r="C20" t="str">
        <f>VLOOKUP(Table2[[#This Row],[Asset Type]],Maintenance!$A$1:$B$18,2,FALSE)</f>
        <v>Building Maintenance, Public Computer and Technology Maintenance, Bookshelf and Inventory Maintenance</v>
      </c>
      <c r="D20" t="str">
        <f>VLOOKUP(Table2[[#This Row],[Asset Type]],Maintenance!$A$1:$C$18,3,FALSE)</f>
        <v>Extreme Temperatures, High Humidity and Condensation</v>
      </c>
      <c r="E20" t="s">
        <v>65</v>
      </c>
      <c r="F20" s="1">
        <v>7612</v>
      </c>
      <c r="G20" t="s">
        <v>13</v>
      </c>
      <c r="H20" s="2">
        <v>36162</v>
      </c>
      <c r="I20" s="3">
        <v>8.1600000000000006E-2</v>
      </c>
      <c r="J20" t="s">
        <v>66</v>
      </c>
      <c r="K20">
        <v>43.258008500000003</v>
      </c>
      <c r="L20">
        <v>-79.841338899999997</v>
      </c>
      <c r="M20">
        <v>2021</v>
      </c>
      <c r="N20">
        <v>5855204.4500000002</v>
      </c>
      <c r="O20">
        <v>594743.28</v>
      </c>
      <c r="P20" s="3">
        <v>0.1015751516584532</v>
      </c>
    </row>
    <row r="21" spans="1:16" x14ac:dyDescent="0.25">
      <c r="A21" t="s">
        <v>67</v>
      </c>
      <c r="B21" t="s">
        <v>16</v>
      </c>
      <c r="C21" t="str">
        <f>VLOOKUP(Table2[[#This Row],[Asset Type]],Maintenance!$A$1:$B$18,2,FALSE)</f>
        <v>Groundskeeping and Landscaping, Playground Equipment Checks and Maintenance, Maintenance of Public Restrooms and Facilities</v>
      </c>
      <c r="D21" t="str">
        <f>VLOOKUP(Table2[[#This Row],[Asset Type]],Maintenance!$A$1:$C$18,3,FALSE)</f>
        <v>Snow and Ice Accumulation, Storm Events, Heavy Rainfall and Flooding, Frost and Freeze-Thaw Cycles, Wind Events</v>
      </c>
      <c r="E21" t="s">
        <v>68</v>
      </c>
      <c r="F21" s="1">
        <v>3350</v>
      </c>
      <c r="G21" t="s">
        <v>13</v>
      </c>
      <c r="H21" s="2">
        <v>37988</v>
      </c>
      <c r="I21" s="3">
        <v>1.7299999999999999E-2</v>
      </c>
      <c r="J21" t="s">
        <v>69</v>
      </c>
      <c r="K21">
        <v>43.256995799999999</v>
      </c>
      <c r="L21">
        <v>-79.870537100000007</v>
      </c>
      <c r="M21">
        <v>2018</v>
      </c>
      <c r="N21">
        <v>678617.88</v>
      </c>
      <c r="O21">
        <v>11772.720000000001</v>
      </c>
      <c r="P21" s="3">
        <v>1.7348084020421036E-2</v>
      </c>
    </row>
    <row r="22" spans="1:16" x14ac:dyDescent="0.25">
      <c r="A22" t="s">
        <v>70</v>
      </c>
      <c r="B22" t="s">
        <v>16</v>
      </c>
      <c r="C22" t="str">
        <f>VLOOKUP(Table2[[#This Row],[Asset Type]],Maintenance!$A$1:$B$18,2,FALSE)</f>
        <v>Groundskeeping and Landscaping, Playground Equipment Checks and Maintenance, Maintenance of Public Restrooms and Facilities</v>
      </c>
      <c r="D22" t="str">
        <f>VLOOKUP(Table2[[#This Row],[Asset Type]],Maintenance!$A$1:$C$18,3,FALSE)</f>
        <v>Snow and Ice Accumulation, Storm Events, Heavy Rainfall and Flooding, Frost and Freeze-Thaw Cycles, Wind Events</v>
      </c>
      <c r="E22" t="s">
        <v>71</v>
      </c>
      <c r="F22">
        <v>693</v>
      </c>
      <c r="G22" t="s">
        <v>13</v>
      </c>
      <c r="H22" s="2">
        <v>37496</v>
      </c>
      <c r="I22" s="3">
        <v>1.4999999999999999E-2</v>
      </c>
      <c r="J22" t="s">
        <v>72</v>
      </c>
      <c r="K22">
        <v>43.268671099999999</v>
      </c>
      <c r="L22">
        <v>-79.870699299999998</v>
      </c>
      <c r="M22">
        <v>2017</v>
      </c>
      <c r="N22">
        <v>140382.74</v>
      </c>
      <c r="O22">
        <v>2111.7800000000002</v>
      </c>
      <c r="P22" s="3">
        <v>1.5043017396583086E-2</v>
      </c>
    </row>
    <row r="23" spans="1:16" x14ac:dyDescent="0.25">
      <c r="A23" t="s">
        <v>73</v>
      </c>
      <c r="B23" t="s">
        <v>74</v>
      </c>
      <c r="C23" t="str">
        <f>VLOOKUP(Table2[[#This Row],[Asset Type]],Maintenance!$A$1:$B$18,2,FALSE)</f>
        <v>Building Maintenance, Groundskeeping and Landscaping, Equipment Checks and Maintenance</v>
      </c>
      <c r="D23" t="str">
        <f>VLOOKUP(Table2[[#This Row],[Asset Type]],Maintenance!$A$1:$C$18,3,FALSE)</f>
        <v>Snow and Ice Accumulation, Storm Events, Heavy Rainfall and Flooding, Frost and Freeze-Thaw Cycles, Wind Events</v>
      </c>
      <c r="E23" t="s">
        <v>75</v>
      </c>
      <c r="F23">
        <v>455</v>
      </c>
      <c r="G23" t="s">
        <v>13</v>
      </c>
      <c r="H23" s="2">
        <v>31310</v>
      </c>
      <c r="I23" s="3">
        <v>0</v>
      </c>
      <c r="J23" t="s">
        <v>76</v>
      </c>
      <c r="K23">
        <v>43.268740000000001</v>
      </c>
      <c r="L23">
        <v>-79.870342500000007</v>
      </c>
      <c r="M23">
        <v>2017</v>
      </c>
      <c r="N23">
        <v>92170.49</v>
      </c>
      <c r="O23">
        <v>0</v>
      </c>
      <c r="P23" s="3">
        <v>0</v>
      </c>
    </row>
    <row r="24" spans="1:16" x14ac:dyDescent="0.25">
      <c r="A24" t="s">
        <v>77</v>
      </c>
      <c r="B24" t="s">
        <v>74</v>
      </c>
      <c r="C24" t="str">
        <f>VLOOKUP(Table2[[#This Row],[Asset Type]],Maintenance!$A$1:$B$18,2,FALSE)</f>
        <v>Building Maintenance, Groundskeeping and Landscaping, Equipment Checks and Maintenance</v>
      </c>
      <c r="D24" t="str">
        <f>VLOOKUP(Table2[[#This Row],[Asset Type]],Maintenance!$A$1:$C$18,3,FALSE)</f>
        <v>Snow and Ice Accumulation, Storm Events, Heavy Rainfall and Flooding, Frost and Freeze-Thaw Cycles, Wind Events</v>
      </c>
      <c r="E24" t="s">
        <v>78</v>
      </c>
      <c r="F24">
        <v>200</v>
      </c>
      <c r="G24" t="s">
        <v>13</v>
      </c>
      <c r="H24" s="2">
        <v>42902</v>
      </c>
      <c r="I24" s="3">
        <v>0</v>
      </c>
      <c r="J24" t="s">
        <v>79</v>
      </c>
      <c r="K24">
        <v>43.234601599999998</v>
      </c>
      <c r="L24">
        <v>-79.693890199999998</v>
      </c>
      <c r="M24" t="s">
        <v>1323</v>
      </c>
      <c r="N24">
        <v>24909.52</v>
      </c>
      <c r="O24">
        <v>0</v>
      </c>
      <c r="P24" s="3">
        <v>0</v>
      </c>
    </row>
    <row r="25" spans="1:16" x14ac:dyDescent="0.25">
      <c r="A25" t="s">
        <v>80</v>
      </c>
      <c r="B25" t="s">
        <v>16</v>
      </c>
      <c r="C25" t="str">
        <f>VLOOKUP(Table2[[#This Row],[Asset Type]],Maintenance!$A$1:$B$18,2,FALSE)</f>
        <v>Groundskeeping and Landscaping, Playground Equipment Checks and Maintenance, Maintenance of Public Restrooms and Facilities</v>
      </c>
      <c r="D25" t="str">
        <f>VLOOKUP(Table2[[#This Row],[Asset Type]],Maintenance!$A$1:$C$18,3,FALSE)</f>
        <v>Snow and Ice Accumulation, Storm Events, Heavy Rainfall and Flooding, Frost and Freeze-Thaw Cycles, Wind Events</v>
      </c>
      <c r="E25" t="s">
        <v>81</v>
      </c>
      <c r="F25" s="1">
        <v>2600</v>
      </c>
      <c r="G25" t="s">
        <v>13</v>
      </c>
      <c r="H25" s="2">
        <v>21917</v>
      </c>
      <c r="I25" s="3">
        <v>0</v>
      </c>
      <c r="J25" t="s">
        <v>82</v>
      </c>
      <c r="K25">
        <v>43.268737700000003</v>
      </c>
      <c r="L25">
        <v>-79.868939800000007</v>
      </c>
      <c r="M25">
        <v>2017</v>
      </c>
      <c r="N25">
        <v>526688.5</v>
      </c>
      <c r="O25">
        <v>0</v>
      </c>
      <c r="P25" s="3">
        <v>0</v>
      </c>
    </row>
    <row r="26" spans="1:16" x14ac:dyDescent="0.25">
      <c r="A26" t="s">
        <v>83</v>
      </c>
      <c r="B26" t="s">
        <v>16</v>
      </c>
      <c r="C26" t="str">
        <f>VLOOKUP(Table2[[#This Row],[Asset Type]],Maintenance!$A$1:$B$18,2,FALSE)</f>
        <v>Groundskeeping and Landscaping, Playground Equipment Checks and Maintenance, Maintenance of Public Restrooms and Facilities</v>
      </c>
      <c r="D26" t="str">
        <f>VLOOKUP(Table2[[#This Row],[Asset Type]],Maintenance!$A$1:$C$18,3,FALSE)</f>
        <v>Snow and Ice Accumulation, Storm Events, Heavy Rainfall and Flooding, Frost and Freeze-Thaw Cycles, Wind Events</v>
      </c>
      <c r="E26" t="s">
        <v>84</v>
      </c>
      <c r="F26" s="1">
        <v>3813</v>
      </c>
      <c r="G26" t="s">
        <v>13</v>
      </c>
      <c r="H26" s="2">
        <v>21917</v>
      </c>
      <c r="I26" s="3">
        <v>2.6800000000000001E-2</v>
      </c>
      <c r="J26" t="s">
        <v>85</v>
      </c>
      <c r="K26">
        <v>43.270566600000002</v>
      </c>
      <c r="L26">
        <v>-79.868132399999993</v>
      </c>
      <c r="M26">
        <v>2019</v>
      </c>
      <c r="N26">
        <v>733453.43</v>
      </c>
      <c r="O26">
        <v>19657.45</v>
      </c>
      <c r="P26" s="3">
        <v>2.6801224448565194E-2</v>
      </c>
    </row>
    <row r="27" spans="1:16" x14ac:dyDescent="0.25">
      <c r="A27" t="s">
        <v>86</v>
      </c>
      <c r="B27" t="s">
        <v>11</v>
      </c>
      <c r="C27" t="str">
        <f>VLOOKUP(Table2[[#This Row],[Asset Type]],Maintenance!$A$1:$B$18,2,FALSE)</f>
        <v>Groundskeeping and Landscaping, Equipment Checks and Maintenance, Storage Facility Maintenance</v>
      </c>
      <c r="D27" t="str">
        <f>VLOOKUP(Table2[[#This Row],[Asset Type]],Maintenance!$A$1:$C$18,3,FALSE)</f>
        <v>Snow and Ice Accumulation, Storm Events, Wind Events</v>
      </c>
      <c r="E27" t="s">
        <v>87</v>
      </c>
      <c r="F27" s="1">
        <v>7865</v>
      </c>
      <c r="G27" t="s">
        <v>13</v>
      </c>
      <c r="H27" s="2">
        <v>44294</v>
      </c>
      <c r="I27" s="3">
        <v>0</v>
      </c>
      <c r="J27" t="s">
        <v>88</v>
      </c>
      <c r="K27">
        <v>43.268569900000003</v>
      </c>
      <c r="L27">
        <v>-79.870450000000005</v>
      </c>
      <c r="N27">
        <v>3212140.05</v>
      </c>
      <c r="O27">
        <v>0</v>
      </c>
      <c r="P27" s="3">
        <v>0</v>
      </c>
    </row>
    <row r="28" spans="1:16" x14ac:dyDescent="0.25">
      <c r="A28" t="s">
        <v>89</v>
      </c>
      <c r="B28" t="s">
        <v>16</v>
      </c>
      <c r="C28" t="str">
        <f>VLOOKUP(Table2[[#This Row],[Asset Type]],Maintenance!$A$1:$B$18,2,FALSE)</f>
        <v>Groundskeeping and Landscaping, Playground Equipment Checks and Maintenance, Maintenance of Public Restrooms and Facilities</v>
      </c>
      <c r="D28" t="str">
        <f>VLOOKUP(Table2[[#This Row],[Asset Type]],Maintenance!$A$1:$C$18,3,FALSE)</f>
        <v>Snow and Ice Accumulation, Storm Events, Heavy Rainfall and Flooding, Frost and Freeze-Thaw Cycles, Wind Events</v>
      </c>
      <c r="E28" t="s">
        <v>90</v>
      </c>
      <c r="F28" s="1">
        <v>1827</v>
      </c>
      <c r="G28" t="s">
        <v>13</v>
      </c>
      <c r="H28" s="2">
        <v>39713</v>
      </c>
      <c r="I28" s="3">
        <v>1.9E-2</v>
      </c>
      <c r="J28" t="s">
        <v>91</v>
      </c>
      <c r="K28">
        <v>43.294593900000002</v>
      </c>
      <c r="L28">
        <v>-79.792934000000002</v>
      </c>
      <c r="M28">
        <v>2019</v>
      </c>
      <c r="N28">
        <v>370099.96</v>
      </c>
      <c r="O28">
        <v>10771.35</v>
      </c>
      <c r="P28" s="3">
        <v>2.9103893985830204E-2</v>
      </c>
    </row>
    <row r="29" spans="1:16" x14ac:dyDescent="0.25">
      <c r="A29" t="s">
        <v>92</v>
      </c>
      <c r="B29" t="s">
        <v>93</v>
      </c>
      <c r="C29" t="str">
        <f>VLOOKUP(Table2[[#This Row],[Asset Type]],Maintenance!$A$1:$B$18,2,FALSE)</f>
        <v>Building Maintenance, HVAC System Maintenance, Groundskeeping and Landscaping, Cleaning and Sanitation</v>
      </c>
      <c r="D29" t="str">
        <f>VLOOKUP(Table2[[#This Row],[Asset Type]],Maintenance!$A$1:$C$18,3,FALSE)</f>
        <v>Extreme Temperatures, Snow and Ice Accumulation, High Humidity and Condensation, Storm Events, Wind Events</v>
      </c>
      <c r="E29" t="s">
        <v>94</v>
      </c>
      <c r="F29" s="1">
        <v>5750</v>
      </c>
      <c r="G29" t="s">
        <v>13</v>
      </c>
      <c r="H29" s="2">
        <v>40506</v>
      </c>
      <c r="I29" s="3">
        <v>8.0000000000000004E-4</v>
      </c>
      <c r="J29" t="s">
        <v>95</v>
      </c>
      <c r="K29">
        <v>43.257330099999997</v>
      </c>
      <c r="L29">
        <v>-79.860992800000005</v>
      </c>
      <c r="M29">
        <v>2022</v>
      </c>
      <c r="N29">
        <v>3566892.9</v>
      </c>
      <c r="O29">
        <v>3009.97</v>
      </c>
      <c r="P29" s="3">
        <v>8.4386329625989046E-4</v>
      </c>
    </row>
    <row r="30" spans="1:16" x14ac:dyDescent="0.25">
      <c r="A30" t="s">
        <v>96</v>
      </c>
      <c r="B30" t="s">
        <v>16</v>
      </c>
      <c r="C30" t="str">
        <f>VLOOKUP(Table2[[#This Row],[Asset Type]],Maintenance!$A$1:$B$18,2,FALSE)</f>
        <v>Groundskeeping and Landscaping, Playground Equipment Checks and Maintenance, Maintenance of Public Restrooms and Facilities</v>
      </c>
      <c r="D30" t="str">
        <f>VLOOKUP(Table2[[#This Row],[Asset Type]],Maintenance!$A$1:$C$18,3,FALSE)</f>
        <v>Snow and Ice Accumulation, Storm Events, Heavy Rainfall and Flooding, Frost and Freeze-Thaw Cycles, Wind Events</v>
      </c>
      <c r="E30" t="s">
        <v>97</v>
      </c>
      <c r="F30">
        <v>290</v>
      </c>
      <c r="G30" t="s">
        <v>13</v>
      </c>
      <c r="H30" s="2">
        <v>43101</v>
      </c>
      <c r="I30" s="3">
        <v>0</v>
      </c>
      <c r="J30" t="s">
        <v>98</v>
      </c>
      <c r="K30">
        <v>43.257951300000002</v>
      </c>
      <c r="L30">
        <v>-79.862615300000002</v>
      </c>
      <c r="N30">
        <v>58746.03</v>
      </c>
      <c r="O30">
        <v>0</v>
      </c>
      <c r="P30" s="3">
        <v>0</v>
      </c>
    </row>
    <row r="31" spans="1:16" x14ac:dyDescent="0.25">
      <c r="A31" t="s">
        <v>99</v>
      </c>
      <c r="B31" t="s">
        <v>74</v>
      </c>
      <c r="C31" t="str">
        <f>VLOOKUP(Table2[[#This Row],[Asset Type]],Maintenance!$A$1:$B$18,2,FALSE)</f>
        <v>Building Maintenance, Groundskeeping and Landscaping, Equipment Checks and Maintenance</v>
      </c>
      <c r="D31" t="str">
        <f>VLOOKUP(Table2[[#This Row],[Asset Type]],Maintenance!$A$1:$C$18,3,FALSE)</f>
        <v>Snow and Ice Accumulation, Storm Events, Heavy Rainfall and Flooding, Frost and Freeze-Thaw Cycles, Wind Events</v>
      </c>
      <c r="E31" t="s">
        <v>100</v>
      </c>
      <c r="F31">
        <v>365</v>
      </c>
      <c r="G31" t="s">
        <v>13</v>
      </c>
      <c r="H31" s="2">
        <v>24839</v>
      </c>
      <c r="I31" s="3">
        <v>0.43469999999999998</v>
      </c>
      <c r="J31" t="s">
        <v>101</v>
      </c>
      <c r="K31">
        <v>43.250129999999999</v>
      </c>
      <c r="L31">
        <v>-79.822479999999999</v>
      </c>
      <c r="M31">
        <v>2017</v>
      </c>
      <c r="N31">
        <v>73938.960000000006</v>
      </c>
      <c r="O31">
        <v>32142.74</v>
      </c>
      <c r="P31" s="3">
        <v>0.43471993655307023</v>
      </c>
    </row>
    <row r="32" spans="1:16" x14ac:dyDescent="0.25">
      <c r="A32" t="s">
        <v>102</v>
      </c>
      <c r="B32" t="s">
        <v>22</v>
      </c>
      <c r="C32" t="str">
        <f>VLOOKUP(Table2[[#This Row],[Asset Type]],Maintenance!$A$1:$B$18,2,FALSE)</f>
        <v>HVAC System Maintenance, Pool Water Quality Checks, Cleaning and Maintenance of Pool Facilities</v>
      </c>
      <c r="D32" t="str">
        <f>VLOOKUP(Table2[[#This Row],[Asset Type]],Maintenance!$A$1:$C$18,3,FALSE)</f>
        <v>Extreme Temperatures, High Humidity and Condensation</v>
      </c>
      <c r="E32" t="s">
        <v>103</v>
      </c>
      <c r="F32" s="1">
        <v>30436</v>
      </c>
      <c r="G32" t="s">
        <v>13</v>
      </c>
      <c r="H32" s="2">
        <v>25570</v>
      </c>
      <c r="I32" s="3">
        <v>4.5400000000000003E-2</v>
      </c>
      <c r="J32" t="s">
        <v>104</v>
      </c>
      <c r="K32">
        <v>43.270181000000001</v>
      </c>
      <c r="L32">
        <v>-79.860927899999993</v>
      </c>
      <c r="M32">
        <v>2018</v>
      </c>
      <c r="N32">
        <v>25797977.18</v>
      </c>
      <c r="O32">
        <v>1348067.86</v>
      </c>
      <c r="P32" s="3">
        <v>5.2254789226075286E-2</v>
      </c>
    </row>
    <row r="33" spans="1:16" x14ac:dyDescent="0.25">
      <c r="A33" t="s">
        <v>105</v>
      </c>
      <c r="B33" t="s">
        <v>11</v>
      </c>
      <c r="C33" t="str">
        <f>VLOOKUP(Table2[[#This Row],[Asset Type]],Maintenance!$A$1:$B$18,2,FALSE)</f>
        <v>Groundskeeping and Landscaping, Equipment Checks and Maintenance, Storage Facility Maintenance</v>
      </c>
      <c r="D33" t="str">
        <f>VLOOKUP(Table2[[#This Row],[Asset Type]],Maintenance!$A$1:$C$18,3,FALSE)</f>
        <v>Snow and Ice Accumulation, Storm Events, Wind Events</v>
      </c>
      <c r="E33" t="s">
        <v>106</v>
      </c>
      <c r="F33" s="1">
        <v>8866</v>
      </c>
      <c r="G33" t="s">
        <v>13</v>
      </c>
      <c r="H33" s="2">
        <v>37988</v>
      </c>
      <c r="I33" s="3">
        <v>7.8299999999999995E-2</v>
      </c>
      <c r="J33" t="s">
        <v>107</v>
      </c>
      <c r="K33">
        <v>43.198709999999998</v>
      </c>
      <c r="L33">
        <v>-79.879549999999995</v>
      </c>
      <c r="M33">
        <v>2018</v>
      </c>
      <c r="N33">
        <v>3634486.37</v>
      </c>
      <c r="O33">
        <v>563045.18000000005</v>
      </c>
      <c r="P33" s="3">
        <v>0.15491740033681844</v>
      </c>
    </row>
    <row r="34" spans="1:16" x14ac:dyDescent="0.25">
      <c r="A34" t="s">
        <v>108</v>
      </c>
      <c r="B34" t="s">
        <v>11</v>
      </c>
      <c r="C34" t="str">
        <f>VLOOKUP(Table2[[#This Row],[Asset Type]],Maintenance!$A$1:$B$18,2,FALSE)</f>
        <v>Groundskeeping and Landscaping, Equipment Checks and Maintenance, Storage Facility Maintenance</v>
      </c>
      <c r="D34" t="str">
        <f>VLOOKUP(Table2[[#This Row],[Asset Type]],Maintenance!$A$1:$C$18,3,FALSE)</f>
        <v>Snow and Ice Accumulation, Storm Events, Wind Events</v>
      </c>
      <c r="E34" t="s">
        <v>106</v>
      </c>
      <c r="F34">
        <v>665</v>
      </c>
      <c r="G34" t="s">
        <v>13</v>
      </c>
      <c r="H34" s="2">
        <v>24839</v>
      </c>
      <c r="I34" s="3">
        <v>2.46E-2</v>
      </c>
      <c r="J34" t="s">
        <v>107</v>
      </c>
      <c r="K34">
        <v>43.198709999999998</v>
      </c>
      <c r="L34">
        <v>-79.879549999999995</v>
      </c>
      <c r="M34">
        <v>2018</v>
      </c>
      <c r="N34">
        <v>82824.149999999994</v>
      </c>
      <c r="O34">
        <v>2035.84</v>
      </c>
      <c r="P34" s="3">
        <v>2.4580270368002571E-2</v>
      </c>
    </row>
    <row r="35" spans="1:16" x14ac:dyDescent="0.25">
      <c r="A35" t="s">
        <v>109</v>
      </c>
      <c r="B35" t="s">
        <v>11</v>
      </c>
      <c r="C35" t="str">
        <f>VLOOKUP(Table2[[#This Row],[Asset Type]],Maintenance!$A$1:$B$18,2,FALSE)</f>
        <v>Groundskeeping and Landscaping, Equipment Checks and Maintenance, Storage Facility Maintenance</v>
      </c>
      <c r="D35" t="str">
        <f>VLOOKUP(Table2[[#This Row],[Asset Type]],Maintenance!$A$1:$C$18,3,FALSE)</f>
        <v>Snow and Ice Accumulation, Storm Events, Wind Events</v>
      </c>
      <c r="E35" t="s">
        <v>106</v>
      </c>
      <c r="F35" s="1">
        <v>10576</v>
      </c>
      <c r="G35" t="s">
        <v>13</v>
      </c>
      <c r="H35" s="2">
        <v>33971</v>
      </c>
      <c r="I35" s="3">
        <v>1.4E-3</v>
      </c>
      <c r="J35" t="s">
        <v>107</v>
      </c>
      <c r="K35">
        <v>43.198709999999998</v>
      </c>
      <c r="L35">
        <v>-79.879549999999995</v>
      </c>
      <c r="M35">
        <v>2018</v>
      </c>
      <c r="N35">
        <v>3186133.16</v>
      </c>
      <c r="O35">
        <v>221554.76</v>
      </c>
      <c r="P35" s="3">
        <v>6.9537194107731515E-2</v>
      </c>
    </row>
    <row r="36" spans="1:16" x14ac:dyDescent="0.25">
      <c r="A36" t="s">
        <v>110</v>
      </c>
      <c r="B36" t="s">
        <v>11</v>
      </c>
      <c r="C36" t="str">
        <f>VLOOKUP(Table2[[#This Row],[Asset Type]],Maintenance!$A$1:$B$18,2,FALSE)</f>
        <v>Groundskeeping and Landscaping, Equipment Checks and Maintenance, Storage Facility Maintenance</v>
      </c>
      <c r="D36" t="str">
        <f>VLOOKUP(Table2[[#This Row],[Asset Type]],Maintenance!$A$1:$C$18,3,FALSE)</f>
        <v>Snow and Ice Accumulation, Storm Events, Wind Events</v>
      </c>
      <c r="E36" t="s">
        <v>106</v>
      </c>
      <c r="F36" s="1">
        <v>20720</v>
      </c>
      <c r="G36" t="s">
        <v>13</v>
      </c>
      <c r="H36" s="2">
        <v>32509</v>
      </c>
      <c r="I36" s="3">
        <v>0.1042</v>
      </c>
      <c r="J36" t="s">
        <v>107</v>
      </c>
      <c r="K36">
        <v>43.198709999999998</v>
      </c>
      <c r="L36">
        <v>-79.879549999999995</v>
      </c>
      <c r="M36">
        <v>2018</v>
      </c>
      <c r="N36">
        <v>8126839.8399999999</v>
      </c>
      <c r="O36">
        <v>852046.24</v>
      </c>
      <c r="P36" s="3">
        <v>0.10484348858534906</v>
      </c>
    </row>
    <row r="37" spans="1:16" x14ac:dyDescent="0.25">
      <c r="A37" t="s">
        <v>111</v>
      </c>
      <c r="B37" t="s">
        <v>11</v>
      </c>
      <c r="C37" t="str">
        <f>VLOOKUP(Table2[[#This Row],[Asset Type]],Maintenance!$A$1:$B$18,2,FALSE)</f>
        <v>Groundskeeping and Landscaping, Equipment Checks and Maintenance, Storage Facility Maintenance</v>
      </c>
      <c r="D37" t="str">
        <f>VLOOKUP(Table2[[#This Row],[Asset Type]],Maintenance!$A$1:$C$18,3,FALSE)</f>
        <v>Snow and Ice Accumulation, Storm Events, Wind Events</v>
      </c>
      <c r="E37" t="s">
        <v>106</v>
      </c>
      <c r="F37" s="1">
        <v>4880</v>
      </c>
      <c r="G37" t="s">
        <v>13</v>
      </c>
      <c r="H37" s="2">
        <v>34336</v>
      </c>
      <c r="I37" s="3">
        <v>0.6956</v>
      </c>
      <c r="J37" t="s">
        <v>107</v>
      </c>
      <c r="K37">
        <v>43.198709999999998</v>
      </c>
      <c r="L37">
        <v>-79.879549999999995</v>
      </c>
      <c r="M37">
        <v>2018</v>
      </c>
      <c r="N37">
        <v>1428615.12</v>
      </c>
      <c r="O37">
        <v>1174228.6200000001</v>
      </c>
      <c r="P37" s="3">
        <v>0.82193489594314251</v>
      </c>
    </row>
    <row r="38" spans="1:16" x14ac:dyDescent="0.25">
      <c r="A38" t="s">
        <v>112</v>
      </c>
      <c r="B38" t="s">
        <v>11</v>
      </c>
      <c r="C38" t="str">
        <f>VLOOKUP(Table2[[#This Row],[Asset Type]],Maintenance!$A$1:$B$18,2,FALSE)</f>
        <v>Groundskeeping and Landscaping, Equipment Checks and Maintenance, Storage Facility Maintenance</v>
      </c>
      <c r="D38" t="str">
        <f>VLOOKUP(Table2[[#This Row],[Asset Type]],Maintenance!$A$1:$C$18,3,FALSE)</f>
        <v>Snow and Ice Accumulation, Storm Events, Wind Events</v>
      </c>
      <c r="E38" t="s">
        <v>106</v>
      </c>
      <c r="F38" s="1">
        <v>4796</v>
      </c>
      <c r="G38" t="s">
        <v>13</v>
      </c>
      <c r="H38" s="2">
        <v>40180</v>
      </c>
      <c r="I38" s="3">
        <v>0.66310000000000002</v>
      </c>
      <c r="J38" t="s">
        <v>107</v>
      </c>
      <c r="K38">
        <v>43.198709999999998</v>
      </c>
      <c r="L38">
        <v>-79.879549999999995</v>
      </c>
      <c r="M38">
        <v>2018</v>
      </c>
      <c r="N38">
        <v>391535.85</v>
      </c>
      <c r="O38">
        <v>263766.40000000002</v>
      </c>
      <c r="P38" s="3">
        <v>0.67367113381826982</v>
      </c>
    </row>
    <row r="39" spans="1:16" x14ac:dyDescent="0.25">
      <c r="A39" t="s">
        <v>113</v>
      </c>
      <c r="B39" t="s">
        <v>22</v>
      </c>
      <c r="C39" t="str">
        <f>VLOOKUP(Table2[[#This Row],[Asset Type]],Maintenance!$A$1:$B$18,2,FALSE)</f>
        <v>HVAC System Maintenance, Pool Water Quality Checks, Cleaning and Maintenance of Pool Facilities</v>
      </c>
      <c r="D39" t="str">
        <f>VLOOKUP(Table2[[#This Row],[Asset Type]],Maintenance!$A$1:$C$18,3,FALSE)</f>
        <v>Extreme Temperatures, High Humidity and Condensation</v>
      </c>
      <c r="E39" t="s">
        <v>114</v>
      </c>
      <c r="F39" s="1">
        <v>54895</v>
      </c>
      <c r="G39" t="s">
        <v>13</v>
      </c>
      <c r="H39" s="2">
        <v>43347</v>
      </c>
      <c r="I39" s="3">
        <v>8.9999999999999998E-4</v>
      </c>
      <c r="J39" t="s">
        <v>115</v>
      </c>
      <c r="K39">
        <v>43.249900099999998</v>
      </c>
      <c r="L39">
        <v>-79.829936900000007</v>
      </c>
      <c r="M39">
        <v>2020</v>
      </c>
      <c r="N39">
        <v>36418896.530000001</v>
      </c>
      <c r="O39">
        <v>45873.08</v>
      </c>
      <c r="P39" s="3">
        <v>1.2595955498600057E-3</v>
      </c>
    </row>
    <row r="40" spans="1:16" x14ac:dyDescent="0.25">
      <c r="A40" t="s">
        <v>116</v>
      </c>
      <c r="B40" t="s">
        <v>16</v>
      </c>
      <c r="C40" t="str">
        <f>VLOOKUP(Table2[[#This Row],[Asset Type]],Maintenance!$A$1:$B$18,2,FALSE)</f>
        <v>Groundskeeping and Landscaping, Playground Equipment Checks and Maintenance, Maintenance of Public Restrooms and Facilities</v>
      </c>
      <c r="D40" t="str">
        <f>VLOOKUP(Table2[[#This Row],[Asset Type]],Maintenance!$A$1:$C$18,3,FALSE)</f>
        <v>Snow and Ice Accumulation, Storm Events, Heavy Rainfall and Flooding, Frost and Freeze-Thaw Cycles, Wind Events</v>
      </c>
      <c r="E40" t="s">
        <v>117</v>
      </c>
      <c r="F40">
        <v>688</v>
      </c>
      <c r="G40" t="s">
        <v>13</v>
      </c>
      <c r="H40" s="2">
        <v>37258</v>
      </c>
      <c r="I40" s="3">
        <v>0</v>
      </c>
      <c r="J40" t="s">
        <v>118</v>
      </c>
      <c r="K40">
        <v>43.210639999999998</v>
      </c>
      <c r="L40">
        <v>-79.840119999999999</v>
      </c>
      <c r="M40">
        <v>2017</v>
      </c>
      <c r="N40">
        <v>139369.88</v>
      </c>
      <c r="O40">
        <v>0</v>
      </c>
      <c r="P40" s="3">
        <v>0</v>
      </c>
    </row>
    <row r="41" spans="1:16" x14ac:dyDescent="0.25">
      <c r="A41" t="s">
        <v>119</v>
      </c>
      <c r="B41" t="s">
        <v>120</v>
      </c>
      <c r="C41" t="str">
        <f>VLOOKUP(Table2[[#This Row],[Asset Type]],Maintenance!$A$1:$B$18,2,FALSE)</f>
        <v>Building Maintenance, HVAC System Maintenance, Ice Maintenance, Seating Area Maintenance, Sound System Maintenance</v>
      </c>
      <c r="D41" t="str">
        <f>VLOOKUP(Table2[[#This Row],[Asset Type]],Maintenance!$A$1:$C$18,3,FALSE)</f>
        <v>Extreme Temperatures, Snow and Ice Accumulation, High Humidity and Condensation, Storm Events, Wind Events</v>
      </c>
      <c r="E41" t="s">
        <v>121</v>
      </c>
      <c r="F41" s="1">
        <v>32298</v>
      </c>
      <c r="G41" t="s">
        <v>13</v>
      </c>
      <c r="H41" s="2">
        <v>28492</v>
      </c>
      <c r="I41" s="3">
        <v>0.26150000000000001</v>
      </c>
      <c r="J41" t="s">
        <v>122</v>
      </c>
      <c r="K41">
        <v>43.296925999999999</v>
      </c>
      <c r="L41">
        <v>-80.114110100000005</v>
      </c>
      <c r="M41">
        <v>2015</v>
      </c>
      <c r="N41">
        <v>18897904.920000002</v>
      </c>
      <c r="O41">
        <v>5606799.4199999999</v>
      </c>
      <c r="P41" s="3">
        <v>0.29668894217296121</v>
      </c>
    </row>
    <row r="42" spans="1:16" x14ac:dyDescent="0.25">
      <c r="A42" t="s">
        <v>123</v>
      </c>
      <c r="B42" t="s">
        <v>93</v>
      </c>
      <c r="C42" t="str">
        <f>VLOOKUP(Table2[[#This Row],[Asset Type]],Maintenance!$A$1:$B$18,2,FALSE)</f>
        <v>Building Maintenance, HVAC System Maintenance, Groundskeeping and Landscaping, Cleaning and Sanitation</v>
      </c>
      <c r="D42" t="str">
        <f>VLOOKUP(Table2[[#This Row],[Asset Type]],Maintenance!$A$1:$C$18,3,FALSE)</f>
        <v>Extreme Temperatures, Snow and Ice Accumulation, High Humidity and Condensation, Storm Events, Wind Events</v>
      </c>
      <c r="E42" t="s">
        <v>124</v>
      </c>
      <c r="F42" s="1">
        <v>3800</v>
      </c>
      <c r="G42" t="s">
        <v>13</v>
      </c>
      <c r="H42" s="2">
        <v>44440</v>
      </c>
      <c r="I42" s="3">
        <v>0</v>
      </c>
      <c r="J42" t="s">
        <v>125</v>
      </c>
      <c r="K42">
        <v>43.296062800000001</v>
      </c>
      <c r="L42">
        <v>-80.110242</v>
      </c>
      <c r="O42" t="e">
        <v>#VALUE!</v>
      </c>
      <c r="P42" s="3" t="s">
        <v>1324</v>
      </c>
    </row>
    <row r="43" spans="1:16" x14ac:dyDescent="0.25">
      <c r="A43" t="s">
        <v>126</v>
      </c>
      <c r="B43" t="s">
        <v>74</v>
      </c>
      <c r="C43" t="str">
        <f>VLOOKUP(Table2[[#This Row],[Asset Type]],Maintenance!$A$1:$B$18,2,FALSE)</f>
        <v>Building Maintenance, Groundskeeping and Landscaping, Equipment Checks and Maintenance</v>
      </c>
      <c r="D43" t="str">
        <f>VLOOKUP(Table2[[#This Row],[Asset Type]],Maintenance!$A$1:$C$18,3,FALSE)</f>
        <v>Snow and Ice Accumulation, Storm Events, Heavy Rainfall and Flooding, Frost and Freeze-Thaw Cycles, Wind Events</v>
      </c>
      <c r="E43" t="s">
        <v>121</v>
      </c>
      <c r="F43" s="1">
        <v>2664</v>
      </c>
      <c r="G43" t="s">
        <v>13</v>
      </c>
      <c r="H43" s="2">
        <v>27396</v>
      </c>
      <c r="I43" s="3">
        <v>0.1091</v>
      </c>
      <c r="J43" t="s">
        <v>122</v>
      </c>
      <c r="K43">
        <v>43.296925999999999</v>
      </c>
      <c r="L43">
        <v>-80.114110100000005</v>
      </c>
      <c r="M43">
        <v>2019</v>
      </c>
      <c r="N43">
        <v>539653.14</v>
      </c>
      <c r="O43">
        <v>58855.360000000001</v>
      </c>
      <c r="P43" s="3">
        <v>0.10906146121933062</v>
      </c>
    </row>
    <row r="44" spans="1:16" x14ac:dyDescent="0.25">
      <c r="A44" t="s">
        <v>127</v>
      </c>
      <c r="B44" t="s">
        <v>16</v>
      </c>
      <c r="C44" t="str">
        <f>VLOOKUP(Table2[[#This Row],[Asset Type]],Maintenance!$A$1:$B$18,2,FALSE)</f>
        <v>Groundskeeping and Landscaping, Playground Equipment Checks and Maintenance, Maintenance of Public Restrooms and Facilities</v>
      </c>
      <c r="D44" t="str">
        <f>VLOOKUP(Table2[[#This Row],[Asset Type]],Maintenance!$A$1:$C$18,3,FALSE)</f>
        <v>Snow and Ice Accumulation, Storm Events, Heavy Rainfall and Flooding, Frost and Freeze-Thaw Cycles, Wind Events</v>
      </c>
      <c r="E44" t="s">
        <v>128</v>
      </c>
      <c r="F44" s="1">
        <v>1332</v>
      </c>
      <c r="G44" t="s">
        <v>13</v>
      </c>
      <c r="H44" s="2">
        <v>27396</v>
      </c>
      <c r="I44" s="3">
        <v>3.27E-2</v>
      </c>
      <c r="J44" t="s">
        <v>129</v>
      </c>
      <c r="K44">
        <v>43.296925999999999</v>
      </c>
      <c r="L44">
        <v>-80.114110100000005</v>
      </c>
      <c r="M44">
        <v>2019</v>
      </c>
      <c r="N44">
        <v>124260.81</v>
      </c>
      <c r="O44">
        <v>4059.5599999999995</v>
      </c>
      <c r="P44" s="3">
        <v>3.2669672763279103E-2</v>
      </c>
    </row>
    <row r="45" spans="1:16" x14ac:dyDescent="0.25">
      <c r="A45" t="s">
        <v>130</v>
      </c>
      <c r="B45" t="s">
        <v>16</v>
      </c>
      <c r="C45" t="str">
        <f>VLOOKUP(Table2[[#This Row],[Asset Type]],Maintenance!$A$1:$B$18,2,FALSE)</f>
        <v>Groundskeeping and Landscaping, Playground Equipment Checks and Maintenance, Maintenance of Public Restrooms and Facilities</v>
      </c>
      <c r="D45" t="str">
        <f>VLOOKUP(Table2[[#This Row],[Asset Type]],Maintenance!$A$1:$C$18,3,FALSE)</f>
        <v>Snow and Ice Accumulation, Storm Events, Heavy Rainfall and Flooding, Frost and Freeze-Thaw Cycles, Wind Events</v>
      </c>
      <c r="E45" t="s">
        <v>131</v>
      </c>
      <c r="F45">
        <v>266</v>
      </c>
      <c r="G45" t="s">
        <v>13</v>
      </c>
      <c r="H45" s="2">
        <v>39448</v>
      </c>
      <c r="I45" s="3">
        <v>6.4899999999999999E-2</v>
      </c>
      <c r="J45" t="s">
        <v>132</v>
      </c>
      <c r="K45">
        <v>43.296925999999999</v>
      </c>
      <c r="L45">
        <v>-80.114110100000005</v>
      </c>
      <c r="M45">
        <v>2019</v>
      </c>
      <c r="N45">
        <v>53884.29</v>
      </c>
      <c r="O45">
        <v>3498.07</v>
      </c>
      <c r="P45" s="3">
        <v>6.4918179306064902E-2</v>
      </c>
    </row>
    <row r="46" spans="1:16" x14ac:dyDescent="0.25">
      <c r="A46" t="s">
        <v>133</v>
      </c>
      <c r="B46" t="s">
        <v>16</v>
      </c>
      <c r="C46" t="str">
        <f>VLOOKUP(Table2[[#This Row],[Asset Type]],Maintenance!$A$1:$B$18,2,FALSE)</f>
        <v>Groundskeeping and Landscaping, Playground Equipment Checks and Maintenance, Maintenance of Public Restrooms and Facilities</v>
      </c>
      <c r="D46" t="str">
        <f>VLOOKUP(Table2[[#This Row],[Asset Type]],Maintenance!$A$1:$C$18,3,FALSE)</f>
        <v>Snow and Ice Accumulation, Storm Events, Heavy Rainfall and Flooding, Frost and Freeze-Thaw Cycles, Wind Events</v>
      </c>
      <c r="E46" t="s">
        <v>131</v>
      </c>
      <c r="F46">
        <v>385</v>
      </c>
      <c r="G46" t="s">
        <v>13</v>
      </c>
      <c r="H46" s="2">
        <v>39814</v>
      </c>
      <c r="I46" s="3">
        <v>0</v>
      </c>
      <c r="J46" t="s">
        <v>132</v>
      </c>
      <c r="K46">
        <v>43.296925999999999</v>
      </c>
      <c r="L46">
        <v>-80.114110100000005</v>
      </c>
      <c r="M46">
        <v>2019</v>
      </c>
      <c r="N46">
        <v>47950.83</v>
      </c>
      <c r="O46">
        <v>0</v>
      </c>
      <c r="P46" s="3">
        <v>0</v>
      </c>
    </row>
    <row r="47" spans="1:16" x14ac:dyDescent="0.25">
      <c r="A47" t="s">
        <v>134</v>
      </c>
      <c r="B47" t="s">
        <v>16</v>
      </c>
      <c r="C47" t="str">
        <f>VLOOKUP(Table2[[#This Row],[Asset Type]],Maintenance!$A$1:$B$18,2,FALSE)</f>
        <v>Groundskeeping and Landscaping, Playground Equipment Checks and Maintenance, Maintenance of Public Restrooms and Facilities</v>
      </c>
      <c r="D47" t="str">
        <f>VLOOKUP(Table2[[#This Row],[Asset Type]],Maintenance!$A$1:$C$18,3,FALSE)</f>
        <v>Snow and Ice Accumulation, Storm Events, Heavy Rainfall and Flooding, Frost and Freeze-Thaw Cycles, Wind Events</v>
      </c>
      <c r="E47" t="s">
        <v>131</v>
      </c>
      <c r="F47">
        <v>300</v>
      </c>
      <c r="G47" t="s">
        <v>13</v>
      </c>
      <c r="H47" s="2">
        <v>31049</v>
      </c>
      <c r="I47" s="3">
        <v>8.0299999999999996E-2</v>
      </c>
      <c r="J47" t="s">
        <v>132</v>
      </c>
      <c r="K47">
        <v>43.296925999999999</v>
      </c>
      <c r="L47">
        <v>-80.114110100000005</v>
      </c>
      <c r="M47">
        <v>2019</v>
      </c>
      <c r="N47">
        <v>60771.75</v>
      </c>
      <c r="O47">
        <v>4877.92</v>
      </c>
      <c r="P47" s="3">
        <v>8.0266242127304224E-2</v>
      </c>
    </row>
    <row r="48" spans="1:16" x14ac:dyDescent="0.25">
      <c r="A48" t="s">
        <v>135</v>
      </c>
      <c r="B48" t="s">
        <v>16</v>
      </c>
      <c r="C48" t="str">
        <f>VLOOKUP(Table2[[#This Row],[Asset Type]],Maintenance!$A$1:$B$18,2,FALSE)</f>
        <v>Groundskeeping and Landscaping, Playground Equipment Checks and Maintenance, Maintenance of Public Restrooms and Facilities</v>
      </c>
      <c r="D48" t="str">
        <f>VLOOKUP(Table2[[#This Row],[Asset Type]],Maintenance!$A$1:$C$18,3,FALSE)</f>
        <v>Snow and Ice Accumulation, Storm Events, Heavy Rainfall and Flooding, Frost and Freeze-Thaw Cycles, Wind Events</v>
      </c>
      <c r="E48" t="s">
        <v>121</v>
      </c>
      <c r="F48">
        <v>600</v>
      </c>
      <c r="G48" t="s">
        <v>13</v>
      </c>
      <c r="H48" s="2">
        <v>24839</v>
      </c>
      <c r="I48" s="3">
        <v>0</v>
      </c>
      <c r="J48" t="s">
        <v>122</v>
      </c>
      <c r="K48">
        <v>43.296925999999999</v>
      </c>
      <c r="L48">
        <v>-80.114110100000005</v>
      </c>
      <c r="M48">
        <v>2019</v>
      </c>
      <c r="N48">
        <v>121543.5</v>
      </c>
      <c r="O48">
        <v>0</v>
      </c>
      <c r="P48" s="3">
        <v>0</v>
      </c>
    </row>
    <row r="49" spans="1:16" x14ac:dyDescent="0.25">
      <c r="A49" t="s">
        <v>136</v>
      </c>
      <c r="B49" t="s">
        <v>93</v>
      </c>
      <c r="C49" t="str">
        <f>VLOOKUP(Table2[[#This Row],[Asset Type]],Maintenance!$A$1:$B$18,2,FALSE)</f>
        <v>Building Maintenance, HVAC System Maintenance, Groundskeeping and Landscaping, Cleaning and Sanitation</v>
      </c>
      <c r="D49" t="str">
        <f>VLOOKUP(Table2[[#This Row],[Asset Type]],Maintenance!$A$1:$C$18,3,FALSE)</f>
        <v>Extreme Temperatures, Snow and Ice Accumulation, High Humidity and Condensation, Storm Events, Wind Events</v>
      </c>
      <c r="E49" t="s">
        <v>137</v>
      </c>
      <c r="F49" s="1">
        <v>3995</v>
      </c>
      <c r="G49" t="s">
        <v>13</v>
      </c>
      <c r="H49" s="2">
        <v>29222</v>
      </c>
      <c r="I49" s="3">
        <v>8.2199999999999995E-2</v>
      </c>
      <c r="J49" t="s">
        <v>138</v>
      </c>
      <c r="K49">
        <v>43.300506900000002</v>
      </c>
      <c r="L49">
        <v>-80.126610900000003</v>
      </c>
      <c r="M49">
        <v>2022</v>
      </c>
      <c r="N49">
        <v>809277.14</v>
      </c>
      <c r="O49">
        <v>86518.62</v>
      </c>
      <c r="P49" s="3">
        <v>0.1069085183846908</v>
      </c>
    </row>
    <row r="50" spans="1:16" x14ac:dyDescent="0.25">
      <c r="A50" t="s">
        <v>139</v>
      </c>
      <c r="B50" t="s">
        <v>39</v>
      </c>
      <c r="C50" t="str">
        <f>VLOOKUP(Table2[[#This Row],[Asset Type]],Maintenance!$A$1:$B$18,2,FALSE)</f>
        <v>Building Maintenance, Security Maintenance, Groundskeeping and Landscaping, Cleaning and Sanitation</v>
      </c>
      <c r="D50" t="str">
        <f>VLOOKUP(Table2[[#This Row],[Asset Type]],Maintenance!$A$1:$C$18,3,FALSE)</f>
        <v>Extreme Temperatures</v>
      </c>
      <c r="E50" t="s">
        <v>140</v>
      </c>
      <c r="F50" s="1">
        <v>35000</v>
      </c>
      <c r="G50" t="s">
        <v>13</v>
      </c>
      <c r="H50" s="2">
        <v>19651</v>
      </c>
      <c r="I50" s="3">
        <v>0.22850000000000001</v>
      </c>
      <c r="J50" t="s">
        <v>141</v>
      </c>
      <c r="K50">
        <v>43.240025099999997</v>
      </c>
      <c r="L50">
        <v>-79.781061600000001</v>
      </c>
      <c r="M50">
        <v>2019</v>
      </c>
      <c r="N50">
        <v>15754847.5</v>
      </c>
      <c r="O50">
        <v>3603496.17</v>
      </c>
      <c r="P50" s="3">
        <v>0.22872301175876186</v>
      </c>
    </row>
    <row r="51" spans="1:16" x14ac:dyDescent="0.25">
      <c r="A51" t="s">
        <v>142</v>
      </c>
      <c r="B51" t="s">
        <v>120</v>
      </c>
      <c r="C51" t="str">
        <f>VLOOKUP(Table2[[#This Row],[Asset Type]],Maintenance!$A$1:$B$18,2,FALSE)</f>
        <v>Building Maintenance, HVAC System Maintenance, Ice Maintenance, Seating Area Maintenance, Sound System Maintenance</v>
      </c>
      <c r="D51" t="str">
        <f>VLOOKUP(Table2[[#This Row],[Asset Type]],Maintenance!$A$1:$C$18,3,FALSE)</f>
        <v>Extreme Temperatures, Snow and Ice Accumulation, High Humidity and Condensation, Storm Events, Wind Events</v>
      </c>
      <c r="E51" t="s">
        <v>143</v>
      </c>
      <c r="F51" s="1">
        <v>31183</v>
      </c>
      <c r="G51" t="s">
        <v>13</v>
      </c>
      <c r="H51" s="2">
        <v>28857</v>
      </c>
      <c r="I51" s="3">
        <v>5.7700000000000001E-2</v>
      </c>
      <c r="J51" t="s">
        <v>144</v>
      </c>
      <c r="K51">
        <v>43.214925200000003</v>
      </c>
      <c r="L51">
        <v>-79.850594000000001</v>
      </c>
      <c r="M51">
        <v>2015</v>
      </c>
      <c r="N51">
        <v>21192356.59</v>
      </c>
      <c r="O51">
        <v>1268847.6100000001</v>
      </c>
      <c r="P51" s="3">
        <v>5.9872888822507311E-2</v>
      </c>
    </row>
    <row r="52" spans="1:16" x14ac:dyDescent="0.25">
      <c r="A52" t="s">
        <v>145</v>
      </c>
      <c r="B52" t="s">
        <v>93</v>
      </c>
      <c r="C52" t="str">
        <f>VLOOKUP(Table2[[#This Row],[Asset Type]],Maintenance!$A$1:$B$18,2,FALSE)</f>
        <v>Building Maintenance, HVAC System Maintenance, Groundskeeping and Landscaping, Cleaning and Sanitation</v>
      </c>
      <c r="D52" t="str">
        <f>VLOOKUP(Table2[[#This Row],[Asset Type]],Maintenance!$A$1:$C$18,3,FALSE)</f>
        <v>Extreme Temperatures, Snow and Ice Accumulation, High Humidity and Condensation, Storm Events, Wind Events</v>
      </c>
      <c r="E52" t="s">
        <v>146</v>
      </c>
      <c r="F52" s="1">
        <v>2456</v>
      </c>
      <c r="G52" t="s">
        <v>13</v>
      </c>
      <c r="H52" s="2">
        <v>35797</v>
      </c>
      <c r="I52" s="3">
        <v>4.2900000000000001E-2</v>
      </c>
      <c r="J52" t="s">
        <v>147</v>
      </c>
      <c r="K52">
        <v>43.2580618</v>
      </c>
      <c r="L52">
        <v>-79.861812700000002</v>
      </c>
      <c r="M52">
        <v>2022</v>
      </c>
      <c r="N52">
        <v>1523528.52</v>
      </c>
      <c r="O52">
        <v>77470.649999999994</v>
      </c>
      <c r="P52" s="3">
        <v>5.0849491153601767E-2</v>
      </c>
    </row>
    <row r="53" spans="1:16" x14ac:dyDescent="0.25">
      <c r="A53" t="s">
        <v>148</v>
      </c>
      <c r="B53" t="s">
        <v>16</v>
      </c>
      <c r="C53" t="str">
        <f>VLOOKUP(Table2[[#This Row],[Asset Type]],Maintenance!$A$1:$B$18,2,FALSE)</f>
        <v>Groundskeeping and Landscaping, Playground Equipment Checks and Maintenance, Maintenance of Public Restrooms and Facilities</v>
      </c>
      <c r="D53" t="str">
        <f>VLOOKUP(Table2[[#This Row],[Asset Type]],Maintenance!$A$1:$C$18,3,FALSE)</f>
        <v>Snow and Ice Accumulation, Storm Events, Heavy Rainfall and Flooding, Frost and Freeze-Thaw Cycles, Wind Events</v>
      </c>
      <c r="E53" t="s">
        <v>149</v>
      </c>
      <c r="F53" s="1">
        <v>1405</v>
      </c>
      <c r="G53" t="s">
        <v>13</v>
      </c>
      <c r="H53" s="2">
        <v>37258</v>
      </c>
      <c r="I53" s="3">
        <v>5.4100000000000002E-2</v>
      </c>
      <c r="J53" t="s">
        <v>150</v>
      </c>
      <c r="K53">
        <v>43.198459999999997</v>
      </c>
      <c r="L53">
        <v>-79.864630000000005</v>
      </c>
      <c r="M53">
        <v>2017</v>
      </c>
      <c r="N53">
        <v>284614.36</v>
      </c>
      <c r="O53">
        <v>15394.03</v>
      </c>
      <c r="P53" s="3">
        <v>5.4087327146810166E-2</v>
      </c>
    </row>
    <row r="54" spans="1:16" x14ac:dyDescent="0.25">
      <c r="A54" t="s">
        <v>151</v>
      </c>
      <c r="B54" t="s">
        <v>52</v>
      </c>
      <c r="C54" t="str">
        <f>VLOOKUP(Table2[[#This Row],[Asset Type]],Maintenance!$A$1:$B$18,2,FALSE)</f>
        <v>Building Maintenance, Public Computer and Technology Maintenance, Bookshelf and Inventory Maintenance</v>
      </c>
      <c r="D54" t="str">
        <f>VLOOKUP(Table2[[#This Row],[Asset Type]],Maintenance!$A$1:$C$18,3,FALSE)</f>
        <v>Extreme Temperatures, High Humidity and Condensation</v>
      </c>
      <c r="E54" t="s">
        <v>152</v>
      </c>
      <c r="F54" s="1">
        <v>6000</v>
      </c>
      <c r="G54" t="s">
        <v>13</v>
      </c>
      <c r="H54" s="2">
        <v>43102</v>
      </c>
      <c r="I54" s="3">
        <v>0</v>
      </c>
      <c r="J54" t="s">
        <v>153</v>
      </c>
      <c r="K54">
        <v>43.121834</v>
      </c>
      <c r="L54">
        <v>-79.803692799999993</v>
      </c>
      <c r="M54">
        <v>2022</v>
      </c>
      <c r="N54">
        <v>4615242.5999999996</v>
      </c>
      <c r="O54">
        <v>0</v>
      </c>
      <c r="P54" s="3">
        <v>0</v>
      </c>
    </row>
    <row r="55" spans="1:16" x14ac:dyDescent="0.25">
      <c r="A55" t="s">
        <v>154</v>
      </c>
      <c r="B55" t="s">
        <v>93</v>
      </c>
      <c r="C55" t="str">
        <f>VLOOKUP(Table2[[#This Row],[Asset Type]],Maintenance!$A$1:$B$18,2,FALSE)</f>
        <v>Building Maintenance, HVAC System Maintenance, Groundskeeping and Landscaping, Cleaning and Sanitation</v>
      </c>
      <c r="D55" t="str">
        <f>VLOOKUP(Table2[[#This Row],[Asset Type]],Maintenance!$A$1:$C$18,3,FALSE)</f>
        <v>Extreme Temperatures, Snow and Ice Accumulation, High Humidity and Condensation, Storm Events, Wind Events</v>
      </c>
      <c r="E55" t="s">
        <v>155</v>
      </c>
      <c r="F55" s="1">
        <v>7596</v>
      </c>
      <c r="G55" t="s">
        <v>13</v>
      </c>
      <c r="H55" s="2">
        <v>8768</v>
      </c>
      <c r="I55" s="3">
        <v>0.1658</v>
      </c>
      <c r="J55" t="s">
        <v>156</v>
      </c>
      <c r="K55">
        <v>43.123316500000001</v>
      </c>
      <c r="L55">
        <v>-79.805378500000003</v>
      </c>
      <c r="M55">
        <v>2004</v>
      </c>
      <c r="N55">
        <v>3113868.54</v>
      </c>
      <c r="O55">
        <v>516306.17</v>
      </c>
      <c r="P55" s="3">
        <v>0.1658085957604363</v>
      </c>
    </row>
    <row r="56" spans="1:16" x14ac:dyDescent="0.25">
      <c r="A56" t="s">
        <v>157</v>
      </c>
      <c r="B56" t="s">
        <v>16</v>
      </c>
      <c r="C56" t="str">
        <f>VLOOKUP(Table2[[#This Row],[Asset Type]],Maintenance!$A$1:$B$18,2,FALSE)</f>
        <v>Groundskeeping and Landscaping, Playground Equipment Checks and Maintenance, Maintenance of Public Restrooms and Facilities</v>
      </c>
      <c r="D56" t="str">
        <f>VLOOKUP(Table2[[#This Row],[Asset Type]],Maintenance!$A$1:$C$18,3,FALSE)</f>
        <v>Snow and Ice Accumulation, Storm Events, Heavy Rainfall and Flooding, Frost and Freeze-Thaw Cycles, Wind Events</v>
      </c>
      <c r="E56" t="s">
        <v>158</v>
      </c>
      <c r="F56">
        <v>250</v>
      </c>
      <c r="G56" t="s">
        <v>13</v>
      </c>
      <c r="H56" s="2">
        <v>30318</v>
      </c>
      <c r="I56" s="3">
        <v>0.77139999999999997</v>
      </c>
      <c r="J56" t="s">
        <v>159</v>
      </c>
      <c r="K56">
        <v>43.121426499999998</v>
      </c>
      <c r="L56">
        <v>-79.804046700000001</v>
      </c>
      <c r="M56">
        <v>2019</v>
      </c>
      <c r="N56">
        <v>50643.13</v>
      </c>
      <c r="O56">
        <v>39064.44</v>
      </c>
      <c r="P56" s="3">
        <v>0.77136701463752344</v>
      </c>
    </row>
    <row r="57" spans="1:16" x14ac:dyDescent="0.25">
      <c r="A57" t="s">
        <v>160</v>
      </c>
      <c r="B57" t="s">
        <v>11</v>
      </c>
      <c r="C57" t="str">
        <f>VLOOKUP(Table2[[#This Row],[Asset Type]],Maintenance!$A$1:$B$18,2,FALSE)</f>
        <v>Groundskeeping and Landscaping, Equipment Checks and Maintenance, Storage Facility Maintenance</v>
      </c>
      <c r="D57" t="str">
        <f>VLOOKUP(Table2[[#This Row],[Asset Type]],Maintenance!$A$1:$C$18,3,FALSE)</f>
        <v>Snow and Ice Accumulation, Storm Events, Wind Events</v>
      </c>
      <c r="E57" t="s">
        <v>161</v>
      </c>
      <c r="F57" s="1">
        <v>5508</v>
      </c>
      <c r="G57" t="s">
        <v>13</v>
      </c>
      <c r="H57" s="2">
        <v>25205</v>
      </c>
      <c r="I57" s="3">
        <v>0.46260000000000001</v>
      </c>
      <c r="J57" t="s">
        <v>162</v>
      </c>
      <c r="K57">
        <v>43.115963100000002</v>
      </c>
      <c r="L57">
        <v>-79.785718000000003</v>
      </c>
      <c r="M57">
        <v>2018</v>
      </c>
      <c r="N57">
        <v>2249501.9</v>
      </c>
      <c r="O57">
        <v>1068110.23</v>
      </c>
      <c r="P57" s="3">
        <v>0.47482077254524657</v>
      </c>
    </row>
    <row r="58" spans="1:16" x14ac:dyDescent="0.25">
      <c r="A58" t="s">
        <v>163</v>
      </c>
      <c r="B58" t="s">
        <v>11</v>
      </c>
      <c r="C58" t="str">
        <f>VLOOKUP(Table2[[#This Row],[Asset Type]],Maintenance!$A$1:$B$18,2,FALSE)</f>
        <v>Groundskeeping and Landscaping, Equipment Checks and Maintenance, Storage Facility Maintenance</v>
      </c>
      <c r="D58" t="str">
        <f>VLOOKUP(Table2[[#This Row],[Asset Type]],Maintenance!$A$1:$C$18,3,FALSE)</f>
        <v>Snow and Ice Accumulation, Storm Events, Wind Events</v>
      </c>
      <c r="E58" t="s">
        <v>161</v>
      </c>
      <c r="F58" s="1">
        <v>2539</v>
      </c>
      <c r="G58" t="s">
        <v>13</v>
      </c>
      <c r="H58" s="2">
        <v>37988</v>
      </c>
      <c r="I58" s="3">
        <v>0.1658</v>
      </c>
      <c r="J58" t="s">
        <v>162</v>
      </c>
      <c r="K58">
        <v>43.115963100000002</v>
      </c>
      <c r="L58">
        <v>-79.785718000000003</v>
      </c>
      <c r="M58">
        <v>2018</v>
      </c>
      <c r="N58">
        <v>207278.88</v>
      </c>
      <c r="O58">
        <v>34376.51</v>
      </c>
      <c r="P58" s="3">
        <v>0.16584666030615372</v>
      </c>
    </row>
    <row r="59" spans="1:16" x14ac:dyDescent="0.25">
      <c r="A59" t="s">
        <v>164</v>
      </c>
      <c r="B59" t="s">
        <v>11</v>
      </c>
      <c r="C59" t="str">
        <f>VLOOKUP(Table2[[#This Row],[Asset Type]],Maintenance!$A$1:$B$18,2,FALSE)</f>
        <v>Groundskeeping and Landscaping, Equipment Checks and Maintenance, Storage Facility Maintenance</v>
      </c>
      <c r="D59" t="str">
        <f>VLOOKUP(Table2[[#This Row],[Asset Type]],Maintenance!$A$1:$C$18,3,FALSE)</f>
        <v>Snow and Ice Accumulation, Storm Events, Wind Events</v>
      </c>
      <c r="E59" t="s">
        <v>161</v>
      </c>
      <c r="F59">
        <v>130</v>
      </c>
      <c r="G59" t="s">
        <v>13</v>
      </c>
      <c r="H59" s="2">
        <v>25204</v>
      </c>
      <c r="I59" s="3">
        <v>0</v>
      </c>
      <c r="J59" t="s">
        <v>162</v>
      </c>
      <c r="K59">
        <v>43.115963100000002</v>
      </c>
      <c r="L59">
        <v>-79.785718000000003</v>
      </c>
      <c r="M59">
        <v>2018</v>
      </c>
      <c r="N59">
        <v>26334.43</v>
      </c>
      <c r="O59">
        <v>0</v>
      </c>
      <c r="P59" s="3">
        <v>0</v>
      </c>
    </row>
    <row r="60" spans="1:16" x14ac:dyDescent="0.25">
      <c r="A60" t="s">
        <v>165</v>
      </c>
      <c r="B60" t="s">
        <v>20</v>
      </c>
      <c r="C60" t="str">
        <f>VLOOKUP(Table2[[#This Row],[Asset Type]],Maintenance!$A$1:$B$18,2,FALSE)</f>
        <v>Groundskeeping and Landscaping, Pool Water Quality Checks, Cleaning and Maintenance of Pool Facilities</v>
      </c>
      <c r="D60" t="str">
        <f>VLOOKUP(Table2[[#This Row],[Asset Type]],Maintenance!$A$1:$C$18,3,FALSE)</f>
        <v>Extreme Temperatures, High Humidity and Condensation</v>
      </c>
      <c r="E60" t="s">
        <v>166</v>
      </c>
      <c r="F60">
        <v>700</v>
      </c>
      <c r="G60" t="s">
        <v>13</v>
      </c>
      <c r="H60" s="2">
        <v>42371</v>
      </c>
      <c r="I60" s="3">
        <v>0</v>
      </c>
      <c r="J60" t="s">
        <v>167</v>
      </c>
      <c r="K60">
        <v>43.261866400000002</v>
      </c>
      <c r="L60">
        <v>-79.847049299999995</v>
      </c>
      <c r="M60">
        <v>2018</v>
      </c>
      <c r="N60">
        <v>206288.32</v>
      </c>
      <c r="O60">
        <v>0</v>
      </c>
      <c r="P60" s="3">
        <v>0</v>
      </c>
    </row>
    <row r="61" spans="1:16" x14ac:dyDescent="0.25">
      <c r="A61" t="s">
        <v>168</v>
      </c>
      <c r="B61" t="s">
        <v>74</v>
      </c>
      <c r="C61" t="str">
        <f>VLOOKUP(Table2[[#This Row],[Asset Type]],Maintenance!$A$1:$B$18,2,FALSE)</f>
        <v>Building Maintenance, Groundskeeping and Landscaping, Equipment Checks and Maintenance</v>
      </c>
      <c r="D61" t="str">
        <f>VLOOKUP(Table2[[#This Row],[Asset Type]],Maintenance!$A$1:$C$18,3,FALSE)</f>
        <v>Snow and Ice Accumulation, Storm Events, Heavy Rainfall and Flooding, Frost and Freeze-Thaw Cycles, Wind Events</v>
      </c>
      <c r="E61" t="s">
        <v>169</v>
      </c>
      <c r="F61">
        <v>383</v>
      </c>
      <c r="G61" t="s">
        <v>13</v>
      </c>
      <c r="H61" s="2">
        <v>24839</v>
      </c>
      <c r="I61" s="3">
        <v>8.0699999999999994E-2</v>
      </c>
      <c r="J61" t="s">
        <v>170</v>
      </c>
      <c r="K61">
        <v>43.216249500000004</v>
      </c>
      <c r="L61">
        <v>-79.839160000000007</v>
      </c>
      <c r="M61">
        <v>2017</v>
      </c>
      <c r="N61">
        <v>77585.27</v>
      </c>
      <c r="O61">
        <v>6264.93</v>
      </c>
      <c r="P61" s="3">
        <v>8.0748961755240392E-2</v>
      </c>
    </row>
    <row r="62" spans="1:16" x14ac:dyDescent="0.25">
      <c r="A62" t="s">
        <v>171</v>
      </c>
      <c r="B62" t="s">
        <v>11</v>
      </c>
      <c r="C62" t="str">
        <f>VLOOKUP(Table2[[#This Row],[Asset Type]],Maintenance!$A$1:$B$18,2,FALSE)</f>
        <v>Groundskeeping and Landscaping, Equipment Checks and Maintenance, Storage Facility Maintenance</v>
      </c>
      <c r="D62" t="str">
        <f>VLOOKUP(Table2[[#This Row],[Asset Type]],Maintenance!$A$1:$C$18,3,FALSE)</f>
        <v>Snow and Ice Accumulation, Storm Events, Wind Events</v>
      </c>
      <c r="E62" t="s">
        <v>172</v>
      </c>
      <c r="F62" s="1">
        <v>3464</v>
      </c>
      <c r="G62" t="s">
        <v>13</v>
      </c>
      <c r="H62" s="2">
        <v>32510</v>
      </c>
      <c r="I62" s="3">
        <v>0.74890000000000001</v>
      </c>
      <c r="J62" t="s">
        <v>173</v>
      </c>
      <c r="K62">
        <v>43.248480800000003</v>
      </c>
      <c r="L62">
        <v>-79.771221699999998</v>
      </c>
      <c r="M62">
        <v>2018</v>
      </c>
      <c r="N62">
        <v>2812188.13</v>
      </c>
      <c r="O62">
        <v>2107963.25</v>
      </c>
      <c r="P62" s="3">
        <v>0.74958116333418989</v>
      </c>
    </row>
    <row r="63" spans="1:16" x14ac:dyDescent="0.25">
      <c r="A63" t="s">
        <v>174</v>
      </c>
      <c r="B63" t="s">
        <v>11</v>
      </c>
      <c r="C63" t="str">
        <f>VLOOKUP(Table2[[#This Row],[Asset Type]],Maintenance!$A$1:$B$18,2,FALSE)</f>
        <v>Groundskeeping and Landscaping, Equipment Checks and Maintenance, Storage Facility Maintenance</v>
      </c>
      <c r="D63" t="str">
        <f>VLOOKUP(Table2[[#This Row],[Asset Type]],Maintenance!$A$1:$C$18,3,FALSE)</f>
        <v>Snow and Ice Accumulation, Storm Events, Wind Events</v>
      </c>
      <c r="E63" t="s">
        <v>172</v>
      </c>
      <c r="F63" s="1">
        <v>1656</v>
      </c>
      <c r="G63" t="s">
        <v>13</v>
      </c>
      <c r="H63" s="2">
        <v>32510</v>
      </c>
      <c r="I63" s="3">
        <v>0.61809999999999998</v>
      </c>
      <c r="J63" t="s">
        <v>173</v>
      </c>
      <c r="K63">
        <v>43.248480800000003</v>
      </c>
      <c r="L63">
        <v>-79.771221699999998</v>
      </c>
      <c r="M63">
        <v>2018</v>
      </c>
      <c r="N63">
        <v>676320.83</v>
      </c>
      <c r="O63">
        <v>454922.32</v>
      </c>
      <c r="P63" s="3">
        <v>0.67264277517520799</v>
      </c>
    </row>
    <row r="64" spans="1:16" x14ac:dyDescent="0.25">
      <c r="A64" t="s">
        <v>175</v>
      </c>
      <c r="B64" t="s">
        <v>11</v>
      </c>
      <c r="C64" t="str">
        <f>VLOOKUP(Table2[[#This Row],[Asset Type]],Maintenance!$A$1:$B$18,2,FALSE)</f>
        <v>Groundskeeping and Landscaping, Equipment Checks and Maintenance, Storage Facility Maintenance</v>
      </c>
      <c r="D64" t="str">
        <f>VLOOKUP(Table2[[#This Row],[Asset Type]],Maintenance!$A$1:$C$18,3,FALSE)</f>
        <v>Snow and Ice Accumulation, Storm Events, Wind Events</v>
      </c>
      <c r="E64" t="s">
        <v>172</v>
      </c>
      <c r="F64" s="1">
        <v>4796</v>
      </c>
      <c r="G64" t="s">
        <v>13</v>
      </c>
      <c r="H64" s="2">
        <v>32510</v>
      </c>
      <c r="I64" s="3">
        <v>0.17019999999999999</v>
      </c>
      <c r="J64" t="s">
        <v>173</v>
      </c>
      <c r="K64">
        <v>43.248480800000003</v>
      </c>
      <c r="L64">
        <v>-79.771221699999998</v>
      </c>
      <c r="M64">
        <v>2018</v>
      </c>
      <c r="N64">
        <v>1404024.2</v>
      </c>
      <c r="O64">
        <v>238912.8</v>
      </c>
      <c r="P64" s="3">
        <v>0.17016287895892393</v>
      </c>
    </row>
    <row r="65" spans="1:16" x14ac:dyDescent="0.25">
      <c r="A65" t="s">
        <v>176</v>
      </c>
      <c r="B65" t="s">
        <v>16</v>
      </c>
      <c r="C65" t="str">
        <f>VLOOKUP(Table2[[#This Row],[Asset Type]],Maintenance!$A$1:$B$18,2,FALSE)</f>
        <v>Groundskeeping and Landscaping, Playground Equipment Checks and Maintenance, Maintenance of Public Restrooms and Facilities</v>
      </c>
      <c r="D65" t="str">
        <f>VLOOKUP(Table2[[#This Row],[Asset Type]],Maintenance!$A$1:$C$18,3,FALSE)</f>
        <v>Snow and Ice Accumulation, Storm Events, Heavy Rainfall and Flooding, Frost and Freeze-Thaw Cycles, Wind Events</v>
      </c>
      <c r="E65" t="s">
        <v>177</v>
      </c>
      <c r="F65" s="1">
        <v>1903</v>
      </c>
      <c r="G65" t="s">
        <v>13</v>
      </c>
      <c r="H65" s="2">
        <v>25205</v>
      </c>
      <c r="I65" s="3">
        <v>0.1057</v>
      </c>
      <c r="J65" t="s">
        <v>178</v>
      </c>
      <c r="K65">
        <v>43.239099199999998</v>
      </c>
      <c r="L65">
        <v>-79.870654299999998</v>
      </c>
      <c r="M65">
        <v>2017</v>
      </c>
      <c r="N65">
        <v>385495.47</v>
      </c>
      <c r="O65">
        <v>40764.44</v>
      </c>
      <c r="P65" s="3">
        <v>0.10574557464968397</v>
      </c>
    </row>
    <row r="66" spans="1:16" x14ac:dyDescent="0.25">
      <c r="A66" t="s">
        <v>179</v>
      </c>
      <c r="B66" t="s">
        <v>74</v>
      </c>
      <c r="C66" t="str">
        <f>VLOOKUP(Table2[[#This Row],[Asset Type]],Maintenance!$A$1:$B$18,2,FALSE)</f>
        <v>Building Maintenance, Groundskeeping and Landscaping, Equipment Checks and Maintenance</v>
      </c>
      <c r="D66" t="str">
        <f>VLOOKUP(Table2[[#This Row],[Asset Type]],Maintenance!$A$1:$C$18,3,FALSE)</f>
        <v>Snow and Ice Accumulation, Storm Events, Heavy Rainfall and Flooding, Frost and Freeze-Thaw Cycles, Wind Events</v>
      </c>
      <c r="E66" t="s">
        <v>180</v>
      </c>
      <c r="F66">
        <v>125</v>
      </c>
      <c r="G66" t="s">
        <v>13</v>
      </c>
      <c r="H66" s="2">
        <v>40545</v>
      </c>
      <c r="I66" s="3">
        <v>0</v>
      </c>
      <c r="J66" t="s">
        <v>181</v>
      </c>
      <c r="K66">
        <v>43.233948300000002</v>
      </c>
      <c r="L66">
        <v>-79.889947199999995</v>
      </c>
      <c r="M66">
        <v>2017</v>
      </c>
      <c r="N66">
        <v>25321.56</v>
      </c>
      <c r="O66">
        <v>0</v>
      </c>
      <c r="P66" s="3">
        <v>0</v>
      </c>
    </row>
    <row r="67" spans="1:16" x14ac:dyDescent="0.25">
      <c r="A67" t="s">
        <v>182</v>
      </c>
      <c r="B67" t="s">
        <v>16</v>
      </c>
      <c r="C67" t="str">
        <f>VLOOKUP(Table2[[#This Row],[Asset Type]],Maintenance!$A$1:$B$18,2,FALSE)</f>
        <v>Groundskeeping and Landscaping, Playground Equipment Checks and Maintenance, Maintenance of Public Restrooms and Facilities</v>
      </c>
      <c r="D67" t="str">
        <f>VLOOKUP(Table2[[#This Row],[Asset Type]],Maintenance!$A$1:$C$18,3,FALSE)</f>
        <v>Snow and Ice Accumulation, Storm Events, Heavy Rainfall and Flooding, Frost and Freeze-Thaw Cycles, Wind Events</v>
      </c>
      <c r="E67" t="s">
        <v>183</v>
      </c>
      <c r="F67">
        <v>200</v>
      </c>
      <c r="G67" t="s">
        <v>13</v>
      </c>
      <c r="H67" s="2">
        <v>42370</v>
      </c>
      <c r="I67" s="3">
        <v>0</v>
      </c>
      <c r="J67" t="s">
        <v>184</v>
      </c>
      <c r="K67">
        <v>43.233948300000002</v>
      </c>
      <c r="L67">
        <v>-79.889947199999995</v>
      </c>
      <c r="M67">
        <v>2017</v>
      </c>
      <c r="N67">
        <v>18657.78</v>
      </c>
      <c r="O67">
        <v>0</v>
      </c>
      <c r="P67" s="3">
        <v>0</v>
      </c>
    </row>
    <row r="68" spans="1:16" x14ac:dyDescent="0.25">
      <c r="A68" t="s">
        <v>185</v>
      </c>
      <c r="B68" t="s">
        <v>16</v>
      </c>
      <c r="C68" t="str">
        <f>VLOOKUP(Table2[[#This Row],[Asset Type]],Maintenance!$A$1:$B$18,2,FALSE)</f>
        <v>Groundskeeping and Landscaping, Playground Equipment Checks and Maintenance, Maintenance of Public Restrooms and Facilities</v>
      </c>
      <c r="D68" t="str">
        <f>VLOOKUP(Table2[[#This Row],[Asset Type]],Maintenance!$A$1:$C$18,3,FALSE)</f>
        <v>Snow and Ice Accumulation, Storm Events, Heavy Rainfall and Flooding, Frost and Freeze-Thaw Cycles, Wind Events</v>
      </c>
      <c r="E68" t="s">
        <v>183</v>
      </c>
      <c r="F68" s="1">
        <v>1959</v>
      </c>
      <c r="G68" t="s">
        <v>13</v>
      </c>
      <c r="H68" s="2">
        <v>24839</v>
      </c>
      <c r="I68" s="3">
        <v>0.14430000000000001</v>
      </c>
      <c r="J68" t="s">
        <v>184</v>
      </c>
      <c r="K68">
        <v>43.233948300000002</v>
      </c>
      <c r="L68">
        <v>-79.889947199999995</v>
      </c>
      <c r="M68">
        <v>2017</v>
      </c>
      <c r="N68">
        <v>396839.53</v>
      </c>
      <c r="O68">
        <v>73328.47</v>
      </c>
      <c r="P68" s="3">
        <v>0.18478116330800007</v>
      </c>
    </row>
    <row r="69" spans="1:16" x14ac:dyDescent="0.25">
      <c r="A69" t="s">
        <v>186</v>
      </c>
      <c r="B69" t="s">
        <v>16</v>
      </c>
      <c r="C69" t="str">
        <f>VLOOKUP(Table2[[#This Row],[Asset Type]],Maintenance!$A$1:$B$18,2,FALSE)</f>
        <v>Groundskeeping and Landscaping, Playground Equipment Checks and Maintenance, Maintenance of Public Restrooms and Facilities</v>
      </c>
      <c r="D69" t="str">
        <f>VLOOKUP(Table2[[#This Row],[Asset Type]],Maintenance!$A$1:$C$18,3,FALSE)</f>
        <v>Snow and Ice Accumulation, Storm Events, Heavy Rainfall and Flooding, Frost and Freeze-Thaw Cycles, Wind Events</v>
      </c>
      <c r="E69" t="s">
        <v>187</v>
      </c>
      <c r="F69">
        <v>280</v>
      </c>
      <c r="G69" t="s">
        <v>13</v>
      </c>
      <c r="H69" s="2">
        <v>19726</v>
      </c>
      <c r="I69" s="3">
        <v>0.47160000000000002</v>
      </c>
      <c r="J69" t="s">
        <v>188</v>
      </c>
      <c r="K69">
        <v>43.275129999999997</v>
      </c>
      <c r="L69">
        <v>-79.989099899999999</v>
      </c>
      <c r="M69">
        <v>2017</v>
      </c>
      <c r="N69">
        <v>56720.3</v>
      </c>
      <c r="O69">
        <v>26749.19</v>
      </c>
      <c r="P69" s="3">
        <v>0.47159817560908524</v>
      </c>
    </row>
    <row r="70" spans="1:16" x14ac:dyDescent="0.25">
      <c r="A70" t="s">
        <v>189</v>
      </c>
      <c r="B70" t="s">
        <v>16</v>
      </c>
      <c r="C70" t="str">
        <f>VLOOKUP(Table2[[#This Row],[Asset Type]],Maintenance!$A$1:$B$18,2,FALSE)</f>
        <v>Groundskeeping and Landscaping, Playground Equipment Checks and Maintenance, Maintenance of Public Restrooms and Facilities</v>
      </c>
      <c r="D70" t="str">
        <f>VLOOKUP(Table2[[#This Row],[Asset Type]],Maintenance!$A$1:$C$18,3,FALSE)</f>
        <v>Snow and Ice Accumulation, Storm Events, Heavy Rainfall and Flooding, Frost and Freeze-Thaw Cycles, Wind Events</v>
      </c>
      <c r="E70" t="s">
        <v>190</v>
      </c>
      <c r="F70" s="1">
        <v>1367</v>
      </c>
      <c r="G70" t="s">
        <v>13</v>
      </c>
      <c r="H70" s="2">
        <v>25935</v>
      </c>
      <c r="I70" s="3">
        <v>0.1263</v>
      </c>
      <c r="J70" t="s">
        <v>191</v>
      </c>
      <c r="K70">
        <v>43.275129999999997</v>
      </c>
      <c r="L70">
        <v>-79.989099899999999</v>
      </c>
      <c r="M70">
        <v>2017</v>
      </c>
      <c r="N70">
        <v>276916.61</v>
      </c>
      <c r="O70">
        <v>34985.199999999997</v>
      </c>
      <c r="P70" s="3">
        <v>0.12633839479690293</v>
      </c>
    </row>
    <row r="71" spans="1:16" x14ac:dyDescent="0.25">
      <c r="A71" t="s">
        <v>192</v>
      </c>
      <c r="B71" t="s">
        <v>120</v>
      </c>
      <c r="C71" t="str">
        <f>VLOOKUP(Table2[[#This Row],[Asset Type]],Maintenance!$A$1:$B$18,2,FALSE)</f>
        <v>Building Maintenance, HVAC System Maintenance, Ice Maintenance, Seating Area Maintenance, Sound System Maintenance</v>
      </c>
      <c r="D71" t="str">
        <f>VLOOKUP(Table2[[#This Row],[Asset Type]],Maintenance!$A$1:$C$18,3,FALSE)</f>
        <v>Extreme Temperatures, Snow and Ice Accumulation, High Humidity and Condensation, Storm Events, Wind Events</v>
      </c>
      <c r="E71" t="s">
        <v>193</v>
      </c>
      <c r="F71" s="1">
        <v>33062</v>
      </c>
      <c r="G71" t="s">
        <v>13</v>
      </c>
      <c r="H71" s="2">
        <v>29953</v>
      </c>
      <c r="I71" s="3">
        <v>0.186</v>
      </c>
      <c r="J71" t="s">
        <v>194</v>
      </c>
      <c r="K71">
        <v>43.396733699999999</v>
      </c>
      <c r="L71">
        <v>-79.981188900000006</v>
      </c>
      <c r="M71">
        <v>2015</v>
      </c>
      <c r="N71">
        <v>19345210.989999998</v>
      </c>
      <c r="O71">
        <v>3597404.3599999994</v>
      </c>
      <c r="P71" s="3">
        <v>0.18595839362308242</v>
      </c>
    </row>
    <row r="72" spans="1:16" x14ac:dyDescent="0.25">
      <c r="A72" t="s">
        <v>195</v>
      </c>
      <c r="B72" t="s">
        <v>16</v>
      </c>
      <c r="C72" t="str">
        <f>VLOOKUP(Table2[[#This Row],[Asset Type]],Maintenance!$A$1:$B$18,2,FALSE)</f>
        <v>Groundskeeping and Landscaping, Playground Equipment Checks and Maintenance, Maintenance of Public Restrooms and Facilities</v>
      </c>
      <c r="D72" t="str">
        <f>VLOOKUP(Table2[[#This Row],[Asset Type]],Maintenance!$A$1:$C$18,3,FALSE)</f>
        <v>Snow and Ice Accumulation, Storm Events, Heavy Rainfall and Flooding, Frost and Freeze-Thaw Cycles, Wind Events</v>
      </c>
      <c r="E72" t="s">
        <v>196</v>
      </c>
      <c r="F72">
        <v>481</v>
      </c>
      <c r="G72" t="s">
        <v>13</v>
      </c>
      <c r="H72" s="2">
        <v>29953</v>
      </c>
      <c r="I72" s="3">
        <v>0.61339999999999995</v>
      </c>
      <c r="J72" t="s">
        <v>197</v>
      </c>
      <c r="K72">
        <v>43.396733699999999</v>
      </c>
      <c r="L72">
        <v>-79.981188900000006</v>
      </c>
      <c r="M72">
        <v>2019</v>
      </c>
      <c r="N72">
        <v>97437.37</v>
      </c>
      <c r="O72">
        <v>59769.41</v>
      </c>
      <c r="P72" s="3">
        <v>0.61341362148834688</v>
      </c>
    </row>
    <row r="73" spans="1:16" x14ac:dyDescent="0.25">
      <c r="A73" t="s">
        <v>198</v>
      </c>
      <c r="B73" t="s">
        <v>52</v>
      </c>
      <c r="C73" t="str">
        <f>VLOOKUP(Table2[[#This Row],[Asset Type]],Maintenance!$A$1:$B$18,2,FALSE)</f>
        <v>Building Maintenance, Public Computer and Technology Maintenance, Bookshelf and Inventory Maintenance</v>
      </c>
      <c r="D73" t="str">
        <f>VLOOKUP(Table2[[#This Row],[Asset Type]],Maintenance!$A$1:$C$18,3,FALSE)</f>
        <v>Extreme Temperatures, High Humidity and Condensation</v>
      </c>
      <c r="E73" t="s">
        <v>199</v>
      </c>
      <c r="F73" s="1">
        <v>2189</v>
      </c>
      <c r="G73" t="s">
        <v>13</v>
      </c>
      <c r="H73" s="2">
        <v>44727</v>
      </c>
      <c r="I73" s="3">
        <v>0</v>
      </c>
      <c r="J73" t="s">
        <v>200</v>
      </c>
      <c r="K73">
        <v>43.3942573</v>
      </c>
      <c r="L73">
        <v>-79.981098399999993</v>
      </c>
      <c r="M73">
        <v>2015</v>
      </c>
      <c r="N73">
        <v>1683709.73</v>
      </c>
      <c r="O73">
        <v>0</v>
      </c>
      <c r="P73" s="3">
        <v>0</v>
      </c>
    </row>
    <row r="74" spans="1:16" x14ac:dyDescent="0.25">
      <c r="A74" t="s">
        <v>201</v>
      </c>
      <c r="B74" t="s">
        <v>93</v>
      </c>
      <c r="C74" t="str">
        <f>VLOOKUP(Table2[[#This Row],[Asset Type]],Maintenance!$A$1:$B$18,2,FALSE)</f>
        <v>Building Maintenance, HVAC System Maintenance, Groundskeeping and Landscaping, Cleaning and Sanitation</v>
      </c>
      <c r="D74" t="str">
        <f>VLOOKUP(Table2[[#This Row],[Asset Type]],Maintenance!$A$1:$C$18,3,FALSE)</f>
        <v>Extreme Temperatures, Snow and Ice Accumulation, High Humidity and Condensation, Storm Events, Wind Events</v>
      </c>
      <c r="E74" t="s">
        <v>202</v>
      </c>
      <c r="F74" s="1">
        <v>4513</v>
      </c>
      <c r="G74" t="s">
        <v>13</v>
      </c>
      <c r="H74" s="2">
        <v>9134</v>
      </c>
      <c r="I74" s="3">
        <v>2.8299999999999999E-2</v>
      </c>
      <c r="J74" t="s">
        <v>203</v>
      </c>
      <c r="K74">
        <v>43.393956199999998</v>
      </c>
      <c r="L74">
        <v>-79.981491599999998</v>
      </c>
      <c r="M74">
        <v>2022</v>
      </c>
      <c r="N74">
        <v>3621479.42</v>
      </c>
      <c r="O74">
        <v>108591.31</v>
      </c>
      <c r="P74" s="3">
        <v>2.9985345049951991E-2</v>
      </c>
    </row>
    <row r="75" spans="1:16" x14ac:dyDescent="0.25">
      <c r="A75" t="s">
        <v>204</v>
      </c>
      <c r="B75" t="s">
        <v>74</v>
      </c>
      <c r="C75" t="str">
        <f>VLOOKUP(Table2[[#This Row],[Asset Type]],Maintenance!$A$1:$B$18,2,FALSE)</f>
        <v>Building Maintenance, Groundskeeping and Landscaping, Equipment Checks and Maintenance</v>
      </c>
      <c r="D75" t="str">
        <f>VLOOKUP(Table2[[#This Row],[Asset Type]],Maintenance!$A$1:$C$18,3,FALSE)</f>
        <v>Snow and Ice Accumulation, Storm Events, Heavy Rainfall and Flooding, Frost and Freeze-Thaw Cycles, Wind Events</v>
      </c>
      <c r="E75" t="s">
        <v>205</v>
      </c>
      <c r="F75">
        <v>632</v>
      </c>
      <c r="G75" t="s">
        <v>13</v>
      </c>
      <c r="H75" s="2">
        <v>27761</v>
      </c>
      <c r="I75" s="3">
        <v>0.11890000000000001</v>
      </c>
      <c r="J75" t="s">
        <v>206</v>
      </c>
      <c r="K75">
        <v>43.394396100000002</v>
      </c>
      <c r="L75">
        <v>-79.982037800000001</v>
      </c>
      <c r="M75">
        <v>2019</v>
      </c>
      <c r="N75">
        <v>128025.82</v>
      </c>
      <c r="O75">
        <v>15219.26</v>
      </c>
      <c r="P75" s="3">
        <v>0.11887648913320766</v>
      </c>
    </row>
    <row r="76" spans="1:16" x14ac:dyDescent="0.25">
      <c r="A76" t="s">
        <v>207</v>
      </c>
      <c r="B76" t="s">
        <v>16</v>
      </c>
      <c r="C76" t="str">
        <f>VLOOKUP(Table2[[#This Row],[Asset Type]],Maintenance!$A$1:$B$18,2,FALSE)</f>
        <v>Groundskeeping and Landscaping, Playground Equipment Checks and Maintenance, Maintenance of Public Restrooms and Facilities</v>
      </c>
      <c r="D76" t="str">
        <f>VLOOKUP(Table2[[#This Row],[Asset Type]],Maintenance!$A$1:$C$18,3,FALSE)</f>
        <v>Snow and Ice Accumulation, Storm Events, Heavy Rainfall and Flooding, Frost and Freeze-Thaw Cycles, Wind Events</v>
      </c>
      <c r="E76" t="s">
        <v>208</v>
      </c>
      <c r="F76">
        <v>333</v>
      </c>
      <c r="G76" t="s">
        <v>13</v>
      </c>
      <c r="H76" s="2">
        <v>34701</v>
      </c>
      <c r="I76" s="3">
        <v>4.1999999999999997E-3</v>
      </c>
      <c r="J76" t="s">
        <v>209</v>
      </c>
      <c r="K76">
        <v>43.249130000000001</v>
      </c>
      <c r="L76">
        <v>-79.859610000000004</v>
      </c>
      <c r="M76">
        <v>2017</v>
      </c>
      <c r="N76">
        <v>67456.639999999999</v>
      </c>
      <c r="O76">
        <v>281.56</v>
      </c>
      <c r="P76" s="3">
        <v>4.1739404749480558E-3</v>
      </c>
    </row>
    <row r="77" spans="1:16" x14ac:dyDescent="0.25">
      <c r="A77" t="s">
        <v>210</v>
      </c>
      <c r="B77" t="s">
        <v>16</v>
      </c>
      <c r="C77" t="str">
        <f>VLOOKUP(Table2[[#This Row],[Asset Type]],Maintenance!$A$1:$B$18,2,FALSE)</f>
        <v>Groundskeeping and Landscaping, Playground Equipment Checks and Maintenance, Maintenance of Public Restrooms and Facilities</v>
      </c>
      <c r="D77" t="str">
        <f>VLOOKUP(Table2[[#This Row],[Asset Type]],Maintenance!$A$1:$C$18,3,FALSE)</f>
        <v>Snow and Ice Accumulation, Storm Events, Heavy Rainfall and Flooding, Frost and Freeze-Thaw Cycles, Wind Events</v>
      </c>
      <c r="E77" t="s">
        <v>211</v>
      </c>
      <c r="F77" s="1">
        <v>1475</v>
      </c>
      <c r="G77" t="s">
        <v>13</v>
      </c>
      <c r="H77" s="2">
        <v>37258</v>
      </c>
      <c r="I77" s="3">
        <v>0</v>
      </c>
      <c r="J77" t="s">
        <v>212</v>
      </c>
      <c r="K77">
        <v>43.2616157</v>
      </c>
      <c r="L77">
        <v>-79.891631200000006</v>
      </c>
      <c r="M77">
        <v>2013</v>
      </c>
      <c r="N77">
        <v>298794.44</v>
      </c>
      <c r="O77">
        <v>0</v>
      </c>
      <c r="P77" s="3">
        <v>0</v>
      </c>
    </row>
    <row r="78" spans="1:16" x14ac:dyDescent="0.25">
      <c r="A78" t="s">
        <v>213</v>
      </c>
      <c r="B78" t="s">
        <v>16</v>
      </c>
      <c r="C78" t="str">
        <f>VLOOKUP(Table2[[#This Row],[Asset Type]],Maintenance!$A$1:$B$18,2,FALSE)</f>
        <v>Groundskeeping and Landscaping, Playground Equipment Checks and Maintenance, Maintenance of Public Restrooms and Facilities</v>
      </c>
      <c r="D78" t="str">
        <f>VLOOKUP(Table2[[#This Row],[Asset Type]],Maintenance!$A$1:$C$18,3,FALSE)</f>
        <v>Snow and Ice Accumulation, Storm Events, Heavy Rainfall and Flooding, Frost and Freeze-Thaw Cycles, Wind Events</v>
      </c>
      <c r="E78" t="s">
        <v>214</v>
      </c>
      <c r="F78">
        <v>528</v>
      </c>
      <c r="G78" t="s">
        <v>13</v>
      </c>
      <c r="H78" s="2">
        <v>29588</v>
      </c>
      <c r="I78" s="3">
        <v>0.35010000000000002</v>
      </c>
      <c r="J78" t="s">
        <v>215</v>
      </c>
      <c r="K78">
        <v>43.399591899999997</v>
      </c>
      <c r="L78">
        <v>-80.043155600000006</v>
      </c>
      <c r="M78">
        <v>2017</v>
      </c>
      <c r="N78">
        <v>101563.97</v>
      </c>
      <c r="O78">
        <v>58439.94</v>
      </c>
      <c r="P78" s="3">
        <v>0.57540031174441097</v>
      </c>
    </row>
    <row r="79" spans="1:16" x14ac:dyDescent="0.25">
      <c r="A79" t="s">
        <v>216</v>
      </c>
      <c r="B79" t="s">
        <v>16</v>
      </c>
      <c r="C79" t="str">
        <f>VLOOKUP(Table2[[#This Row],[Asset Type]],Maintenance!$A$1:$B$18,2,FALSE)</f>
        <v>Groundskeeping and Landscaping, Playground Equipment Checks and Maintenance, Maintenance of Public Restrooms and Facilities</v>
      </c>
      <c r="D79" t="str">
        <f>VLOOKUP(Table2[[#This Row],[Asset Type]],Maintenance!$A$1:$C$18,3,FALSE)</f>
        <v>Snow and Ice Accumulation, Storm Events, Heavy Rainfall and Flooding, Frost and Freeze-Thaw Cycles, Wind Events</v>
      </c>
      <c r="E79" t="s">
        <v>214</v>
      </c>
      <c r="F79" s="1">
        <v>1313</v>
      </c>
      <c r="G79" t="s">
        <v>13</v>
      </c>
      <c r="H79" s="2">
        <v>24839</v>
      </c>
      <c r="I79" s="3">
        <v>0</v>
      </c>
      <c r="J79" t="s">
        <v>215</v>
      </c>
      <c r="K79">
        <v>43.399591899999997</v>
      </c>
      <c r="L79">
        <v>-80.043155600000006</v>
      </c>
      <c r="M79">
        <v>2017</v>
      </c>
      <c r="N79">
        <v>122488.33</v>
      </c>
      <c r="O79">
        <v>0</v>
      </c>
      <c r="P79" s="3">
        <v>0</v>
      </c>
    </row>
    <row r="80" spans="1:16" x14ac:dyDescent="0.25">
      <c r="A80" t="s">
        <v>217</v>
      </c>
      <c r="B80" t="s">
        <v>22</v>
      </c>
      <c r="C80" t="str">
        <f>VLOOKUP(Table2[[#This Row],[Asset Type]],Maintenance!$A$1:$B$18,2,FALSE)</f>
        <v>HVAC System Maintenance, Pool Water Quality Checks, Cleaning and Maintenance of Pool Facilities</v>
      </c>
      <c r="D80" t="str">
        <f>VLOOKUP(Table2[[#This Row],[Asset Type]],Maintenance!$A$1:$C$18,3,FALSE)</f>
        <v>Extreme Temperatures, High Humidity and Condensation</v>
      </c>
      <c r="E80" t="s">
        <v>218</v>
      </c>
      <c r="F80" s="1">
        <v>22559</v>
      </c>
      <c r="G80" t="s">
        <v>13</v>
      </c>
      <c r="H80" s="2">
        <v>1</v>
      </c>
      <c r="I80" s="3">
        <v>8.4599999999999995E-2</v>
      </c>
      <c r="J80" t="s">
        <v>219</v>
      </c>
      <c r="K80">
        <v>43.249502900000003</v>
      </c>
      <c r="L80">
        <v>-79.859389300000004</v>
      </c>
      <c r="M80">
        <v>2018</v>
      </c>
      <c r="N80">
        <v>16229163.42</v>
      </c>
      <c r="O80">
        <v>1372189.9</v>
      </c>
      <c r="P80" s="3">
        <v>8.4550870829791666E-2</v>
      </c>
    </row>
    <row r="81" spans="1:16" x14ac:dyDescent="0.25">
      <c r="A81" t="s">
        <v>220</v>
      </c>
      <c r="B81" t="s">
        <v>16</v>
      </c>
      <c r="C81" t="str">
        <f>VLOOKUP(Table2[[#This Row],[Asset Type]],Maintenance!$A$1:$B$18,2,FALSE)</f>
        <v>Groundskeeping and Landscaping, Playground Equipment Checks and Maintenance, Maintenance of Public Restrooms and Facilities</v>
      </c>
      <c r="D81" t="str">
        <f>VLOOKUP(Table2[[#This Row],[Asset Type]],Maintenance!$A$1:$C$18,3,FALSE)</f>
        <v>Snow and Ice Accumulation, Storm Events, Heavy Rainfall and Flooding, Frost and Freeze-Thaw Cycles, Wind Events</v>
      </c>
      <c r="E81" t="s">
        <v>221</v>
      </c>
      <c r="F81">
        <v>695</v>
      </c>
      <c r="G81" t="s">
        <v>13</v>
      </c>
      <c r="H81" s="2">
        <v>37258</v>
      </c>
      <c r="I81" s="3">
        <v>5.0599999999999999E-2</v>
      </c>
      <c r="J81" t="s">
        <v>222</v>
      </c>
      <c r="K81">
        <v>43.2633413</v>
      </c>
      <c r="L81">
        <v>-79.872292999999999</v>
      </c>
      <c r="M81">
        <v>2017</v>
      </c>
      <c r="N81">
        <v>140787.89000000001</v>
      </c>
      <c r="O81">
        <v>7123.71</v>
      </c>
      <c r="P81" s="3">
        <v>5.0598883185194406E-2</v>
      </c>
    </row>
    <row r="82" spans="1:16" x14ac:dyDescent="0.25">
      <c r="A82" t="s">
        <v>223</v>
      </c>
      <c r="B82" t="s">
        <v>52</v>
      </c>
      <c r="C82" t="str">
        <f>VLOOKUP(Table2[[#This Row],[Asset Type]],Maintenance!$A$1:$B$18,2,FALSE)</f>
        <v>Building Maintenance, Public Computer and Technology Maintenance, Bookshelf and Inventory Maintenance</v>
      </c>
      <c r="D82" t="str">
        <f>VLOOKUP(Table2[[#This Row],[Asset Type]],Maintenance!$A$1:$C$18,3,FALSE)</f>
        <v>Extreme Temperatures, High Humidity and Condensation</v>
      </c>
      <c r="E82" t="s">
        <v>224</v>
      </c>
      <c r="F82" s="1">
        <v>185978</v>
      </c>
      <c r="G82" t="s">
        <v>13</v>
      </c>
      <c r="H82" s="2">
        <v>30683</v>
      </c>
      <c r="I82" s="3">
        <v>1.72E-2</v>
      </c>
      <c r="J82" t="s">
        <v>225</v>
      </c>
      <c r="K82">
        <v>43.258935100000002</v>
      </c>
      <c r="L82">
        <v>-79.870520799999994</v>
      </c>
      <c r="M82">
        <v>2022</v>
      </c>
      <c r="N82">
        <v>102263462.48999999</v>
      </c>
      <c r="O82">
        <v>2345744.2000000002</v>
      </c>
      <c r="P82" s="3">
        <v>2.2938243463342372E-2</v>
      </c>
    </row>
    <row r="83" spans="1:16" x14ac:dyDescent="0.25">
      <c r="A83" t="s">
        <v>226</v>
      </c>
      <c r="B83" t="s">
        <v>11</v>
      </c>
      <c r="C83" t="str">
        <f>VLOOKUP(Table2[[#This Row],[Asset Type]],Maintenance!$A$1:$B$18,2,FALSE)</f>
        <v>Groundskeeping and Landscaping, Equipment Checks and Maintenance, Storage Facility Maintenance</v>
      </c>
      <c r="D83" t="str">
        <f>VLOOKUP(Table2[[#This Row],[Asset Type]],Maintenance!$A$1:$C$18,3,FALSE)</f>
        <v>Snow and Ice Accumulation, Storm Events, Wind Events</v>
      </c>
      <c r="E83" t="s">
        <v>227</v>
      </c>
      <c r="F83" s="1">
        <v>60631</v>
      </c>
      <c r="G83" t="s">
        <v>13</v>
      </c>
      <c r="H83" s="2">
        <v>5116</v>
      </c>
      <c r="I83" s="3">
        <v>5.6899999999999999E-2</v>
      </c>
      <c r="J83" t="s">
        <v>228</v>
      </c>
      <c r="K83">
        <v>43.265090800000003</v>
      </c>
      <c r="L83">
        <v>-79.871858700000004</v>
      </c>
      <c r="M83">
        <v>2019</v>
      </c>
      <c r="N83">
        <v>17661883.059999999</v>
      </c>
      <c r="O83">
        <v>1974193.4</v>
      </c>
      <c r="P83" s="3">
        <v>0.11177706212261605</v>
      </c>
    </row>
    <row r="84" spans="1:16" x14ac:dyDescent="0.25">
      <c r="A84" t="s">
        <v>229</v>
      </c>
      <c r="B84" t="s">
        <v>230</v>
      </c>
      <c r="C84" t="str">
        <f>VLOOKUP(Table2[[#This Row],[Asset Type]],Maintenance!$A$1:$B$18,2,FALSE)</f>
        <v>Groundskeeping and Landscaping, Equipment Checks for Golf Carts and Maintenance Tools, Clubhouse Maintenance</v>
      </c>
      <c r="D84" t="str">
        <f>VLOOKUP(Table2[[#This Row],[Asset Type]],Maintenance!$A$1:$C$18,3,FALSE)</f>
        <v>Extreme Temperatures, Heavy Rainfall and Flooding, Frost and Freeze-Thaw Cycles</v>
      </c>
      <c r="E84" t="s">
        <v>231</v>
      </c>
      <c r="F84" s="1">
        <v>12420</v>
      </c>
      <c r="G84" t="s">
        <v>13</v>
      </c>
      <c r="H84" s="2">
        <v>26300</v>
      </c>
      <c r="I84" s="3">
        <v>0.1565</v>
      </c>
      <c r="J84" t="s">
        <v>232</v>
      </c>
      <c r="K84">
        <v>43.252290000000002</v>
      </c>
      <c r="L84">
        <v>-79.898679999999999</v>
      </c>
      <c r="M84">
        <v>2022</v>
      </c>
      <c r="N84">
        <v>3635942.58</v>
      </c>
      <c r="O84">
        <v>840178.1</v>
      </c>
      <c r="P84" s="3">
        <v>0.23107573387476321</v>
      </c>
    </row>
    <row r="85" spans="1:16" x14ac:dyDescent="0.25">
      <c r="A85" t="s">
        <v>233</v>
      </c>
      <c r="B85" t="s">
        <v>230</v>
      </c>
      <c r="C85" t="str">
        <f>VLOOKUP(Table2[[#This Row],[Asset Type]],Maintenance!$A$1:$B$18,2,FALSE)</f>
        <v>Groundskeeping and Landscaping, Equipment Checks for Golf Carts and Maintenance Tools, Clubhouse Maintenance</v>
      </c>
      <c r="D85" t="str">
        <f>VLOOKUP(Table2[[#This Row],[Asset Type]],Maintenance!$A$1:$C$18,3,FALSE)</f>
        <v>Extreme Temperatures, Heavy Rainfall and Flooding, Frost and Freeze-Thaw Cycles</v>
      </c>
      <c r="E85" t="s">
        <v>234</v>
      </c>
      <c r="F85">
        <v>198</v>
      </c>
      <c r="G85" t="s">
        <v>13</v>
      </c>
      <c r="H85" s="2">
        <v>23378</v>
      </c>
      <c r="I85" s="3">
        <v>0.1067</v>
      </c>
      <c r="J85" t="s">
        <v>235</v>
      </c>
      <c r="K85">
        <v>43.252290000000002</v>
      </c>
      <c r="L85">
        <v>-79.898679999999999</v>
      </c>
      <c r="M85">
        <v>2017</v>
      </c>
      <c r="N85">
        <v>18471.2</v>
      </c>
      <c r="O85">
        <v>1970.98</v>
      </c>
      <c r="P85" s="3">
        <v>0.10670557408289662</v>
      </c>
    </row>
    <row r="86" spans="1:16" x14ac:dyDescent="0.25">
      <c r="A86" t="s">
        <v>236</v>
      </c>
      <c r="B86" t="s">
        <v>230</v>
      </c>
      <c r="C86" t="str">
        <f>VLOOKUP(Table2[[#This Row],[Asset Type]],Maintenance!$A$1:$B$18,2,FALSE)</f>
        <v>Groundskeeping and Landscaping, Equipment Checks for Golf Carts and Maintenance Tools, Clubhouse Maintenance</v>
      </c>
      <c r="D86" t="str">
        <f>VLOOKUP(Table2[[#This Row],[Asset Type]],Maintenance!$A$1:$C$18,3,FALSE)</f>
        <v>Extreme Temperatures, Heavy Rainfall and Flooding, Frost and Freeze-Thaw Cycles</v>
      </c>
      <c r="E86" t="s">
        <v>234</v>
      </c>
      <c r="F86" s="1">
        <v>2974</v>
      </c>
      <c r="G86" t="s">
        <v>13</v>
      </c>
      <c r="H86" s="2">
        <v>20456</v>
      </c>
      <c r="I86" s="3">
        <v>0.38400000000000001</v>
      </c>
      <c r="J86" t="s">
        <v>235</v>
      </c>
      <c r="K86">
        <v>43.252290000000002</v>
      </c>
      <c r="L86">
        <v>-79.898679999999999</v>
      </c>
      <c r="M86">
        <v>2017</v>
      </c>
      <c r="N86">
        <v>602450.62</v>
      </c>
      <c r="O86">
        <v>231360.19</v>
      </c>
      <c r="P86" s="3">
        <v>0.38403179002455007</v>
      </c>
    </row>
    <row r="87" spans="1:16" x14ac:dyDescent="0.25">
      <c r="A87" t="s">
        <v>237</v>
      </c>
      <c r="B87" t="s">
        <v>230</v>
      </c>
      <c r="C87" t="str">
        <f>VLOOKUP(Table2[[#This Row],[Asset Type]],Maintenance!$A$1:$B$18,2,FALSE)</f>
        <v>Groundskeeping and Landscaping, Equipment Checks for Golf Carts and Maintenance Tools, Clubhouse Maintenance</v>
      </c>
      <c r="D87" t="str">
        <f>VLOOKUP(Table2[[#This Row],[Asset Type]],Maintenance!$A$1:$C$18,3,FALSE)</f>
        <v>Extreme Temperatures, Heavy Rainfall and Flooding, Frost and Freeze-Thaw Cycles</v>
      </c>
      <c r="E87" t="s">
        <v>234</v>
      </c>
      <c r="F87" s="1">
        <v>1217</v>
      </c>
      <c r="G87" t="s">
        <v>13</v>
      </c>
      <c r="H87" s="2">
        <v>23619</v>
      </c>
      <c r="I87" s="3">
        <v>0.27860000000000001</v>
      </c>
      <c r="J87" t="s">
        <v>235</v>
      </c>
      <c r="K87">
        <v>43.252290000000002</v>
      </c>
      <c r="L87">
        <v>-79.898679999999999</v>
      </c>
      <c r="M87">
        <v>2017</v>
      </c>
      <c r="N87">
        <v>151574.43</v>
      </c>
      <c r="O87">
        <v>42235.75</v>
      </c>
      <c r="P87" s="3">
        <v>0.27864693273133206</v>
      </c>
    </row>
    <row r="88" spans="1:16" x14ac:dyDescent="0.25">
      <c r="A88" t="s">
        <v>238</v>
      </c>
      <c r="B88" t="s">
        <v>230</v>
      </c>
      <c r="C88" t="str">
        <f>VLOOKUP(Table2[[#This Row],[Asset Type]],Maintenance!$A$1:$B$18,2,FALSE)</f>
        <v>Groundskeeping and Landscaping, Equipment Checks for Golf Carts and Maintenance Tools, Clubhouse Maintenance</v>
      </c>
      <c r="D88" t="str">
        <f>VLOOKUP(Table2[[#This Row],[Asset Type]],Maintenance!$A$1:$C$18,3,FALSE)</f>
        <v>Extreme Temperatures, Heavy Rainfall and Flooding, Frost and Freeze-Thaw Cycles</v>
      </c>
      <c r="E88" t="s">
        <v>234</v>
      </c>
      <c r="F88">
        <v>130</v>
      </c>
      <c r="G88" t="s">
        <v>13</v>
      </c>
      <c r="H88" s="2">
        <v>23619</v>
      </c>
      <c r="I88" s="3">
        <v>0.34549999999999997</v>
      </c>
      <c r="J88" t="s">
        <v>235</v>
      </c>
      <c r="K88">
        <v>43.252290000000002</v>
      </c>
      <c r="L88">
        <v>-79.898679999999999</v>
      </c>
      <c r="M88">
        <v>2017</v>
      </c>
      <c r="N88">
        <v>26334.43</v>
      </c>
      <c r="O88">
        <v>9097.9699999999993</v>
      </c>
      <c r="P88" s="3">
        <v>0.34547814401147087</v>
      </c>
    </row>
    <row r="89" spans="1:16" x14ac:dyDescent="0.25">
      <c r="A89" t="s">
        <v>239</v>
      </c>
      <c r="B89" t="s">
        <v>230</v>
      </c>
      <c r="C89" t="str">
        <f>VLOOKUP(Table2[[#This Row],[Asset Type]],Maintenance!$A$1:$B$18,2,FALSE)</f>
        <v>Groundskeeping and Landscaping, Equipment Checks for Golf Carts and Maintenance Tools, Clubhouse Maintenance</v>
      </c>
      <c r="D89" t="str">
        <f>VLOOKUP(Table2[[#This Row],[Asset Type]],Maintenance!$A$1:$C$18,3,FALSE)</f>
        <v>Extreme Temperatures, Heavy Rainfall and Flooding, Frost and Freeze-Thaw Cycles</v>
      </c>
      <c r="E89" t="s">
        <v>234</v>
      </c>
      <c r="F89">
        <v>771</v>
      </c>
      <c r="G89" t="s">
        <v>13</v>
      </c>
      <c r="H89" s="2">
        <v>23619</v>
      </c>
      <c r="I89" s="3">
        <v>3.3399999999999999E-2</v>
      </c>
      <c r="J89" t="s">
        <v>235</v>
      </c>
      <c r="K89">
        <v>43.252290000000002</v>
      </c>
      <c r="L89">
        <v>-79.898679999999999</v>
      </c>
      <c r="M89">
        <v>2017</v>
      </c>
      <c r="N89">
        <v>156183.4</v>
      </c>
      <c r="O89">
        <v>5222.3399999999992</v>
      </c>
      <c r="P89" s="3">
        <v>3.3437228284183849E-2</v>
      </c>
    </row>
    <row r="90" spans="1:16" x14ac:dyDescent="0.25">
      <c r="A90" t="s">
        <v>240</v>
      </c>
      <c r="B90" t="s">
        <v>230</v>
      </c>
      <c r="C90" t="str">
        <f>VLOOKUP(Table2[[#This Row],[Asset Type]],Maintenance!$A$1:$B$18,2,FALSE)</f>
        <v>Groundskeeping and Landscaping, Equipment Checks for Golf Carts and Maintenance Tools, Clubhouse Maintenance</v>
      </c>
      <c r="D90" t="str">
        <f>VLOOKUP(Table2[[#This Row],[Asset Type]],Maintenance!$A$1:$C$18,3,FALSE)</f>
        <v>Extreme Temperatures, Heavy Rainfall and Flooding, Frost and Freeze-Thaw Cycles</v>
      </c>
      <c r="E90" t="s">
        <v>234</v>
      </c>
      <c r="F90">
        <v>195</v>
      </c>
      <c r="G90" t="s">
        <v>13</v>
      </c>
      <c r="H90" s="2">
        <v>23619</v>
      </c>
      <c r="I90" s="3">
        <v>7.1300000000000002E-2</v>
      </c>
      <c r="J90" t="s">
        <v>235</v>
      </c>
      <c r="K90">
        <v>43.252290000000002</v>
      </c>
      <c r="L90">
        <v>-79.898679999999999</v>
      </c>
      <c r="M90">
        <v>2017</v>
      </c>
      <c r="N90">
        <v>39501.64</v>
      </c>
      <c r="O90">
        <v>2815.71</v>
      </c>
      <c r="P90" s="3">
        <v>7.1280837960145449E-2</v>
      </c>
    </row>
    <row r="91" spans="1:16" x14ac:dyDescent="0.25">
      <c r="A91" t="s">
        <v>241</v>
      </c>
      <c r="B91" t="s">
        <v>230</v>
      </c>
      <c r="C91" t="str">
        <f>VLOOKUP(Table2[[#This Row],[Asset Type]],Maintenance!$A$1:$B$18,2,FALSE)</f>
        <v>Groundskeeping and Landscaping, Equipment Checks for Golf Carts and Maintenance Tools, Clubhouse Maintenance</v>
      </c>
      <c r="D91" t="str">
        <f>VLOOKUP(Table2[[#This Row],[Asset Type]],Maintenance!$A$1:$C$18,3,FALSE)</f>
        <v>Extreme Temperatures, Heavy Rainfall and Flooding, Frost and Freeze-Thaw Cycles</v>
      </c>
      <c r="E91" t="s">
        <v>234</v>
      </c>
      <c r="F91">
        <v>435</v>
      </c>
      <c r="G91" t="s">
        <v>13</v>
      </c>
      <c r="H91" s="2">
        <v>23619</v>
      </c>
      <c r="I91" s="3">
        <v>0.21379999999999999</v>
      </c>
      <c r="J91" t="s">
        <v>235</v>
      </c>
      <c r="K91">
        <v>43.252290000000002</v>
      </c>
      <c r="L91">
        <v>-79.898679999999999</v>
      </c>
      <c r="M91">
        <v>2017</v>
      </c>
      <c r="N91">
        <v>88119.039999999994</v>
      </c>
      <c r="O91">
        <v>18836.349999999999</v>
      </c>
      <c r="P91" s="3">
        <v>0.21376027246778903</v>
      </c>
    </row>
    <row r="92" spans="1:16" x14ac:dyDescent="0.25">
      <c r="A92" t="s">
        <v>242</v>
      </c>
      <c r="B92" t="s">
        <v>230</v>
      </c>
      <c r="C92" t="str">
        <f>VLOOKUP(Table2[[#This Row],[Asset Type]],Maintenance!$A$1:$B$18,2,FALSE)</f>
        <v>Groundskeeping and Landscaping, Equipment Checks for Golf Carts and Maintenance Tools, Clubhouse Maintenance</v>
      </c>
      <c r="D92" t="str">
        <f>VLOOKUP(Table2[[#This Row],[Asset Type]],Maintenance!$A$1:$C$18,3,FALSE)</f>
        <v>Extreme Temperatures, Heavy Rainfall and Flooding, Frost and Freeze-Thaw Cycles</v>
      </c>
      <c r="E92" t="s">
        <v>234</v>
      </c>
      <c r="F92">
        <v>548</v>
      </c>
      <c r="G92" t="s">
        <v>13</v>
      </c>
      <c r="H92" s="2">
        <v>23619</v>
      </c>
      <c r="I92" s="3">
        <v>0.2462</v>
      </c>
      <c r="J92" t="s">
        <v>235</v>
      </c>
      <c r="K92">
        <v>43.252290000000002</v>
      </c>
      <c r="L92">
        <v>-79.898679999999999</v>
      </c>
      <c r="M92">
        <v>2017</v>
      </c>
      <c r="N92">
        <v>111009.73</v>
      </c>
      <c r="O92">
        <v>27332.11</v>
      </c>
      <c r="P92" s="3">
        <v>0.24621364271402157</v>
      </c>
    </row>
    <row r="93" spans="1:16" x14ac:dyDescent="0.25">
      <c r="A93" t="s">
        <v>243</v>
      </c>
      <c r="B93" t="s">
        <v>230</v>
      </c>
      <c r="C93" t="str">
        <f>VLOOKUP(Table2[[#This Row],[Asset Type]],Maintenance!$A$1:$B$18,2,FALSE)</f>
        <v>Groundskeeping and Landscaping, Equipment Checks for Golf Carts and Maintenance Tools, Clubhouse Maintenance</v>
      </c>
      <c r="D93" t="str">
        <f>VLOOKUP(Table2[[#This Row],[Asset Type]],Maintenance!$A$1:$C$18,3,FALSE)</f>
        <v>Extreme Temperatures, Heavy Rainfall and Flooding, Frost and Freeze-Thaw Cycles</v>
      </c>
      <c r="E93" t="s">
        <v>234</v>
      </c>
      <c r="F93">
        <v>724</v>
      </c>
      <c r="G93" t="s">
        <v>13</v>
      </c>
      <c r="H93" s="2">
        <v>23619</v>
      </c>
      <c r="I93" s="3">
        <v>0.38679999999999998</v>
      </c>
      <c r="J93" t="s">
        <v>235</v>
      </c>
      <c r="K93">
        <v>43.252290000000002</v>
      </c>
      <c r="L93">
        <v>-79.898679999999999</v>
      </c>
      <c r="M93">
        <v>2017</v>
      </c>
      <c r="N93">
        <v>146662.49</v>
      </c>
      <c r="O93">
        <v>56726.79</v>
      </c>
      <c r="P93" s="3">
        <v>0.38678458275186794</v>
      </c>
    </row>
    <row r="94" spans="1:16" x14ac:dyDescent="0.25">
      <c r="A94" t="s">
        <v>244</v>
      </c>
      <c r="B94" t="s">
        <v>230</v>
      </c>
      <c r="C94" t="str">
        <f>VLOOKUP(Table2[[#This Row],[Asset Type]],Maintenance!$A$1:$B$18,2,FALSE)</f>
        <v>Groundskeeping and Landscaping, Equipment Checks for Golf Carts and Maintenance Tools, Clubhouse Maintenance</v>
      </c>
      <c r="D94" t="str">
        <f>VLOOKUP(Table2[[#This Row],[Asset Type]],Maintenance!$A$1:$C$18,3,FALSE)</f>
        <v>Extreme Temperatures, Heavy Rainfall and Flooding, Frost and Freeze-Thaw Cycles</v>
      </c>
      <c r="E94" t="s">
        <v>234</v>
      </c>
      <c r="F94">
        <v>396</v>
      </c>
      <c r="G94" t="s">
        <v>13</v>
      </c>
      <c r="H94" s="2">
        <v>23619</v>
      </c>
      <c r="I94" s="3">
        <v>0.75219999999999998</v>
      </c>
      <c r="J94" t="s">
        <v>235</v>
      </c>
      <c r="K94">
        <v>43.252290000000002</v>
      </c>
      <c r="L94">
        <v>-79.898679999999999</v>
      </c>
      <c r="M94">
        <v>2017</v>
      </c>
      <c r="N94">
        <v>80218.710000000006</v>
      </c>
      <c r="O94">
        <v>60337.25</v>
      </c>
      <c r="P94" s="3">
        <v>0.75215931545147008</v>
      </c>
    </row>
    <row r="95" spans="1:16" x14ac:dyDescent="0.25">
      <c r="A95" t="s">
        <v>245</v>
      </c>
      <c r="B95" t="s">
        <v>20</v>
      </c>
      <c r="C95" t="str">
        <f>VLOOKUP(Table2[[#This Row],[Asset Type]],Maintenance!$A$1:$B$18,2,FALSE)</f>
        <v>Groundskeeping and Landscaping, Pool Water Quality Checks, Cleaning and Maintenance of Pool Facilities</v>
      </c>
      <c r="D95" t="str">
        <f>VLOOKUP(Table2[[#This Row],[Asset Type]],Maintenance!$A$1:$C$18,3,FALSE)</f>
        <v>Extreme Temperatures, High Humidity and Condensation</v>
      </c>
      <c r="E95" t="s">
        <v>246</v>
      </c>
      <c r="F95" s="1">
        <v>7834</v>
      </c>
      <c r="G95" t="s">
        <v>13</v>
      </c>
      <c r="H95" s="2">
        <v>22648</v>
      </c>
      <c r="I95" s="3">
        <v>6.3899999999999998E-2</v>
      </c>
      <c r="J95" t="s">
        <v>247</v>
      </c>
      <c r="K95">
        <v>43.239115099999999</v>
      </c>
      <c r="L95">
        <v>-79.904655099999999</v>
      </c>
      <c r="M95">
        <v>2018</v>
      </c>
      <c r="N95">
        <v>2308661</v>
      </c>
      <c r="O95">
        <v>147517.85</v>
      </c>
      <c r="P95" s="3">
        <v>6.389757959267299E-2</v>
      </c>
    </row>
    <row r="96" spans="1:16" x14ac:dyDescent="0.25">
      <c r="A96" t="s">
        <v>248</v>
      </c>
      <c r="B96" t="s">
        <v>120</v>
      </c>
      <c r="C96" t="str">
        <f>VLOOKUP(Table2[[#This Row],[Asset Type]],Maintenance!$A$1:$B$18,2,FALSE)</f>
        <v>Building Maintenance, HVAC System Maintenance, Ice Maintenance, Seating Area Maintenance, Sound System Maintenance</v>
      </c>
      <c r="D96" t="str">
        <f>VLOOKUP(Table2[[#This Row],[Asset Type]],Maintenance!$A$1:$C$18,3,FALSE)</f>
        <v>Extreme Temperatures, Snow and Ice Accumulation, High Humidity and Condensation, Storm Events, Wind Events</v>
      </c>
      <c r="E96" t="s">
        <v>249</v>
      </c>
      <c r="F96" s="1">
        <v>89421</v>
      </c>
      <c r="G96" t="s">
        <v>13</v>
      </c>
      <c r="H96" s="2">
        <v>34336</v>
      </c>
      <c r="I96" s="3">
        <v>2.8400000000000002E-2</v>
      </c>
      <c r="J96" t="s">
        <v>250</v>
      </c>
      <c r="K96">
        <v>43.238630700000002</v>
      </c>
      <c r="L96">
        <v>-79.920862900000003</v>
      </c>
      <c r="M96">
        <v>2021</v>
      </c>
      <c r="N96">
        <v>44001731.270000003</v>
      </c>
      <c r="O96">
        <v>2281939.73</v>
      </c>
      <c r="P96" s="3">
        <v>5.1860226044237644E-2</v>
      </c>
    </row>
    <row r="97" spans="1:16" x14ac:dyDescent="0.25">
      <c r="A97" t="s">
        <v>251</v>
      </c>
      <c r="B97" t="s">
        <v>11</v>
      </c>
      <c r="C97" t="str">
        <f>VLOOKUP(Table2[[#This Row],[Asset Type]],Maintenance!$A$1:$B$18,2,FALSE)</f>
        <v>Groundskeeping and Landscaping, Equipment Checks and Maintenance, Storage Facility Maintenance</v>
      </c>
      <c r="D97" t="str">
        <f>VLOOKUP(Table2[[#This Row],[Asset Type]],Maintenance!$A$1:$C$18,3,FALSE)</f>
        <v>Snow and Ice Accumulation, Storm Events, Wind Events</v>
      </c>
      <c r="E97" t="s">
        <v>252</v>
      </c>
      <c r="F97" s="1">
        <v>15216</v>
      </c>
      <c r="G97" t="s">
        <v>13</v>
      </c>
      <c r="H97" s="2">
        <v>28857</v>
      </c>
      <c r="I97" s="3">
        <v>0.2009</v>
      </c>
      <c r="J97" t="s">
        <v>253</v>
      </c>
      <c r="K97">
        <v>43.251052700000002</v>
      </c>
      <c r="L97">
        <v>-79.9070131</v>
      </c>
      <c r="M97">
        <v>2018</v>
      </c>
      <c r="N97">
        <v>6359055.5</v>
      </c>
      <c r="O97">
        <v>1277334.55</v>
      </c>
      <c r="P97" s="3">
        <v>0.20086859597309695</v>
      </c>
    </row>
    <row r="98" spans="1:16" x14ac:dyDescent="0.25">
      <c r="A98" t="s">
        <v>254</v>
      </c>
      <c r="B98" t="s">
        <v>11</v>
      </c>
      <c r="C98" t="str">
        <f>VLOOKUP(Table2[[#This Row],[Asset Type]],Maintenance!$A$1:$B$18,2,FALSE)</f>
        <v>Groundskeeping and Landscaping, Equipment Checks and Maintenance, Storage Facility Maintenance</v>
      </c>
      <c r="D98" t="str">
        <f>VLOOKUP(Table2[[#This Row],[Asset Type]],Maintenance!$A$1:$C$18,3,FALSE)</f>
        <v>Snow and Ice Accumulation, Storm Events, Wind Events</v>
      </c>
      <c r="E98" t="s">
        <v>252</v>
      </c>
      <c r="F98" s="1">
        <v>9947</v>
      </c>
      <c r="G98" t="s">
        <v>13</v>
      </c>
      <c r="H98" s="2">
        <v>19726</v>
      </c>
      <c r="I98" s="3">
        <v>0.50409999999999999</v>
      </c>
      <c r="J98" t="s">
        <v>253</v>
      </c>
      <c r="K98">
        <v>43.251052700000002</v>
      </c>
      <c r="L98">
        <v>-79.9070131</v>
      </c>
      <c r="M98">
        <v>2018</v>
      </c>
      <c r="N98">
        <v>4062417.47</v>
      </c>
      <c r="O98">
        <v>2061871.8399999999</v>
      </c>
      <c r="P98" s="3">
        <v>0.50754799456885946</v>
      </c>
    </row>
    <row r="99" spans="1:16" x14ac:dyDescent="0.25">
      <c r="A99" t="s">
        <v>255</v>
      </c>
      <c r="B99" t="s">
        <v>11</v>
      </c>
      <c r="C99" t="str">
        <f>VLOOKUP(Table2[[#This Row],[Asset Type]],Maintenance!$A$1:$B$18,2,FALSE)</f>
        <v>Groundskeeping and Landscaping, Equipment Checks and Maintenance, Storage Facility Maintenance</v>
      </c>
      <c r="D99" t="str">
        <f>VLOOKUP(Table2[[#This Row],[Asset Type]],Maintenance!$A$1:$C$18,3,FALSE)</f>
        <v>Snow and Ice Accumulation, Storm Events, Wind Events</v>
      </c>
      <c r="E99" t="s">
        <v>252</v>
      </c>
      <c r="F99" s="1">
        <v>2975</v>
      </c>
      <c r="G99" t="s">
        <v>13</v>
      </c>
      <c r="H99" s="2">
        <v>32510</v>
      </c>
      <c r="I99" s="3">
        <v>4.3200000000000002E-2</v>
      </c>
      <c r="J99" t="s">
        <v>253</v>
      </c>
      <c r="K99">
        <v>43.251052700000002</v>
      </c>
      <c r="L99">
        <v>-79.9070131</v>
      </c>
      <c r="M99">
        <v>2019</v>
      </c>
      <c r="N99">
        <v>870928.28</v>
      </c>
      <c r="O99">
        <v>93208.48</v>
      </c>
      <c r="P99" s="3">
        <v>0.10702199267200278</v>
      </c>
    </row>
    <row r="100" spans="1:16" x14ac:dyDescent="0.25">
      <c r="A100" t="s">
        <v>256</v>
      </c>
      <c r="B100" t="s">
        <v>74</v>
      </c>
      <c r="C100" t="str">
        <f>VLOOKUP(Table2[[#This Row],[Asset Type]],Maintenance!$A$1:$B$18,2,FALSE)</f>
        <v>Building Maintenance, Groundskeeping and Landscaping, Equipment Checks and Maintenance</v>
      </c>
      <c r="D100" t="str">
        <f>VLOOKUP(Table2[[#This Row],[Asset Type]],Maintenance!$A$1:$C$18,3,FALSE)</f>
        <v>Snow and Ice Accumulation, Storm Events, Heavy Rainfall and Flooding, Frost and Freeze-Thaw Cycles, Wind Events</v>
      </c>
      <c r="E100" t="s">
        <v>257</v>
      </c>
      <c r="G100" t="s">
        <v>13</v>
      </c>
      <c r="I100" s="3">
        <v>0</v>
      </c>
      <c r="J100" t="s">
        <v>258</v>
      </c>
      <c r="K100">
        <v>43.218809999999998</v>
      </c>
      <c r="L100">
        <v>-79.741600000000005</v>
      </c>
      <c r="N100">
        <v>0</v>
      </c>
      <c r="O100" t="e">
        <v>#VALUE!</v>
      </c>
      <c r="P100" s="3" t="s">
        <v>1324</v>
      </c>
    </row>
    <row r="101" spans="1:16" x14ac:dyDescent="0.25">
      <c r="A101" t="s">
        <v>259</v>
      </c>
      <c r="B101" t="s">
        <v>16</v>
      </c>
      <c r="C101" t="str">
        <f>VLOOKUP(Table2[[#This Row],[Asset Type]],Maintenance!$A$1:$B$18,2,FALSE)</f>
        <v>Groundskeeping and Landscaping, Playground Equipment Checks and Maintenance, Maintenance of Public Restrooms and Facilities</v>
      </c>
      <c r="D101" t="str">
        <f>VLOOKUP(Table2[[#This Row],[Asset Type]],Maintenance!$A$1:$C$18,3,FALSE)</f>
        <v>Snow and Ice Accumulation, Storm Events, Heavy Rainfall and Flooding, Frost and Freeze-Thaw Cycles, Wind Events</v>
      </c>
      <c r="E101" t="s">
        <v>260</v>
      </c>
      <c r="F101" s="1">
        <v>4568</v>
      </c>
      <c r="G101" t="s">
        <v>13</v>
      </c>
      <c r="H101" s="2">
        <v>23013</v>
      </c>
      <c r="I101" s="3">
        <v>0.1186</v>
      </c>
      <c r="J101" t="s">
        <v>261</v>
      </c>
      <c r="K101">
        <v>43.264701500000001</v>
      </c>
      <c r="L101">
        <v>-79.9048832</v>
      </c>
      <c r="M101">
        <v>2017</v>
      </c>
      <c r="N101">
        <v>1337277.43</v>
      </c>
      <c r="O101">
        <v>158593.42000000001</v>
      </c>
      <c r="P101" s="3">
        <v>0.11859425459681916</v>
      </c>
    </row>
    <row r="102" spans="1:16" x14ac:dyDescent="0.25">
      <c r="A102" t="s">
        <v>262</v>
      </c>
      <c r="B102" t="s">
        <v>74</v>
      </c>
      <c r="C102" t="str">
        <f>VLOOKUP(Table2[[#This Row],[Asset Type]],Maintenance!$A$1:$B$18,2,FALSE)</f>
        <v>Building Maintenance, Groundskeeping and Landscaping, Equipment Checks and Maintenance</v>
      </c>
      <c r="D102" t="str">
        <f>VLOOKUP(Table2[[#This Row],[Asset Type]],Maintenance!$A$1:$C$18,3,FALSE)</f>
        <v>Snow and Ice Accumulation, Storm Events, Heavy Rainfall and Flooding, Frost and Freeze-Thaw Cycles, Wind Events</v>
      </c>
      <c r="E102" t="s">
        <v>263</v>
      </c>
      <c r="F102">
        <v>271</v>
      </c>
      <c r="G102" t="s">
        <v>13</v>
      </c>
      <c r="H102" s="2">
        <v>32874</v>
      </c>
      <c r="I102" s="3">
        <v>0.1026</v>
      </c>
      <c r="J102" t="s">
        <v>264</v>
      </c>
      <c r="K102">
        <v>43.263798000000001</v>
      </c>
      <c r="L102">
        <v>-79.906368900000004</v>
      </c>
      <c r="M102">
        <v>2017</v>
      </c>
      <c r="N102">
        <v>54897.15</v>
      </c>
      <c r="O102">
        <v>5631.43</v>
      </c>
      <c r="P102" s="3">
        <v>0.10258146370075678</v>
      </c>
    </row>
    <row r="103" spans="1:16" x14ac:dyDescent="0.25">
      <c r="A103" t="s">
        <v>265</v>
      </c>
      <c r="B103" t="s">
        <v>74</v>
      </c>
      <c r="C103" t="str">
        <f>VLOOKUP(Table2[[#This Row],[Asset Type]],Maintenance!$A$1:$B$18,2,FALSE)</f>
        <v>Building Maintenance, Groundskeeping and Landscaping, Equipment Checks and Maintenance</v>
      </c>
      <c r="D103" t="str">
        <f>VLOOKUP(Table2[[#This Row],[Asset Type]],Maintenance!$A$1:$C$18,3,FALSE)</f>
        <v>Snow and Ice Accumulation, Storm Events, Heavy Rainfall and Flooding, Frost and Freeze-Thaw Cycles, Wind Events</v>
      </c>
      <c r="E103" t="s">
        <v>263</v>
      </c>
      <c r="F103">
        <v>138</v>
      </c>
      <c r="G103" t="s">
        <v>13</v>
      </c>
      <c r="H103" s="2">
        <v>31049</v>
      </c>
      <c r="I103" s="3">
        <v>0.14099999999999999</v>
      </c>
      <c r="J103" t="s">
        <v>264</v>
      </c>
      <c r="K103">
        <v>43.263798000000001</v>
      </c>
      <c r="L103">
        <v>-79.906368900000004</v>
      </c>
      <c r="M103">
        <v>2017</v>
      </c>
      <c r="N103">
        <v>27955.01</v>
      </c>
      <c r="O103">
        <v>3941.98</v>
      </c>
      <c r="P103" s="3">
        <v>0.14101157538487735</v>
      </c>
    </row>
    <row r="104" spans="1:16" x14ac:dyDescent="0.25">
      <c r="A104" t="s">
        <v>266</v>
      </c>
      <c r="B104" t="s">
        <v>74</v>
      </c>
      <c r="C104" t="str">
        <f>VLOOKUP(Table2[[#This Row],[Asset Type]],Maintenance!$A$1:$B$18,2,FALSE)</f>
        <v>Building Maintenance, Groundskeeping and Landscaping, Equipment Checks and Maintenance</v>
      </c>
      <c r="D104" t="str">
        <f>VLOOKUP(Table2[[#This Row],[Asset Type]],Maintenance!$A$1:$C$18,3,FALSE)</f>
        <v>Snow and Ice Accumulation, Storm Events, Heavy Rainfall and Flooding, Frost and Freeze-Thaw Cycles, Wind Events</v>
      </c>
      <c r="E104" t="s">
        <v>263</v>
      </c>
      <c r="F104">
        <v>182</v>
      </c>
      <c r="G104" t="s">
        <v>13</v>
      </c>
      <c r="H104" s="2">
        <v>31049</v>
      </c>
      <c r="I104" s="3">
        <v>0.22189999999999999</v>
      </c>
      <c r="J104" t="s">
        <v>264</v>
      </c>
      <c r="K104">
        <v>43.263798000000001</v>
      </c>
      <c r="L104">
        <v>-79.906368900000004</v>
      </c>
      <c r="M104">
        <v>2017</v>
      </c>
      <c r="N104">
        <v>36868.199999999997</v>
      </c>
      <c r="O104">
        <v>8179.58</v>
      </c>
      <c r="P104" s="3">
        <v>0.22186003113794545</v>
      </c>
    </row>
    <row r="105" spans="1:16" x14ac:dyDescent="0.25">
      <c r="A105" t="s">
        <v>267</v>
      </c>
      <c r="B105" t="s">
        <v>16</v>
      </c>
      <c r="C105" t="str">
        <f>VLOOKUP(Table2[[#This Row],[Asset Type]],Maintenance!$A$1:$B$18,2,FALSE)</f>
        <v>Groundskeeping and Landscaping, Playground Equipment Checks and Maintenance, Maintenance of Public Restrooms and Facilities</v>
      </c>
      <c r="D105" t="str">
        <f>VLOOKUP(Table2[[#This Row],[Asset Type]],Maintenance!$A$1:$C$18,3,FALSE)</f>
        <v>Snow and Ice Accumulation, Storm Events, Heavy Rainfall and Flooding, Frost and Freeze-Thaw Cycles, Wind Events</v>
      </c>
      <c r="E105" t="s">
        <v>268</v>
      </c>
      <c r="F105">
        <v>109</v>
      </c>
      <c r="G105" t="s">
        <v>13</v>
      </c>
      <c r="H105" s="2">
        <v>31049</v>
      </c>
      <c r="I105" s="3">
        <v>0</v>
      </c>
      <c r="J105" t="s">
        <v>269</v>
      </c>
      <c r="K105">
        <v>43.264620000000001</v>
      </c>
      <c r="L105">
        <v>-79.90307</v>
      </c>
      <c r="M105">
        <v>2017</v>
      </c>
      <c r="N105">
        <v>5830.21</v>
      </c>
      <c r="O105">
        <v>0</v>
      </c>
      <c r="P105" s="3">
        <v>0</v>
      </c>
    </row>
    <row r="106" spans="1:16" x14ac:dyDescent="0.25">
      <c r="A106" t="s">
        <v>270</v>
      </c>
      <c r="B106" t="s">
        <v>16</v>
      </c>
      <c r="C106" t="str">
        <f>VLOOKUP(Table2[[#This Row],[Asset Type]],Maintenance!$A$1:$B$18,2,FALSE)</f>
        <v>Groundskeeping and Landscaping, Playground Equipment Checks and Maintenance, Maintenance of Public Restrooms and Facilities</v>
      </c>
      <c r="D106" t="str">
        <f>VLOOKUP(Table2[[#This Row],[Asset Type]],Maintenance!$A$1:$C$18,3,FALSE)</f>
        <v>Snow and Ice Accumulation, Storm Events, Heavy Rainfall and Flooding, Frost and Freeze-Thaw Cycles, Wind Events</v>
      </c>
      <c r="E106" t="s">
        <v>268</v>
      </c>
      <c r="F106">
        <v>109</v>
      </c>
      <c r="G106" t="s">
        <v>13</v>
      </c>
      <c r="H106" s="2">
        <v>31049</v>
      </c>
      <c r="I106" s="3">
        <v>0</v>
      </c>
      <c r="J106" t="s">
        <v>269</v>
      </c>
      <c r="K106">
        <v>43.264620000000001</v>
      </c>
      <c r="L106">
        <v>-79.90307</v>
      </c>
      <c r="M106">
        <v>2017</v>
      </c>
      <c r="N106">
        <v>5830.21</v>
      </c>
      <c r="O106">
        <v>0</v>
      </c>
      <c r="P106" s="3">
        <v>0</v>
      </c>
    </row>
    <row r="107" spans="1:16" x14ac:dyDescent="0.25">
      <c r="A107" t="s">
        <v>271</v>
      </c>
      <c r="B107" t="s">
        <v>16</v>
      </c>
      <c r="C107" t="str">
        <f>VLOOKUP(Table2[[#This Row],[Asset Type]],Maintenance!$A$1:$B$18,2,FALSE)</f>
        <v>Groundskeeping and Landscaping, Playground Equipment Checks and Maintenance, Maintenance of Public Restrooms and Facilities</v>
      </c>
      <c r="D107" t="str">
        <f>VLOOKUP(Table2[[#This Row],[Asset Type]],Maintenance!$A$1:$C$18,3,FALSE)</f>
        <v>Snow and Ice Accumulation, Storm Events, Heavy Rainfall and Flooding, Frost and Freeze-Thaw Cycles, Wind Events</v>
      </c>
      <c r="E107" t="s">
        <v>268</v>
      </c>
      <c r="F107">
        <v>109</v>
      </c>
      <c r="G107" t="s">
        <v>13</v>
      </c>
      <c r="H107" s="2">
        <v>31049</v>
      </c>
      <c r="I107" s="3">
        <v>0</v>
      </c>
      <c r="J107" t="s">
        <v>269</v>
      </c>
      <c r="K107">
        <v>43.264620000000001</v>
      </c>
      <c r="L107">
        <v>-79.90307</v>
      </c>
      <c r="M107">
        <v>2017</v>
      </c>
      <c r="N107">
        <v>5830.21</v>
      </c>
      <c r="O107">
        <v>0</v>
      </c>
      <c r="P107" s="3">
        <v>0</v>
      </c>
    </row>
    <row r="108" spans="1:16" x14ac:dyDescent="0.25">
      <c r="A108" t="s">
        <v>272</v>
      </c>
      <c r="B108" t="s">
        <v>16</v>
      </c>
      <c r="C108" t="str">
        <f>VLOOKUP(Table2[[#This Row],[Asset Type]],Maintenance!$A$1:$B$18,2,FALSE)</f>
        <v>Groundskeeping and Landscaping, Playground Equipment Checks and Maintenance, Maintenance of Public Restrooms and Facilities</v>
      </c>
      <c r="D108" t="str">
        <f>VLOOKUP(Table2[[#This Row],[Asset Type]],Maintenance!$A$1:$C$18,3,FALSE)</f>
        <v>Snow and Ice Accumulation, Storm Events, Heavy Rainfall and Flooding, Frost and Freeze-Thaw Cycles, Wind Events</v>
      </c>
      <c r="E108" t="s">
        <v>268</v>
      </c>
      <c r="F108">
        <v>109</v>
      </c>
      <c r="G108" t="s">
        <v>13</v>
      </c>
      <c r="H108" s="2">
        <v>31049</v>
      </c>
      <c r="I108" s="3">
        <v>0</v>
      </c>
      <c r="J108" t="s">
        <v>269</v>
      </c>
      <c r="K108">
        <v>43.264620000000001</v>
      </c>
      <c r="L108">
        <v>-79.90307</v>
      </c>
      <c r="M108">
        <v>2017</v>
      </c>
      <c r="N108">
        <v>5830.21</v>
      </c>
      <c r="O108">
        <v>0</v>
      </c>
      <c r="P108" s="3">
        <v>0</v>
      </c>
    </row>
    <row r="109" spans="1:16" x14ac:dyDescent="0.25">
      <c r="A109" t="s">
        <v>273</v>
      </c>
      <c r="B109" t="s">
        <v>16</v>
      </c>
      <c r="C109" t="str">
        <f>VLOOKUP(Table2[[#This Row],[Asset Type]],Maintenance!$A$1:$B$18,2,FALSE)</f>
        <v>Groundskeeping and Landscaping, Playground Equipment Checks and Maintenance, Maintenance of Public Restrooms and Facilities</v>
      </c>
      <c r="D109" t="str">
        <f>VLOOKUP(Table2[[#This Row],[Asset Type]],Maintenance!$A$1:$C$18,3,FALSE)</f>
        <v>Snow and Ice Accumulation, Storm Events, Heavy Rainfall and Flooding, Frost and Freeze-Thaw Cycles, Wind Events</v>
      </c>
      <c r="E109" t="s">
        <v>268</v>
      </c>
      <c r="F109">
        <v>109</v>
      </c>
      <c r="G109" t="s">
        <v>13</v>
      </c>
      <c r="H109" s="2">
        <v>31049</v>
      </c>
      <c r="I109" s="3">
        <v>0</v>
      </c>
      <c r="J109" t="s">
        <v>269</v>
      </c>
      <c r="K109">
        <v>43.264620000000001</v>
      </c>
      <c r="L109">
        <v>-79.90307</v>
      </c>
      <c r="M109">
        <v>2017</v>
      </c>
      <c r="N109">
        <v>5830.21</v>
      </c>
      <c r="O109">
        <v>0</v>
      </c>
      <c r="P109" s="3">
        <v>0</v>
      </c>
    </row>
    <row r="110" spans="1:16" x14ac:dyDescent="0.25">
      <c r="A110" t="s">
        <v>274</v>
      </c>
      <c r="B110" t="s">
        <v>16</v>
      </c>
      <c r="C110" t="str">
        <f>VLOOKUP(Table2[[#This Row],[Asset Type]],Maintenance!$A$1:$B$18,2,FALSE)</f>
        <v>Groundskeeping and Landscaping, Playground Equipment Checks and Maintenance, Maintenance of Public Restrooms and Facilities</v>
      </c>
      <c r="D110" t="str">
        <f>VLOOKUP(Table2[[#This Row],[Asset Type]],Maintenance!$A$1:$C$18,3,FALSE)</f>
        <v>Snow and Ice Accumulation, Storm Events, Heavy Rainfall and Flooding, Frost and Freeze-Thaw Cycles, Wind Events</v>
      </c>
      <c r="E110" t="s">
        <v>268</v>
      </c>
      <c r="F110">
        <v>109</v>
      </c>
      <c r="G110" t="s">
        <v>13</v>
      </c>
      <c r="H110" s="2">
        <v>31049</v>
      </c>
      <c r="I110" s="3">
        <v>0</v>
      </c>
      <c r="J110" t="s">
        <v>269</v>
      </c>
      <c r="K110">
        <v>43.264620000000001</v>
      </c>
      <c r="L110">
        <v>-79.90307</v>
      </c>
      <c r="M110">
        <v>2017</v>
      </c>
      <c r="N110">
        <v>5830.21</v>
      </c>
      <c r="O110">
        <v>0</v>
      </c>
      <c r="P110" s="3">
        <v>0</v>
      </c>
    </row>
    <row r="111" spans="1:16" x14ac:dyDescent="0.25">
      <c r="A111" t="s">
        <v>275</v>
      </c>
      <c r="B111" t="s">
        <v>16</v>
      </c>
      <c r="C111" t="str">
        <f>VLOOKUP(Table2[[#This Row],[Asset Type]],Maintenance!$A$1:$B$18,2,FALSE)</f>
        <v>Groundskeeping and Landscaping, Playground Equipment Checks and Maintenance, Maintenance of Public Restrooms and Facilities</v>
      </c>
      <c r="D111" t="str">
        <f>VLOOKUP(Table2[[#This Row],[Asset Type]],Maintenance!$A$1:$C$18,3,FALSE)</f>
        <v>Snow and Ice Accumulation, Storm Events, Heavy Rainfall and Flooding, Frost and Freeze-Thaw Cycles, Wind Events</v>
      </c>
      <c r="E111" t="s">
        <v>268</v>
      </c>
      <c r="F111">
        <v>109</v>
      </c>
      <c r="G111" t="s">
        <v>13</v>
      </c>
      <c r="H111" s="2">
        <v>31049</v>
      </c>
      <c r="I111" s="3">
        <v>0</v>
      </c>
      <c r="J111" t="s">
        <v>269</v>
      </c>
      <c r="K111">
        <v>43.264620000000001</v>
      </c>
      <c r="L111">
        <v>-79.90307</v>
      </c>
      <c r="M111">
        <v>2017</v>
      </c>
      <c r="N111">
        <v>5830.21</v>
      </c>
      <c r="O111">
        <v>0</v>
      </c>
      <c r="P111" s="3">
        <v>0</v>
      </c>
    </row>
    <row r="112" spans="1:16" x14ac:dyDescent="0.25">
      <c r="A112" t="s">
        <v>276</v>
      </c>
      <c r="B112" t="s">
        <v>16</v>
      </c>
      <c r="C112" t="str">
        <f>VLOOKUP(Table2[[#This Row],[Asset Type]],Maintenance!$A$1:$B$18,2,FALSE)</f>
        <v>Groundskeeping and Landscaping, Playground Equipment Checks and Maintenance, Maintenance of Public Restrooms and Facilities</v>
      </c>
      <c r="D112" t="str">
        <f>VLOOKUP(Table2[[#This Row],[Asset Type]],Maintenance!$A$1:$C$18,3,FALSE)</f>
        <v>Snow and Ice Accumulation, Storm Events, Heavy Rainfall and Flooding, Frost and Freeze-Thaw Cycles, Wind Events</v>
      </c>
      <c r="E112" t="s">
        <v>268</v>
      </c>
      <c r="F112">
        <v>109</v>
      </c>
      <c r="G112" t="s">
        <v>13</v>
      </c>
      <c r="H112" s="2">
        <v>31049</v>
      </c>
      <c r="I112" s="3">
        <v>2.5399999999999999E-2</v>
      </c>
      <c r="J112" t="s">
        <v>269</v>
      </c>
      <c r="K112">
        <v>43.264620000000001</v>
      </c>
      <c r="L112">
        <v>-79.90307</v>
      </c>
      <c r="M112">
        <v>2017</v>
      </c>
      <c r="N112">
        <v>5830.21</v>
      </c>
      <c r="O112">
        <v>147.81</v>
      </c>
      <c r="P112" s="3">
        <v>2.5352431559069057E-2</v>
      </c>
    </row>
    <row r="113" spans="1:16" x14ac:dyDescent="0.25">
      <c r="A113" t="s">
        <v>277</v>
      </c>
      <c r="B113" t="s">
        <v>16</v>
      </c>
      <c r="C113" t="str">
        <f>VLOOKUP(Table2[[#This Row],[Asset Type]],Maintenance!$A$1:$B$18,2,FALSE)</f>
        <v>Groundskeeping and Landscaping, Playground Equipment Checks and Maintenance, Maintenance of Public Restrooms and Facilities</v>
      </c>
      <c r="D113" t="str">
        <f>VLOOKUP(Table2[[#This Row],[Asset Type]],Maintenance!$A$1:$C$18,3,FALSE)</f>
        <v>Snow and Ice Accumulation, Storm Events, Heavy Rainfall and Flooding, Frost and Freeze-Thaw Cycles, Wind Events</v>
      </c>
      <c r="E113" t="s">
        <v>268</v>
      </c>
      <c r="F113">
        <v>109</v>
      </c>
      <c r="G113" t="s">
        <v>13</v>
      </c>
      <c r="H113" s="2">
        <v>31049</v>
      </c>
      <c r="I113" s="3">
        <v>0</v>
      </c>
      <c r="J113" t="s">
        <v>269</v>
      </c>
      <c r="K113">
        <v>43.264620000000001</v>
      </c>
      <c r="L113">
        <v>-79.90307</v>
      </c>
      <c r="M113">
        <v>2017</v>
      </c>
      <c r="N113">
        <v>5830.21</v>
      </c>
      <c r="O113">
        <v>0</v>
      </c>
      <c r="P113" s="3">
        <v>0</v>
      </c>
    </row>
    <row r="114" spans="1:16" x14ac:dyDescent="0.25">
      <c r="A114" t="s">
        <v>278</v>
      </c>
      <c r="B114" t="s">
        <v>16</v>
      </c>
      <c r="C114" t="str">
        <f>VLOOKUP(Table2[[#This Row],[Asset Type]],Maintenance!$A$1:$B$18,2,FALSE)</f>
        <v>Groundskeeping and Landscaping, Playground Equipment Checks and Maintenance, Maintenance of Public Restrooms and Facilities</v>
      </c>
      <c r="D114" t="str">
        <f>VLOOKUP(Table2[[#This Row],[Asset Type]],Maintenance!$A$1:$C$18,3,FALSE)</f>
        <v>Snow and Ice Accumulation, Storm Events, Heavy Rainfall and Flooding, Frost and Freeze-Thaw Cycles, Wind Events</v>
      </c>
      <c r="E114" t="s">
        <v>268</v>
      </c>
      <c r="F114">
        <v>109</v>
      </c>
      <c r="G114" t="s">
        <v>13</v>
      </c>
      <c r="H114" s="2">
        <v>31049</v>
      </c>
      <c r="I114" s="3">
        <v>0</v>
      </c>
      <c r="J114" t="s">
        <v>269</v>
      </c>
      <c r="K114">
        <v>43.264620000000001</v>
      </c>
      <c r="L114">
        <v>-79.90307</v>
      </c>
      <c r="M114">
        <v>2017</v>
      </c>
      <c r="N114">
        <v>5830.21</v>
      </c>
      <c r="O114">
        <v>0</v>
      </c>
      <c r="P114" s="3">
        <v>0</v>
      </c>
    </row>
    <row r="115" spans="1:16" x14ac:dyDescent="0.25">
      <c r="A115" t="s">
        <v>279</v>
      </c>
      <c r="B115" t="s">
        <v>16</v>
      </c>
      <c r="C115" t="str">
        <f>VLOOKUP(Table2[[#This Row],[Asset Type]],Maintenance!$A$1:$B$18,2,FALSE)</f>
        <v>Groundskeeping and Landscaping, Playground Equipment Checks and Maintenance, Maintenance of Public Restrooms and Facilities</v>
      </c>
      <c r="D115" t="str">
        <f>VLOOKUP(Table2[[#This Row],[Asset Type]],Maintenance!$A$1:$C$18,3,FALSE)</f>
        <v>Snow and Ice Accumulation, Storm Events, Heavy Rainfall and Flooding, Frost and Freeze-Thaw Cycles, Wind Events</v>
      </c>
      <c r="E115" t="s">
        <v>268</v>
      </c>
      <c r="F115">
        <v>109</v>
      </c>
      <c r="G115" t="s">
        <v>13</v>
      </c>
      <c r="H115" s="2">
        <v>31049</v>
      </c>
      <c r="I115" s="3">
        <v>0</v>
      </c>
      <c r="J115" t="s">
        <v>269</v>
      </c>
      <c r="K115">
        <v>43.264620000000001</v>
      </c>
      <c r="L115">
        <v>-79.90307</v>
      </c>
      <c r="M115">
        <v>2017</v>
      </c>
      <c r="N115">
        <v>5830.21</v>
      </c>
      <c r="O115">
        <v>0</v>
      </c>
      <c r="P115" s="3">
        <v>0</v>
      </c>
    </row>
    <row r="116" spans="1:16" x14ac:dyDescent="0.25">
      <c r="A116" t="s">
        <v>280</v>
      </c>
      <c r="B116" t="s">
        <v>16</v>
      </c>
      <c r="C116" t="str">
        <f>VLOOKUP(Table2[[#This Row],[Asset Type]],Maintenance!$A$1:$B$18,2,FALSE)</f>
        <v>Groundskeeping and Landscaping, Playground Equipment Checks and Maintenance, Maintenance of Public Restrooms and Facilities</v>
      </c>
      <c r="D116" t="str">
        <f>VLOOKUP(Table2[[#This Row],[Asset Type]],Maintenance!$A$1:$C$18,3,FALSE)</f>
        <v>Snow and Ice Accumulation, Storm Events, Heavy Rainfall and Flooding, Frost and Freeze-Thaw Cycles, Wind Events</v>
      </c>
      <c r="E116" t="s">
        <v>268</v>
      </c>
      <c r="F116">
        <v>109</v>
      </c>
      <c r="G116" t="s">
        <v>13</v>
      </c>
      <c r="H116" s="2">
        <v>31049</v>
      </c>
      <c r="I116" s="3">
        <v>0</v>
      </c>
      <c r="J116" t="s">
        <v>269</v>
      </c>
      <c r="K116">
        <v>43.264620000000001</v>
      </c>
      <c r="L116">
        <v>-79.90307</v>
      </c>
      <c r="M116">
        <v>2017</v>
      </c>
      <c r="N116">
        <v>5830.21</v>
      </c>
      <c r="O116">
        <v>0</v>
      </c>
      <c r="P116" s="3">
        <v>0</v>
      </c>
    </row>
    <row r="117" spans="1:16" x14ac:dyDescent="0.25">
      <c r="A117" t="s">
        <v>281</v>
      </c>
      <c r="B117" t="s">
        <v>16</v>
      </c>
      <c r="C117" t="str">
        <f>VLOOKUP(Table2[[#This Row],[Asset Type]],Maintenance!$A$1:$B$18,2,FALSE)</f>
        <v>Groundskeeping and Landscaping, Playground Equipment Checks and Maintenance, Maintenance of Public Restrooms and Facilities</v>
      </c>
      <c r="D117" t="str">
        <f>VLOOKUP(Table2[[#This Row],[Asset Type]],Maintenance!$A$1:$C$18,3,FALSE)</f>
        <v>Snow and Ice Accumulation, Storm Events, Heavy Rainfall and Flooding, Frost and Freeze-Thaw Cycles, Wind Events</v>
      </c>
      <c r="E117" t="s">
        <v>268</v>
      </c>
      <c r="F117">
        <v>109</v>
      </c>
      <c r="G117" t="s">
        <v>13</v>
      </c>
      <c r="H117" s="2">
        <v>31049</v>
      </c>
      <c r="I117" s="3">
        <v>0</v>
      </c>
      <c r="J117" t="s">
        <v>269</v>
      </c>
      <c r="K117">
        <v>43.264620000000001</v>
      </c>
      <c r="L117">
        <v>-79.90307</v>
      </c>
      <c r="M117">
        <v>2017</v>
      </c>
      <c r="N117">
        <v>5830.21</v>
      </c>
      <c r="O117">
        <v>0</v>
      </c>
      <c r="P117" s="3">
        <v>0</v>
      </c>
    </row>
    <row r="118" spans="1:16" x14ac:dyDescent="0.25">
      <c r="A118" t="s">
        <v>282</v>
      </c>
      <c r="B118" t="s">
        <v>16</v>
      </c>
      <c r="C118" t="str">
        <f>VLOOKUP(Table2[[#This Row],[Asset Type]],Maintenance!$A$1:$B$18,2,FALSE)</f>
        <v>Groundskeeping and Landscaping, Playground Equipment Checks and Maintenance, Maintenance of Public Restrooms and Facilities</v>
      </c>
      <c r="D118" t="str">
        <f>VLOOKUP(Table2[[#This Row],[Asset Type]],Maintenance!$A$1:$C$18,3,FALSE)</f>
        <v>Snow and Ice Accumulation, Storm Events, Heavy Rainfall and Flooding, Frost and Freeze-Thaw Cycles, Wind Events</v>
      </c>
      <c r="E118" t="s">
        <v>268</v>
      </c>
      <c r="F118">
        <v>109</v>
      </c>
      <c r="G118" t="s">
        <v>13</v>
      </c>
      <c r="H118" s="2">
        <v>31049</v>
      </c>
      <c r="I118" s="3">
        <v>0</v>
      </c>
      <c r="J118" t="s">
        <v>269</v>
      </c>
      <c r="K118">
        <v>43.264620000000001</v>
      </c>
      <c r="L118">
        <v>-79.90307</v>
      </c>
      <c r="M118">
        <v>2017</v>
      </c>
      <c r="N118">
        <v>5830.21</v>
      </c>
      <c r="O118">
        <v>0</v>
      </c>
      <c r="P118" s="3">
        <v>0</v>
      </c>
    </row>
    <row r="119" spans="1:16" x14ac:dyDescent="0.25">
      <c r="A119" t="s">
        <v>283</v>
      </c>
      <c r="B119" t="s">
        <v>16</v>
      </c>
      <c r="C119" t="str">
        <f>VLOOKUP(Table2[[#This Row],[Asset Type]],Maintenance!$A$1:$B$18,2,FALSE)</f>
        <v>Groundskeeping and Landscaping, Playground Equipment Checks and Maintenance, Maintenance of Public Restrooms and Facilities</v>
      </c>
      <c r="D119" t="str">
        <f>VLOOKUP(Table2[[#This Row],[Asset Type]],Maintenance!$A$1:$C$18,3,FALSE)</f>
        <v>Snow and Ice Accumulation, Storm Events, Heavy Rainfall and Flooding, Frost and Freeze-Thaw Cycles, Wind Events</v>
      </c>
      <c r="E119" t="s">
        <v>263</v>
      </c>
      <c r="F119">
        <v>857</v>
      </c>
      <c r="G119" t="s">
        <v>13</v>
      </c>
      <c r="H119" s="2">
        <v>19726</v>
      </c>
      <c r="I119" s="3">
        <v>0.17580000000000001</v>
      </c>
      <c r="J119" t="s">
        <v>264</v>
      </c>
      <c r="K119">
        <v>43.263798000000001</v>
      </c>
      <c r="L119">
        <v>-79.906368900000004</v>
      </c>
      <c r="M119">
        <v>2017</v>
      </c>
      <c r="N119">
        <v>173604.63</v>
      </c>
      <c r="O119">
        <v>30512.36</v>
      </c>
      <c r="P119" s="3">
        <v>0.17575775484789777</v>
      </c>
    </row>
    <row r="120" spans="1:16" x14ac:dyDescent="0.25">
      <c r="A120" t="s">
        <v>284</v>
      </c>
      <c r="B120" t="s">
        <v>39</v>
      </c>
      <c r="C120" t="str">
        <f>VLOOKUP(Table2[[#This Row],[Asset Type]],Maintenance!$A$1:$B$18,2,FALSE)</f>
        <v>Building Maintenance, Security Maintenance, Groundskeeping and Landscaping, Cleaning and Sanitation</v>
      </c>
      <c r="D120" t="str">
        <f>VLOOKUP(Table2[[#This Row],[Asset Type]],Maintenance!$A$1:$C$18,3,FALSE)</f>
        <v>Extreme Temperatures</v>
      </c>
      <c r="E120" t="s">
        <v>285</v>
      </c>
      <c r="F120" s="1">
        <v>17585</v>
      </c>
      <c r="G120" t="s">
        <v>13</v>
      </c>
      <c r="H120" s="2">
        <v>27031</v>
      </c>
      <c r="I120" s="3">
        <v>3.3099999999999997E-2</v>
      </c>
      <c r="J120" t="s">
        <v>286</v>
      </c>
      <c r="K120">
        <v>43.255180699999997</v>
      </c>
      <c r="L120">
        <v>-79.872296199999994</v>
      </c>
      <c r="M120">
        <v>2020</v>
      </c>
      <c r="N120">
        <v>12022848.67</v>
      </c>
      <c r="O120">
        <v>559205.51</v>
      </c>
      <c r="P120" s="3">
        <v>4.6511897916120072E-2</v>
      </c>
    </row>
    <row r="121" spans="1:16" x14ac:dyDescent="0.25">
      <c r="A121" t="s">
        <v>287</v>
      </c>
      <c r="B121" t="s">
        <v>48</v>
      </c>
      <c r="C121" t="str">
        <f>VLOOKUP(Table2[[#This Row],[Asset Type]],Maintenance!$A$1:$B$18,2,FALSE)</f>
        <v>Building Maintenance, HVAC System Checks, Seating Area Maintenance, Cleaning and Sanitation</v>
      </c>
      <c r="D121" t="str">
        <f>VLOOKUP(Table2[[#This Row],[Asset Type]],Maintenance!$A$1:$C$18,3,FALSE)</f>
        <v>Extreme Temperatures, Storm Events, Wind Events</v>
      </c>
      <c r="E121" t="s">
        <v>288</v>
      </c>
      <c r="F121" s="1">
        <v>3568</v>
      </c>
      <c r="G121" t="s">
        <v>13</v>
      </c>
      <c r="H121" s="2">
        <v>27396</v>
      </c>
      <c r="I121" s="3">
        <v>6.6600000000000006E-2</v>
      </c>
      <c r="J121" t="s">
        <v>289</v>
      </c>
      <c r="K121">
        <v>43.257193100000002</v>
      </c>
      <c r="L121">
        <v>-79.8696403</v>
      </c>
      <c r="M121">
        <v>2018</v>
      </c>
      <c r="N121">
        <v>1556557.13</v>
      </c>
      <c r="O121">
        <v>103601.99</v>
      </c>
      <c r="P121" s="3">
        <v>6.6558424360562987E-2</v>
      </c>
    </row>
    <row r="122" spans="1:16" x14ac:dyDescent="0.25">
      <c r="A122" t="s">
        <v>290</v>
      </c>
      <c r="B122" t="s">
        <v>52</v>
      </c>
      <c r="C122" t="str">
        <f>VLOOKUP(Table2[[#This Row],[Asset Type]],Maintenance!$A$1:$B$18,2,FALSE)</f>
        <v>Building Maintenance, Public Computer and Technology Maintenance, Bookshelf and Inventory Maintenance</v>
      </c>
      <c r="D122" t="str">
        <f>VLOOKUP(Table2[[#This Row],[Asset Type]],Maintenance!$A$1:$C$18,3,FALSE)</f>
        <v>Extreme Temperatures, High Humidity and Condensation</v>
      </c>
      <c r="E122" t="s">
        <v>291</v>
      </c>
      <c r="F122" s="1">
        <v>8316</v>
      </c>
      <c r="G122" t="s">
        <v>13</v>
      </c>
      <c r="H122" s="2">
        <v>33971</v>
      </c>
      <c r="I122" s="3">
        <v>0.13819999999999999</v>
      </c>
      <c r="J122" t="s">
        <v>292</v>
      </c>
      <c r="K122">
        <v>43.241070000000001</v>
      </c>
      <c r="L122">
        <v>-79.851333299999993</v>
      </c>
      <c r="M122">
        <v>2021</v>
      </c>
      <c r="N122">
        <v>6244022.0300000003</v>
      </c>
      <c r="O122">
        <v>880503.88</v>
      </c>
      <c r="P122" s="3">
        <v>0.1410154986272526</v>
      </c>
    </row>
    <row r="123" spans="1:16" x14ac:dyDescent="0.25">
      <c r="A123" t="s">
        <v>293</v>
      </c>
      <c r="B123" t="s">
        <v>39</v>
      </c>
      <c r="C123" t="str">
        <f>VLOOKUP(Table2[[#This Row],[Asset Type]],Maintenance!$A$1:$B$18,2,FALSE)</f>
        <v>Building Maintenance, Security Maintenance, Groundskeeping and Landscaping, Cleaning and Sanitation</v>
      </c>
      <c r="D123" t="str">
        <f>VLOOKUP(Table2[[#This Row],[Asset Type]],Maintenance!$A$1:$C$18,3,FALSE)</f>
        <v>Extreme Temperatures</v>
      </c>
      <c r="E123" t="s">
        <v>294</v>
      </c>
      <c r="F123" s="1">
        <v>6671</v>
      </c>
      <c r="G123" t="s">
        <v>13</v>
      </c>
      <c r="H123" s="2">
        <v>19361</v>
      </c>
      <c r="I123" s="3">
        <v>0.11210000000000001</v>
      </c>
      <c r="J123" t="s">
        <v>295</v>
      </c>
      <c r="K123">
        <v>43.269783799999999</v>
      </c>
      <c r="L123">
        <v>-79.851950500000001</v>
      </c>
      <c r="M123">
        <v>2019</v>
      </c>
      <c r="N123">
        <v>1952928.58</v>
      </c>
      <c r="O123">
        <v>266775.3</v>
      </c>
      <c r="P123" s="3">
        <v>0.13660269132832292</v>
      </c>
    </row>
    <row r="124" spans="1:16" x14ac:dyDescent="0.25">
      <c r="A124" t="s">
        <v>296</v>
      </c>
      <c r="B124" t="s">
        <v>93</v>
      </c>
      <c r="C124" t="str">
        <f>VLOOKUP(Table2[[#This Row],[Asset Type]],Maintenance!$A$1:$B$18,2,FALSE)</f>
        <v>Building Maintenance, HVAC System Maintenance, Groundskeeping and Landscaping, Cleaning and Sanitation</v>
      </c>
      <c r="D124" t="str">
        <f>VLOOKUP(Table2[[#This Row],[Asset Type]],Maintenance!$A$1:$C$18,3,FALSE)</f>
        <v>Extreme Temperatures, Snow and Ice Accumulation, High Humidity and Condensation, Storm Events, Wind Events</v>
      </c>
      <c r="E124" t="s">
        <v>297</v>
      </c>
      <c r="F124" s="1">
        <v>7788</v>
      </c>
      <c r="G124" t="s">
        <v>13</v>
      </c>
      <c r="H124" s="2">
        <v>33971</v>
      </c>
      <c r="I124" s="3">
        <v>2.58E-2</v>
      </c>
      <c r="J124" t="s">
        <v>298</v>
      </c>
      <c r="K124">
        <v>43.243590300000001</v>
      </c>
      <c r="L124">
        <v>-80.051134700000006</v>
      </c>
      <c r="M124">
        <v>2022</v>
      </c>
      <c r="N124">
        <v>4934930.0599999996</v>
      </c>
      <c r="O124">
        <v>159768.53999999998</v>
      </c>
      <c r="P124" s="3">
        <v>3.2375036334354859E-2</v>
      </c>
    </row>
    <row r="125" spans="1:16" x14ac:dyDescent="0.25">
      <c r="A125" t="s">
        <v>299</v>
      </c>
      <c r="B125" t="s">
        <v>16</v>
      </c>
      <c r="C125" t="str">
        <f>VLOOKUP(Table2[[#This Row],[Asset Type]],Maintenance!$A$1:$B$18,2,FALSE)</f>
        <v>Groundskeeping and Landscaping, Playground Equipment Checks and Maintenance, Maintenance of Public Restrooms and Facilities</v>
      </c>
      <c r="D125" t="str">
        <f>VLOOKUP(Table2[[#This Row],[Asset Type]],Maintenance!$A$1:$C$18,3,FALSE)</f>
        <v>Snow and Ice Accumulation, Storm Events, Heavy Rainfall and Flooding, Frost and Freeze-Thaw Cycles, Wind Events</v>
      </c>
      <c r="E125" t="s">
        <v>297</v>
      </c>
      <c r="F125" s="1">
        <v>1304</v>
      </c>
      <c r="G125" t="s">
        <v>13</v>
      </c>
      <c r="H125" s="2">
        <v>35797</v>
      </c>
      <c r="I125" s="3">
        <v>0</v>
      </c>
      <c r="J125" t="s">
        <v>298</v>
      </c>
      <c r="K125">
        <v>43.243590300000001</v>
      </c>
      <c r="L125">
        <v>-80.051134700000006</v>
      </c>
      <c r="M125">
        <v>2019</v>
      </c>
      <c r="N125">
        <v>121648.73</v>
      </c>
      <c r="O125">
        <v>0</v>
      </c>
      <c r="P125" s="3">
        <v>0</v>
      </c>
    </row>
    <row r="126" spans="1:16" x14ac:dyDescent="0.25">
      <c r="A126" t="s">
        <v>300</v>
      </c>
      <c r="B126" t="s">
        <v>16</v>
      </c>
      <c r="C126" t="str">
        <f>VLOOKUP(Table2[[#This Row],[Asset Type]],Maintenance!$A$1:$B$18,2,FALSE)</f>
        <v>Groundskeeping and Landscaping, Playground Equipment Checks and Maintenance, Maintenance of Public Restrooms and Facilities</v>
      </c>
      <c r="D126" t="str">
        <f>VLOOKUP(Table2[[#This Row],[Asset Type]],Maintenance!$A$1:$C$18,3,FALSE)</f>
        <v>Snow and Ice Accumulation, Storm Events, Heavy Rainfall and Flooding, Frost and Freeze-Thaw Cycles, Wind Events</v>
      </c>
      <c r="E126" t="s">
        <v>301</v>
      </c>
      <c r="F126" s="1">
        <v>1546</v>
      </c>
      <c r="G126" t="s">
        <v>13</v>
      </c>
      <c r="H126" s="2">
        <v>24839</v>
      </c>
      <c r="I126" s="3">
        <v>4.1399999999999999E-2</v>
      </c>
      <c r="J126" t="s">
        <v>302</v>
      </c>
      <c r="K126">
        <v>43.249020000000002</v>
      </c>
      <c r="L126">
        <v>-79.864040000000003</v>
      </c>
      <c r="M126">
        <v>2017</v>
      </c>
      <c r="N126">
        <v>313177.09000000003</v>
      </c>
      <c r="O126">
        <v>26174.84</v>
      </c>
      <c r="P126" s="3">
        <v>8.3578399684344717E-2</v>
      </c>
    </row>
    <row r="127" spans="1:16" x14ac:dyDescent="0.25">
      <c r="A127" t="s">
        <v>303</v>
      </c>
      <c r="B127" t="s">
        <v>120</v>
      </c>
      <c r="C127" t="str">
        <f>VLOOKUP(Table2[[#This Row],[Asset Type]],Maintenance!$A$1:$B$18,2,FALSE)</f>
        <v>Building Maintenance, HVAC System Maintenance, Ice Maintenance, Seating Area Maintenance, Sound System Maintenance</v>
      </c>
      <c r="D127" t="str">
        <f>VLOOKUP(Table2[[#This Row],[Asset Type]],Maintenance!$A$1:$C$18,3,FALSE)</f>
        <v>Extreme Temperatures, Snow and Ice Accumulation, High Humidity and Condensation, Storm Events, Wind Events</v>
      </c>
      <c r="E127" t="s">
        <v>304</v>
      </c>
      <c r="F127" s="1">
        <v>27098</v>
      </c>
      <c r="G127" t="s">
        <v>13</v>
      </c>
      <c r="H127" s="2">
        <v>29588</v>
      </c>
      <c r="I127" s="3">
        <v>1.9099999999999999E-2</v>
      </c>
      <c r="J127" t="s">
        <v>305</v>
      </c>
      <c r="K127">
        <v>43.264592899999997</v>
      </c>
      <c r="L127">
        <v>-79.896302199999994</v>
      </c>
      <c r="M127">
        <v>2021</v>
      </c>
      <c r="N127">
        <v>15855560.08</v>
      </c>
      <c r="O127">
        <v>363710.89</v>
      </c>
      <c r="P127" s="3">
        <v>2.2939012445153562E-2</v>
      </c>
    </row>
    <row r="128" spans="1:16" x14ac:dyDescent="0.25">
      <c r="A128" t="s">
        <v>306</v>
      </c>
      <c r="B128" t="s">
        <v>20</v>
      </c>
      <c r="C128" t="str">
        <f>VLOOKUP(Table2[[#This Row],[Asset Type]],Maintenance!$A$1:$B$18,2,FALSE)</f>
        <v>Groundskeeping and Landscaping, Pool Water Quality Checks, Cleaning and Maintenance of Pool Facilities</v>
      </c>
      <c r="D128" t="str">
        <f>VLOOKUP(Table2[[#This Row],[Asset Type]],Maintenance!$A$1:$C$18,3,FALSE)</f>
        <v>Extreme Temperatures, High Humidity and Condensation</v>
      </c>
      <c r="E128" t="s">
        <v>307</v>
      </c>
      <c r="F128" s="1">
        <v>27087</v>
      </c>
      <c r="G128" t="s">
        <v>13</v>
      </c>
      <c r="H128" s="2">
        <v>42006</v>
      </c>
      <c r="I128" s="3">
        <v>2.0000000000000001E-4</v>
      </c>
      <c r="J128" t="s">
        <v>308</v>
      </c>
      <c r="K128">
        <v>43.264476600000002</v>
      </c>
      <c r="L128">
        <v>-79.895621500000004</v>
      </c>
      <c r="M128">
        <v>2018</v>
      </c>
      <c r="N128">
        <v>7982473.8899999997</v>
      </c>
      <c r="O128">
        <v>1745.7</v>
      </c>
      <c r="P128" s="3">
        <v>2.1869160163328767E-4</v>
      </c>
    </row>
    <row r="129" spans="1:16" x14ac:dyDescent="0.25">
      <c r="A129" t="s">
        <v>309</v>
      </c>
      <c r="B129" t="s">
        <v>16</v>
      </c>
      <c r="C129" t="str">
        <f>VLOOKUP(Table2[[#This Row],[Asset Type]],Maintenance!$A$1:$B$18,2,FALSE)</f>
        <v>Groundskeeping and Landscaping, Playground Equipment Checks and Maintenance, Maintenance of Public Restrooms and Facilities</v>
      </c>
      <c r="D129" t="str">
        <f>VLOOKUP(Table2[[#This Row],[Asset Type]],Maintenance!$A$1:$C$18,3,FALSE)</f>
        <v>Snow and Ice Accumulation, Storm Events, Heavy Rainfall and Flooding, Frost and Freeze-Thaw Cycles, Wind Events</v>
      </c>
      <c r="E129" t="s">
        <v>310</v>
      </c>
      <c r="F129" s="1">
        <v>1485</v>
      </c>
      <c r="G129" t="s">
        <v>13</v>
      </c>
      <c r="H129" s="2">
        <v>21917</v>
      </c>
      <c r="I129" s="3">
        <v>0</v>
      </c>
      <c r="J129" t="s">
        <v>311</v>
      </c>
      <c r="K129">
        <v>43.386568400000002</v>
      </c>
      <c r="L129">
        <v>-79.991440100000005</v>
      </c>
      <c r="M129">
        <v>2017</v>
      </c>
      <c r="N129">
        <v>138534.01999999999</v>
      </c>
      <c r="O129">
        <v>0</v>
      </c>
      <c r="P129" s="3">
        <v>0</v>
      </c>
    </row>
    <row r="130" spans="1:16" x14ac:dyDescent="0.25">
      <c r="A130" t="s">
        <v>312</v>
      </c>
      <c r="B130" t="s">
        <v>22</v>
      </c>
      <c r="C130" t="str">
        <f>VLOOKUP(Table2[[#This Row],[Asset Type]],Maintenance!$A$1:$B$18,2,FALSE)</f>
        <v>HVAC System Maintenance, Pool Water Quality Checks, Cleaning and Maintenance of Pool Facilities</v>
      </c>
      <c r="D130" t="str">
        <f>VLOOKUP(Table2[[#This Row],[Asset Type]],Maintenance!$A$1:$C$18,3,FALSE)</f>
        <v>Extreme Temperatures, High Humidity and Condensation</v>
      </c>
      <c r="E130" t="s">
        <v>313</v>
      </c>
      <c r="F130" s="1">
        <v>11601</v>
      </c>
      <c r="G130" t="s">
        <v>13</v>
      </c>
      <c r="H130" s="2">
        <v>25205</v>
      </c>
      <c r="I130" s="3">
        <v>1.9800000000000002E-2</v>
      </c>
      <c r="J130" t="s">
        <v>314</v>
      </c>
      <c r="K130">
        <v>43.258189999999999</v>
      </c>
      <c r="L130">
        <v>-79.913240000000002</v>
      </c>
      <c r="M130">
        <v>2018</v>
      </c>
      <c r="N130">
        <v>8345871.9299999997</v>
      </c>
      <c r="O130">
        <v>164987.76</v>
      </c>
      <c r="P130" s="3">
        <v>1.9768786459199838E-2</v>
      </c>
    </row>
    <row r="131" spans="1:16" x14ac:dyDescent="0.25">
      <c r="A131" t="s">
        <v>315</v>
      </c>
      <c r="B131" t="s">
        <v>120</v>
      </c>
      <c r="C131" t="str">
        <f>VLOOKUP(Table2[[#This Row],[Asset Type]],Maintenance!$A$1:$B$18,2,FALSE)</f>
        <v>Building Maintenance, HVAC System Maintenance, Ice Maintenance, Seating Area Maintenance, Sound System Maintenance</v>
      </c>
      <c r="D131" t="str">
        <f>VLOOKUP(Table2[[#This Row],[Asset Type]],Maintenance!$A$1:$C$18,3,FALSE)</f>
        <v>Extreme Temperatures, Snow and Ice Accumulation, High Humidity and Condensation, Storm Events, Wind Events</v>
      </c>
      <c r="E131" t="s">
        <v>316</v>
      </c>
      <c r="F131" s="1">
        <v>76286</v>
      </c>
      <c r="G131" t="s">
        <v>13</v>
      </c>
      <c r="H131" s="2">
        <v>25570</v>
      </c>
      <c r="I131" s="3">
        <v>3.44E-2</v>
      </c>
      <c r="J131" t="s">
        <v>317</v>
      </c>
      <c r="K131">
        <v>43.2252212</v>
      </c>
      <c r="L131">
        <v>-79.879887499999995</v>
      </c>
      <c r="M131">
        <v>2021</v>
      </c>
      <c r="N131">
        <v>37538341.909999996</v>
      </c>
      <c r="O131">
        <v>1412861.9500000002</v>
      </c>
      <c r="P131" s="3">
        <v>3.7637835826297428E-2</v>
      </c>
    </row>
    <row r="132" spans="1:16" x14ac:dyDescent="0.25">
      <c r="A132" t="s">
        <v>318</v>
      </c>
      <c r="B132" t="s">
        <v>39</v>
      </c>
      <c r="C132" t="str">
        <f>VLOOKUP(Table2[[#This Row],[Asset Type]],Maintenance!$A$1:$B$18,2,FALSE)</f>
        <v>Building Maintenance, Security Maintenance, Groundskeeping and Landscaping, Cleaning and Sanitation</v>
      </c>
      <c r="D132" t="str">
        <f>VLOOKUP(Table2[[#This Row],[Asset Type]],Maintenance!$A$1:$C$18,3,FALSE)</f>
        <v>Extreme Temperatures</v>
      </c>
      <c r="E132" t="s">
        <v>319</v>
      </c>
      <c r="F132" s="1">
        <v>21376</v>
      </c>
      <c r="G132" t="s">
        <v>13</v>
      </c>
      <c r="H132" s="2">
        <v>37987</v>
      </c>
      <c r="I132" s="3">
        <v>4.0000000000000002E-4</v>
      </c>
      <c r="J132" t="s">
        <v>320</v>
      </c>
      <c r="K132">
        <v>43.277628</v>
      </c>
      <c r="L132">
        <v>-79.860964600000003</v>
      </c>
      <c r="M132">
        <v>2021</v>
      </c>
      <c r="N132">
        <v>12563045</v>
      </c>
      <c r="O132">
        <v>157762.04999999999</v>
      </c>
      <c r="P132" s="3">
        <v>1.255762834567575E-2</v>
      </c>
    </row>
    <row r="133" spans="1:16" x14ac:dyDescent="0.25">
      <c r="A133" t="s">
        <v>321</v>
      </c>
      <c r="B133" t="s">
        <v>22</v>
      </c>
      <c r="C133" t="str">
        <f>VLOOKUP(Table2[[#This Row],[Asset Type]],Maintenance!$A$1:$B$18,2,FALSE)</f>
        <v>HVAC System Maintenance, Pool Water Quality Checks, Cleaning and Maintenance of Pool Facilities</v>
      </c>
      <c r="D133" t="str">
        <f>VLOOKUP(Table2[[#This Row],[Asset Type]],Maintenance!$A$1:$C$18,3,FALSE)</f>
        <v>Extreme Temperatures, High Humidity and Condensation</v>
      </c>
      <c r="E133" t="s">
        <v>322</v>
      </c>
      <c r="F133" s="1">
        <v>16401</v>
      </c>
      <c r="G133" t="s">
        <v>13</v>
      </c>
      <c r="H133" s="2">
        <v>38719</v>
      </c>
      <c r="I133" s="3">
        <v>5.3199999999999997E-2</v>
      </c>
      <c r="J133" t="s">
        <v>323</v>
      </c>
      <c r="K133">
        <v>43.2325424</v>
      </c>
      <c r="L133">
        <v>-79.756704499999998</v>
      </c>
      <c r="M133">
        <v>2018</v>
      </c>
      <c r="N133">
        <v>13901889.42</v>
      </c>
      <c r="O133">
        <v>739415.03</v>
      </c>
      <c r="P133" s="3">
        <v>5.3188096068167406E-2</v>
      </c>
    </row>
    <row r="134" spans="1:16" x14ac:dyDescent="0.25">
      <c r="A134" t="s">
        <v>324</v>
      </c>
      <c r="B134" t="s">
        <v>22</v>
      </c>
      <c r="C134" t="str">
        <f>VLOOKUP(Table2[[#This Row],[Asset Type]],Maintenance!$A$1:$B$18,2,FALSE)</f>
        <v>HVAC System Maintenance, Pool Water Quality Checks, Cleaning and Maintenance of Pool Facilities</v>
      </c>
      <c r="D134" t="str">
        <f>VLOOKUP(Table2[[#This Row],[Asset Type]],Maintenance!$A$1:$C$18,3,FALSE)</f>
        <v>Extreme Temperatures, High Humidity and Condensation</v>
      </c>
      <c r="E134" t="s">
        <v>325</v>
      </c>
      <c r="F134" s="1">
        <v>10364</v>
      </c>
      <c r="G134" t="s">
        <v>13</v>
      </c>
      <c r="H134" s="2">
        <v>30683</v>
      </c>
      <c r="I134" s="3">
        <v>0.1211</v>
      </c>
      <c r="J134" t="s">
        <v>326</v>
      </c>
      <c r="K134">
        <v>43.265485599999998</v>
      </c>
      <c r="L134">
        <v>-79.963553099999999</v>
      </c>
      <c r="M134">
        <v>2018</v>
      </c>
      <c r="N134">
        <v>8784780.3200000003</v>
      </c>
      <c r="O134">
        <v>1063526.25</v>
      </c>
      <c r="P134" s="3">
        <v>0.12106463807395471</v>
      </c>
    </row>
    <row r="135" spans="1:16" x14ac:dyDescent="0.25">
      <c r="A135" t="s">
        <v>327</v>
      </c>
      <c r="B135" t="s">
        <v>16</v>
      </c>
      <c r="C135" t="str">
        <f>VLOOKUP(Table2[[#This Row],[Asset Type]],Maintenance!$A$1:$B$18,2,FALSE)</f>
        <v>Groundskeeping and Landscaping, Playground Equipment Checks and Maintenance, Maintenance of Public Restrooms and Facilities</v>
      </c>
      <c r="D135" t="str">
        <f>VLOOKUP(Table2[[#This Row],[Asset Type]],Maintenance!$A$1:$C$18,3,FALSE)</f>
        <v>Snow and Ice Accumulation, Storm Events, Heavy Rainfall and Flooding, Frost and Freeze-Thaw Cycles, Wind Events</v>
      </c>
      <c r="E135" t="s">
        <v>328</v>
      </c>
      <c r="F135" s="1">
        <v>1279</v>
      </c>
      <c r="G135" t="s">
        <v>13</v>
      </c>
      <c r="H135" s="2">
        <v>24109</v>
      </c>
      <c r="I135" s="3">
        <v>6.6799999999999998E-2</v>
      </c>
      <c r="J135" t="s">
        <v>329</v>
      </c>
      <c r="K135">
        <v>43.271873800000002</v>
      </c>
      <c r="L135">
        <v>-79.951028800000003</v>
      </c>
      <c r="M135">
        <v>2017</v>
      </c>
      <c r="N135">
        <v>259090.23</v>
      </c>
      <c r="O135">
        <v>26186.080000000002</v>
      </c>
      <c r="P135" s="3">
        <v>0.10106934560982866</v>
      </c>
    </row>
    <row r="136" spans="1:16" x14ac:dyDescent="0.25">
      <c r="A136" t="s">
        <v>330</v>
      </c>
      <c r="B136" t="s">
        <v>16</v>
      </c>
      <c r="C136" t="str">
        <f>VLOOKUP(Table2[[#This Row],[Asset Type]],Maintenance!$A$1:$B$18,2,FALSE)</f>
        <v>Groundskeeping and Landscaping, Playground Equipment Checks and Maintenance, Maintenance of Public Restrooms and Facilities</v>
      </c>
      <c r="D136" t="str">
        <f>VLOOKUP(Table2[[#This Row],[Asset Type]],Maintenance!$A$1:$C$18,3,FALSE)</f>
        <v>Snow and Ice Accumulation, Storm Events, Heavy Rainfall and Flooding, Frost and Freeze-Thaw Cycles, Wind Events</v>
      </c>
      <c r="E136" t="s">
        <v>328</v>
      </c>
      <c r="F136" s="1">
        <v>4305</v>
      </c>
      <c r="G136" t="s">
        <v>13</v>
      </c>
      <c r="H136" s="2">
        <v>40910</v>
      </c>
      <c r="I136" s="3">
        <v>0</v>
      </c>
      <c r="J136" t="s">
        <v>329</v>
      </c>
      <c r="K136">
        <v>43.271873800000002</v>
      </c>
      <c r="L136">
        <v>-79.951028800000003</v>
      </c>
      <c r="M136">
        <v>2017</v>
      </c>
      <c r="N136">
        <v>872074.61</v>
      </c>
      <c r="O136">
        <v>0</v>
      </c>
      <c r="P136" s="3">
        <v>0</v>
      </c>
    </row>
    <row r="137" spans="1:16" x14ac:dyDescent="0.25">
      <c r="A137" t="s">
        <v>331</v>
      </c>
      <c r="B137" t="s">
        <v>16</v>
      </c>
      <c r="C137" t="str">
        <f>VLOOKUP(Table2[[#This Row],[Asset Type]],Maintenance!$A$1:$B$18,2,FALSE)</f>
        <v>Groundskeeping and Landscaping, Playground Equipment Checks and Maintenance, Maintenance of Public Restrooms and Facilities</v>
      </c>
      <c r="D137" t="str">
        <f>VLOOKUP(Table2[[#This Row],[Asset Type]],Maintenance!$A$1:$C$18,3,FALSE)</f>
        <v>Snow and Ice Accumulation, Storm Events, Heavy Rainfall and Flooding, Frost and Freeze-Thaw Cycles, Wind Events</v>
      </c>
      <c r="E137" t="s">
        <v>332</v>
      </c>
      <c r="F137" s="1">
        <v>1628</v>
      </c>
      <c r="G137" t="s">
        <v>13</v>
      </c>
      <c r="H137" s="2">
        <v>19726</v>
      </c>
      <c r="I137" s="3">
        <v>0</v>
      </c>
      <c r="J137" t="s">
        <v>333</v>
      </c>
      <c r="K137">
        <v>43.271873800000002</v>
      </c>
      <c r="L137">
        <v>-79.951028800000003</v>
      </c>
      <c r="M137">
        <v>2017</v>
      </c>
      <c r="N137">
        <v>329788.03000000003</v>
      </c>
      <c r="O137">
        <v>0</v>
      </c>
      <c r="P137" s="3">
        <v>0</v>
      </c>
    </row>
    <row r="138" spans="1:16" x14ac:dyDescent="0.25">
      <c r="A138" t="s">
        <v>334</v>
      </c>
      <c r="B138" t="s">
        <v>11</v>
      </c>
      <c r="C138" t="str">
        <f>VLOOKUP(Table2[[#This Row],[Asset Type]],Maintenance!$A$1:$B$18,2,FALSE)</f>
        <v>Groundskeeping and Landscaping, Equipment Checks and Maintenance, Storage Facility Maintenance</v>
      </c>
      <c r="D138" t="str">
        <f>VLOOKUP(Table2[[#This Row],[Asset Type]],Maintenance!$A$1:$C$18,3,FALSE)</f>
        <v>Snow and Ice Accumulation, Storm Events, Wind Events</v>
      </c>
      <c r="E138" t="s">
        <v>332</v>
      </c>
      <c r="F138" s="1">
        <v>5873</v>
      </c>
      <c r="G138" t="s">
        <v>13</v>
      </c>
      <c r="H138" s="2">
        <v>33971</v>
      </c>
      <c r="I138" s="3">
        <v>3.73E-2</v>
      </c>
      <c r="J138" t="s">
        <v>333</v>
      </c>
      <c r="K138">
        <v>43.271873800000002</v>
      </c>
      <c r="L138">
        <v>-79.951028800000003</v>
      </c>
      <c r="M138">
        <v>2018</v>
      </c>
      <c r="N138">
        <v>2398570.2000000002</v>
      </c>
      <c r="O138">
        <v>89456.03</v>
      </c>
      <c r="P138" s="3">
        <v>3.7295564665983091E-2</v>
      </c>
    </row>
    <row r="139" spans="1:16" x14ac:dyDescent="0.25">
      <c r="A139" t="s">
        <v>335</v>
      </c>
      <c r="B139" t="s">
        <v>16</v>
      </c>
      <c r="C139" t="str">
        <f>VLOOKUP(Table2[[#This Row],[Asset Type]],Maintenance!$A$1:$B$18,2,FALSE)</f>
        <v>Groundskeeping and Landscaping, Playground Equipment Checks and Maintenance, Maintenance of Public Restrooms and Facilities</v>
      </c>
      <c r="D139" t="str">
        <f>VLOOKUP(Table2[[#This Row],[Asset Type]],Maintenance!$A$1:$C$18,3,FALSE)</f>
        <v>Snow and Ice Accumulation, Storm Events, Heavy Rainfall and Flooding, Frost and Freeze-Thaw Cycles, Wind Events</v>
      </c>
      <c r="E139" t="s">
        <v>332</v>
      </c>
      <c r="F139" s="1">
        <v>1097</v>
      </c>
      <c r="G139" t="s">
        <v>13</v>
      </c>
      <c r="H139" s="2">
        <v>19726</v>
      </c>
      <c r="I139" s="3">
        <v>5.7599999999999998E-2</v>
      </c>
      <c r="J139" t="s">
        <v>333</v>
      </c>
      <c r="K139">
        <v>43.271873800000002</v>
      </c>
      <c r="L139">
        <v>-79.951028800000003</v>
      </c>
      <c r="M139">
        <v>2017</v>
      </c>
      <c r="N139">
        <v>222222.03</v>
      </c>
      <c r="O139">
        <v>12796.94</v>
      </c>
      <c r="P139" s="3">
        <v>5.7586279812132039E-2</v>
      </c>
    </row>
    <row r="140" spans="1:16" x14ac:dyDescent="0.25">
      <c r="A140" t="s">
        <v>336</v>
      </c>
      <c r="B140" t="s">
        <v>16</v>
      </c>
      <c r="C140" t="str">
        <f>VLOOKUP(Table2[[#This Row],[Asset Type]],Maintenance!$A$1:$B$18,2,FALSE)</f>
        <v>Groundskeeping and Landscaping, Playground Equipment Checks and Maintenance, Maintenance of Public Restrooms and Facilities</v>
      </c>
      <c r="D140" t="str">
        <f>VLOOKUP(Table2[[#This Row],[Asset Type]],Maintenance!$A$1:$C$18,3,FALSE)</f>
        <v>Snow and Ice Accumulation, Storm Events, Heavy Rainfall and Flooding, Frost and Freeze-Thaw Cycles, Wind Events</v>
      </c>
      <c r="E140" t="s">
        <v>328</v>
      </c>
      <c r="F140" s="1">
        <v>2058</v>
      </c>
      <c r="G140" t="s">
        <v>13</v>
      </c>
      <c r="H140" s="2">
        <v>19726</v>
      </c>
      <c r="I140" s="3">
        <v>2.3099999999999999E-2</v>
      </c>
      <c r="J140" t="s">
        <v>329</v>
      </c>
      <c r="K140">
        <v>43.271873800000002</v>
      </c>
      <c r="L140">
        <v>-79.951028800000003</v>
      </c>
      <c r="M140">
        <v>2017</v>
      </c>
      <c r="N140">
        <v>416894.21</v>
      </c>
      <c r="O140">
        <v>9649.9599999999991</v>
      </c>
      <c r="P140" s="3">
        <v>2.3147263186984533E-2</v>
      </c>
    </row>
    <row r="141" spans="1:16" x14ac:dyDescent="0.25">
      <c r="A141" t="s">
        <v>337</v>
      </c>
      <c r="B141" t="s">
        <v>16</v>
      </c>
      <c r="C141" t="str">
        <f>VLOOKUP(Table2[[#This Row],[Asset Type]],Maintenance!$A$1:$B$18,2,FALSE)</f>
        <v>Groundskeeping and Landscaping, Playground Equipment Checks and Maintenance, Maintenance of Public Restrooms and Facilities</v>
      </c>
      <c r="D141" t="str">
        <f>VLOOKUP(Table2[[#This Row],[Asset Type]],Maintenance!$A$1:$C$18,3,FALSE)</f>
        <v>Snow and Ice Accumulation, Storm Events, Heavy Rainfall and Flooding, Frost and Freeze-Thaw Cycles, Wind Events</v>
      </c>
      <c r="E141" t="s">
        <v>328</v>
      </c>
      <c r="F141" s="1">
        <v>1225</v>
      </c>
      <c r="G141" t="s">
        <v>13</v>
      </c>
      <c r="H141" s="2">
        <v>19726</v>
      </c>
      <c r="I141" s="3">
        <v>5.7000000000000002E-3</v>
      </c>
      <c r="J141" t="s">
        <v>329</v>
      </c>
      <c r="K141">
        <v>43.271873800000002</v>
      </c>
      <c r="L141">
        <v>-79.951028800000003</v>
      </c>
      <c r="M141">
        <v>2017</v>
      </c>
      <c r="N141">
        <v>248151.31</v>
      </c>
      <c r="O141">
        <v>1407.85</v>
      </c>
      <c r="P141" s="3">
        <v>5.6733530844548024E-3</v>
      </c>
    </row>
    <row r="142" spans="1:16" x14ac:dyDescent="0.25">
      <c r="A142" t="s">
        <v>338</v>
      </c>
      <c r="B142" t="s">
        <v>16</v>
      </c>
      <c r="C142" t="str">
        <f>VLOOKUP(Table2[[#This Row],[Asset Type]],Maintenance!$A$1:$B$18,2,FALSE)</f>
        <v>Groundskeeping and Landscaping, Playground Equipment Checks and Maintenance, Maintenance of Public Restrooms and Facilities</v>
      </c>
      <c r="D142" t="str">
        <f>VLOOKUP(Table2[[#This Row],[Asset Type]],Maintenance!$A$1:$C$18,3,FALSE)</f>
        <v>Snow and Ice Accumulation, Storm Events, Heavy Rainfall and Flooding, Frost and Freeze-Thaw Cycles, Wind Events</v>
      </c>
      <c r="E142" t="s">
        <v>328</v>
      </c>
      <c r="F142">
        <v>105</v>
      </c>
      <c r="G142" t="s">
        <v>13</v>
      </c>
      <c r="H142" s="2">
        <v>19726</v>
      </c>
      <c r="I142" s="3">
        <v>0.45369999999999999</v>
      </c>
      <c r="J142" t="s">
        <v>329</v>
      </c>
      <c r="K142">
        <v>43.271873800000002</v>
      </c>
      <c r="L142">
        <v>-79.951028800000003</v>
      </c>
      <c r="M142">
        <v>2017</v>
      </c>
      <c r="N142">
        <v>21270.11</v>
      </c>
      <c r="O142">
        <v>9649.9599999999991</v>
      </c>
      <c r="P142" s="3">
        <v>0.45368641723056435</v>
      </c>
    </row>
    <row r="143" spans="1:16" x14ac:dyDescent="0.25">
      <c r="A143" t="s">
        <v>339</v>
      </c>
      <c r="B143" t="s">
        <v>11</v>
      </c>
      <c r="C143" t="str">
        <f>VLOOKUP(Table2[[#This Row],[Asset Type]],Maintenance!$A$1:$B$18,2,FALSE)</f>
        <v>Groundskeeping and Landscaping, Equipment Checks and Maintenance, Storage Facility Maintenance</v>
      </c>
      <c r="D143" t="str">
        <f>VLOOKUP(Table2[[#This Row],[Asset Type]],Maintenance!$A$1:$C$18,3,FALSE)</f>
        <v>Snow and Ice Accumulation, Storm Events, Wind Events</v>
      </c>
      <c r="E143" t="s">
        <v>332</v>
      </c>
      <c r="F143" s="1">
        <v>2808</v>
      </c>
      <c r="G143" t="s">
        <v>13</v>
      </c>
      <c r="H143" s="2">
        <v>22647</v>
      </c>
      <c r="I143" s="3">
        <v>0.32579999999999998</v>
      </c>
      <c r="J143" t="s">
        <v>333</v>
      </c>
      <c r="K143">
        <v>43.271873800000002</v>
      </c>
      <c r="L143">
        <v>-79.951028800000003</v>
      </c>
      <c r="M143">
        <v>2006</v>
      </c>
      <c r="N143">
        <v>1248066.5</v>
      </c>
      <c r="O143">
        <v>406667.43</v>
      </c>
      <c r="P143" s="3">
        <v>0.32583795014127853</v>
      </c>
    </row>
    <row r="144" spans="1:16" x14ac:dyDescent="0.25">
      <c r="A144" t="s">
        <v>340</v>
      </c>
      <c r="B144" t="s">
        <v>16</v>
      </c>
      <c r="C144" t="str">
        <f>VLOOKUP(Table2[[#This Row],[Asset Type]],Maintenance!$A$1:$B$18,2,FALSE)</f>
        <v>Groundskeeping and Landscaping, Playground Equipment Checks and Maintenance, Maintenance of Public Restrooms and Facilities</v>
      </c>
      <c r="D144" t="str">
        <f>VLOOKUP(Table2[[#This Row],[Asset Type]],Maintenance!$A$1:$C$18,3,FALSE)</f>
        <v>Snow and Ice Accumulation, Storm Events, Heavy Rainfall and Flooding, Frost and Freeze-Thaw Cycles, Wind Events</v>
      </c>
      <c r="E144" t="s">
        <v>332</v>
      </c>
      <c r="F144" s="1">
        <v>2425</v>
      </c>
      <c r="G144" t="s">
        <v>13</v>
      </c>
      <c r="H144" s="2">
        <v>19726</v>
      </c>
      <c r="I144" s="3">
        <v>4.4400000000000002E-2</v>
      </c>
      <c r="J144" t="s">
        <v>333</v>
      </c>
      <c r="K144">
        <v>43.271873800000002</v>
      </c>
      <c r="L144">
        <v>-79.951028800000003</v>
      </c>
      <c r="M144">
        <v>2017</v>
      </c>
      <c r="N144">
        <v>491238.31</v>
      </c>
      <c r="O144">
        <v>21827.37</v>
      </c>
      <c r="P144" s="3">
        <v>4.4433362699256899E-2</v>
      </c>
    </row>
    <row r="145" spans="1:16" x14ac:dyDescent="0.25">
      <c r="A145" t="s">
        <v>341</v>
      </c>
      <c r="B145" t="s">
        <v>20</v>
      </c>
      <c r="C145" t="str">
        <f>VLOOKUP(Table2[[#This Row],[Asset Type]],Maintenance!$A$1:$B$18,2,FALSE)</f>
        <v>Groundskeeping and Landscaping, Pool Water Quality Checks, Cleaning and Maintenance of Pool Facilities</v>
      </c>
      <c r="D145" t="str">
        <f>VLOOKUP(Table2[[#This Row],[Asset Type]],Maintenance!$A$1:$C$18,3,FALSE)</f>
        <v>Extreme Temperatures, High Humidity and Condensation</v>
      </c>
      <c r="E145" t="s">
        <v>332</v>
      </c>
      <c r="F145">
        <v>206</v>
      </c>
      <c r="G145" t="s">
        <v>13</v>
      </c>
      <c r="H145" s="2">
        <v>40910</v>
      </c>
      <c r="I145" s="3">
        <v>0</v>
      </c>
      <c r="J145" t="s">
        <v>333</v>
      </c>
      <c r="K145">
        <v>43.271873800000002</v>
      </c>
      <c r="L145">
        <v>-79.951028800000003</v>
      </c>
      <c r="M145">
        <v>2018</v>
      </c>
      <c r="N145">
        <v>41729.94</v>
      </c>
      <c r="O145">
        <v>0</v>
      </c>
      <c r="P145" s="3">
        <v>0</v>
      </c>
    </row>
    <row r="146" spans="1:16" x14ac:dyDescent="0.25">
      <c r="A146" t="s">
        <v>342</v>
      </c>
      <c r="B146" t="s">
        <v>52</v>
      </c>
      <c r="C146" t="str">
        <f>VLOOKUP(Table2[[#This Row],[Asset Type]],Maintenance!$A$1:$B$18,2,FALSE)</f>
        <v>Building Maintenance, Public Computer and Technology Maintenance, Bookshelf and Inventory Maintenance</v>
      </c>
      <c r="D146" t="str">
        <f>VLOOKUP(Table2[[#This Row],[Asset Type]],Maintenance!$A$1:$C$18,3,FALSE)</f>
        <v>Extreme Temperatures, High Humidity and Condensation</v>
      </c>
      <c r="E146" t="s">
        <v>343</v>
      </c>
      <c r="F146" s="1">
        <v>13181</v>
      </c>
      <c r="G146" t="s">
        <v>13</v>
      </c>
      <c r="H146" s="2">
        <v>28492</v>
      </c>
      <c r="I146" s="3">
        <v>2.3699999999999999E-2</v>
      </c>
      <c r="J146" t="s">
        <v>344</v>
      </c>
      <c r="K146">
        <v>43.265484600000001</v>
      </c>
      <c r="L146">
        <v>-79.954946199999995</v>
      </c>
      <c r="M146">
        <v>2021</v>
      </c>
      <c r="N146">
        <v>10138918.789999999</v>
      </c>
      <c r="O146">
        <v>583527.47</v>
      </c>
      <c r="P146" s="3">
        <v>5.7553224568238207E-2</v>
      </c>
    </row>
    <row r="147" spans="1:16" x14ac:dyDescent="0.25">
      <c r="A147" t="s">
        <v>345</v>
      </c>
      <c r="B147" t="s">
        <v>48</v>
      </c>
      <c r="C147" t="str">
        <f>VLOOKUP(Table2[[#This Row],[Asset Type]],Maintenance!$A$1:$B$18,2,FALSE)</f>
        <v>Building Maintenance, HVAC System Checks, Seating Area Maintenance, Cleaning and Sanitation</v>
      </c>
      <c r="D147" t="str">
        <f>VLOOKUP(Table2[[#This Row],[Asset Type]],Maintenance!$A$1:$C$18,3,FALSE)</f>
        <v>Extreme Temperatures, Storm Events, Wind Events</v>
      </c>
      <c r="E147" t="s">
        <v>346</v>
      </c>
      <c r="F147" s="1">
        <v>19628</v>
      </c>
      <c r="G147" t="s">
        <v>13</v>
      </c>
      <c r="H147" s="2">
        <v>13150</v>
      </c>
      <c r="I147" s="3">
        <v>4.4999999999999997E-3</v>
      </c>
      <c r="J147" t="s">
        <v>347</v>
      </c>
      <c r="K147">
        <v>43.267471899999997</v>
      </c>
      <c r="L147">
        <v>-79.963596800000005</v>
      </c>
      <c r="M147">
        <v>2022</v>
      </c>
      <c r="N147">
        <v>11535715.16</v>
      </c>
      <c r="O147">
        <v>185568.22</v>
      </c>
      <c r="P147" s="3">
        <v>1.6086407944906296E-2</v>
      </c>
    </row>
    <row r="148" spans="1:16" x14ac:dyDescent="0.25">
      <c r="A148" t="s">
        <v>348</v>
      </c>
      <c r="B148" t="s">
        <v>93</v>
      </c>
      <c r="C148" t="str">
        <f>VLOOKUP(Table2[[#This Row],[Asset Type]],Maintenance!$A$1:$B$18,2,FALSE)</f>
        <v>Building Maintenance, HVAC System Maintenance, Groundskeeping and Landscaping, Cleaning and Sanitation</v>
      </c>
      <c r="D148" t="str">
        <f>VLOOKUP(Table2[[#This Row],[Asset Type]],Maintenance!$A$1:$C$18,3,FALSE)</f>
        <v>Extreme Temperatures, Snow and Ice Accumulation, High Humidity and Condensation, Storm Events, Wind Events</v>
      </c>
      <c r="E148" t="s">
        <v>349</v>
      </c>
      <c r="F148" s="1">
        <v>5000</v>
      </c>
      <c r="G148" t="s">
        <v>13</v>
      </c>
      <c r="H148" s="2">
        <v>29953</v>
      </c>
      <c r="I148" s="3">
        <v>3.5099999999999999E-2</v>
      </c>
      <c r="J148" t="s">
        <v>350</v>
      </c>
      <c r="K148">
        <v>43.265746300000004</v>
      </c>
      <c r="L148">
        <v>-79.963116099999993</v>
      </c>
      <c r="M148">
        <v>2022</v>
      </c>
      <c r="N148">
        <v>2879316.5</v>
      </c>
      <c r="O148">
        <v>187810.97</v>
      </c>
      <c r="P148" s="3">
        <v>6.5227622597237925E-2</v>
      </c>
    </row>
    <row r="149" spans="1:16" x14ac:dyDescent="0.25">
      <c r="A149" t="s">
        <v>351</v>
      </c>
      <c r="B149" t="s">
        <v>39</v>
      </c>
      <c r="C149" t="str">
        <f>VLOOKUP(Table2[[#This Row],[Asset Type]],Maintenance!$A$1:$B$18,2,FALSE)</f>
        <v>Building Maintenance, Security Maintenance, Groundskeeping and Landscaping, Cleaning and Sanitation</v>
      </c>
      <c r="D149" t="str">
        <f>VLOOKUP(Table2[[#This Row],[Asset Type]],Maintenance!$A$1:$C$18,3,FALSE)</f>
        <v>Extreme Temperatures</v>
      </c>
      <c r="E149" t="s">
        <v>352</v>
      </c>
      <c r="F149" s="1">
        <v>14084</v>
      </c>
      <c r="G149" t="s">
        <v>13</v>
      </c>
      <c r="H149" t="s">
        <v>353</v>
      </c>
      <c r="I149" s="3">
        <v>0.43159999999999998</v>
      </c>
      <c r="J149" t="s">
        <v>354</v>
      </c>
      <c r="K149">
        <v>43.263846600000001</v>
      </c>
      <c r="L149">
        <v>-79.952626600000002</v>
      </c>
      <c r="M149">
        <v>2019</v>
      </c>
      <c r="N149">
        <v>9466460.5999999996</v>
      </c>
      <c r="O149">
        <v>4122960.23</v>
      </c>
      <c r="P149" s="3">
        <v>0.43553344847809328</v>
      </c>
    </row>
    <row r="150" spans="1:16" x14ac:dyDescent="0.25">
      <c r="A150" t="s">
        <v>355</v>
      </c>
      <c r="B150" t="s">
        <v>11</v>
      </c>
      <c r="C150" t="str">
        <f>VLOOKUP(Table2[[#This Row],[Asset Type]],Maintenance!$A$1:$B$18,2,FALSE)</f>
        <v>Groundskeeping and Landscaping, Equipment Checks and Maintenance, Storage Facility Maintenance</v>
      </c>
      <c r="D150" t="str">
        <f>VLOOKUP(Table2[[#This Row],[Asset Type]],Maintenance!$A$1:$C$18,3,FALSE)</f>
        <v>Snow and Ice Accumulation, Storm Events, Wind Events</v>
      </c>
      <c r="E150" t="s">
        <v>356</v>
      </c>
      <c r="F150" s="1">
        <v>8315</v>
      </c>
      <c r="G150" t="s">
        <v>13</v>
      </c>
      <c r="H150" s="2">
        <v>30318</v>
      </c>
      <c r="I150" s="3">
        <v>0.1246</v>
      </c>
      <c r="J150" t="s">
        <v>357</v>
      </c>
      <c r="K150">
        <v>43.2554838</v>
      </c>
      <c r="L150">
        <v>-79.864908099999994</v>
      </c>
      <c r="M150">
        <v>2019</v>
      </c>
      <c r="N150">
        <v>3395898.38</v>
      </c>
      <c r="O150">
        <v>833229.09</v>
      </c>
      <c r="P150" s="3">
        <v>0.24536337568499325</v>
      </c>
    </row>
    <row r="151" spans="1:16" x14ac:dyDescent="0.25">
      <c r="A151" t="s">
        <v>358</v>
      </c>
      <c r="B151" t="s">
        <v>11</v>
      </c>
      <c r="C151" t="str">
        <f>VLOOKUP(Table2[[#This Row],[Asset Type]],Maintenance!$A$1:$B$18,2,FALSE)</f>
        <v>Groundskeeping and Landscaping, Equipment Checks and Maintenance, Storage Facility Maintenance</v>
      </c>
      <c r="D151" t="str">
        <f>VLOOKUP(Table2[[#This Row],[Asset Type]],Maintenance!$A$1:$C$18,3,FALSE)</f>
        <v>Snow and Ice Accumulation, Storm Events, Wind Events</v>
      </c>
      <c r="E151" t="s">
        <v>356</v>
      </c>
      <c r="F151" s="1">
        <v>3817</v>
      </c>
      <c r="G151" t="s">
        <v>13</v>
      </c>
      <c r="H151" s="2">
        <v>39084</v>
      </c>
      <c r="I151" s="3">
        <v>0.1981</v>
      </c>
      <c r="J151" t="s">
        <v>357</v>
      </c>
      <c r="K151">
        <v>43.2554838</v>
      </c>
      <c r="L151">
        <v>-79.864908099999994</v>
      </c>
      <c r="M151">
        <v>2018</v>
      </c>
      <c r="N151">
        <v>773219.23</v>
      </c>
      <c r="O151">
        <v>168241.96</v>
      </c>
      <c r="P151" s="3">
        <v>0.21758636292581601</v>
      </c>
    </row>
    <row r="152" spans="1:16" x14ac:dyDescent="0.25">
      <c r="A152" t="s">
        <v>359</v>
      </c>
      <c r="B152" t="s">
        <v>11</v>
      </c>
      <c r="C152" t="str">
        <f>VLOOKUP(Table2[[#This Row],[Asset Type]],Maintenance!$A$1:$B$18,2,FALSE)</f>
        <v>Groundskeeping and Landscaping, Equipment Checks and Maintenance, Storage Facility Maintenance</v>
      </c>
      <c r="D152" t="str">
        <f>VLOOKUP(Table2[[#This Row],[Asset Type]],Maintenance!$A$1:$C$18,3,FALSE)</f>
        <v>Snow and Ice Accumulation, Storm Events, Wind Events</v>
      </c>
      <c r="E152" t="s">
        <v>360</v>
      </c>
      <c r="F152" s="1">
        <v>6874</v>
      </c>
      <c r="G152" t="s">
        <v>13</v>
      </c>
      <c r="H152" s="2">
        <v>35797</v>
      </c>
      <c r="I152" s="3">
        <v>0.25</v>
      </c>
      <c r="J152" t="s">
        <v>361</v>
      </c>
      <c r="K152">
        <v>43.255085999999999</v>
      </c>
      <c r="L152">
        <v>-79.863466900000006</v>
      </c>
      <c r="M152">
        <v>2018</v>
      </c>
      <c r="N152">
        <v>3801377.68</v>
      </c>
      <c r="O152">
        <v>950438.37</v>
      </c>
      <c r="P152" s="3">
        <v>0.25002471472395238</v>
      </c>
    </row>
    <row r="153" spans="1:16" x14ac:dyDescent="0.25">
      <c r="A153" t="s">
        <v>362</v>
      </c>
      <c r="B153" t="s">
        <v>11</v>
      </c>
      <c r="C153" t="str">
        <f>VLOOKUP(Table2[[#This Row],[Asset Type]],Maintenance!$A$1:$B$18,2,FALSE)</f>
        <v>Groundskeeping and Landscaping, Equipment Checks and Maintenance, Storage Facility Maintenance</v>
      </c>
      <c r="D153" t="str">
        <f>VLOOKUP(Table2[[#This Row],[Asset Type]],Maintenance!$A$1:$C$18,3,FALSE)</f>
        <v>Snow and Ice Accumulation, Storm Events, Wind Events</v>
      </c>
      <c r="E153" t="s">
        <v>360</v>
      </c>
      <c r="F153" s="1">
        <v>9600</v>
      </c>
      <c r="G153" t="s">
        <v>13</v>
      </c>
      <c r="H153" s="2">
        <v>41809</v>
      </c>
      <c r="I153" s="3">
        <v>0</v>
      </c>
      <c r="J153" t="s">
        <v>361</v>
      </c>
      <c r="K153">
        <v>43.255085999999999</v>
      </c>
      <c r="L153">
        <v>-79.863466900000006</v>
      </c>
      <c r="M153">
        <v>2018</v>
      </c>
      <c r="N153">
        <v>2810390.4</v>
      </c>
      <c r="O153">
        <v>0</v>
      </c>
      <c r="P153" s="3">
        <v>0</v>
      </c>
    </row>
    <row r="154" spans="1:16" x14ac:dyDescent="0.25">
      <c r="A154" t="s">
        <v>363</v>
      </c>
      <c r="B154" t="s">
        <v>11</v>
      </c>
      <c r="C154" t="str">
        <f>VLOOKUP(Table2[[#This Row],[Asset Type]],Maintenance!$A$1:$B$18,2,FALSE)</f>
        <v>Groundskeeping and Landscaping, Equipment Checks and Maintenance, Storage Facility Maintenance</v>
      </c>
      <c r="D154" t="str">
        <f>VLOOKUP(Table2[[#This Row],[Asset Type]],Maintenance!$A$1:$C$18,3,FALSE)</f>
        <v>Snow and Ice Accumulation, Storm Events, Wind Events</v>
      </c>
      <c r="E154" t="s">
        <v>360</v>
      </c>
      <c r="F154">
        <v>900</v>
      </c>
      <c r="G154" t="s">
        <v>13</v>
      </c>
      <c r="H154" s="2">
        <v>31049</v>
      </c>
      <c r="I154" s="3">
        <v>0.18779999999999999</v>
      </c>
      <c r="J154" t="s">
        <v>361</v>
      </c>
      <c r="K154">
        <v>43.255085999999999</v>
      </c>
      <c r="L154">
        <v>-79.863466900000006</v>
      </c>
      <c r="M154">
        <v>2018</v>
      </c>
      <c r="N154">
        <v>112092.84</v>
      </c>
      <c r="O154">
        <v>21051.59</v>
      </c>
      <c r="P154" s="3">
        <v>0.18780494811265377</v>
      </c>
    </row>
    <row r="155" spans="1:16" x14ac:dyDescent="0.25">
      <c r="A155" t="s">
        <v>364</v>
      </c>
      <c r="B155" t="s">
        <v>11</v>
      </c>
      <c r="C155" t="str">
        <f>VLOOKUP(Table2[[#This Row],[Asset Type]],Maintenance!$A$1:$B$18,2,FALSE)</f>
        <v>Groundskeeping and Landscaping, Equipment Checks and Maintenance, Storage Facility Maintenance</v>
      </c>
      <c r="D155" t="str">
        <f>VLOOKUP(Table2[[#This Row],[Asset Type]],Maintenance!$A$1:$C$18,3,FALSE)</f>
        <v>Snow and Ice Accumulation, Storm Events, Wind Events</v>
      </c>
      <c r="E155" t="s">
        <v>360</v>
      </c>
      <c r="F155">
        <v>260</v>
      </c>
      <c r="G155" t="s">
        <v>13</v>
      </c>
      <c r="H155" s="2">
        <v>31049</v>
      </c>
      <c r="I155" s="3">
        <v>0.18490000000000001</v>
      </c>
      <c r="J155" t="s">
        <v>361</v>
      </c>
      <c r="K155">
        <v>43.255085999999999</v>
      </c>
      <c r="L155">
        <v>-79.863466900000006</v>
      </c>
      <c r="M155">
        <v>2018</v>
      </c>
      <c r="N155">
        <v>52668.85</v>
      </c>
      <c r="O155">
        <v>9739</v>
      </c>
      <c r="P155" s="3">
        <v>0.18491005594388335</v>
      </c>
    </row>
    <row r="156" spans="1:16" x14ac:dyDescent="0.25">
      <c r="A156" t="s">
        <v>365</v>
      </c>
      <c r="B156" t="s">
        <v>74</v>
      </c>
      <c r="C156" t="str">
        <f>VLOOKUP(Table2[[#This Row],[Asset Type]],Maintenance!$A$1:$B$18,2,FALSE)</f>
        <v>Building Maintenance, Groundskeeping and Landscaping, Equipment Checks and Maintenance</v>
      </c>
      <c r="D156" t="str">
        <f>VLOOKUP(Table2[[#This Row],[Asset Type]],Maintenance!$A$1:$C$18,3,FALSE)</f>
        <v>Snow and Ice Accumulation, Storm Events, Heavy Rainfall and Flooding, Frost and Freeze-Thaw Cycles, Wind Events</v>
      </c>
      <c r="E156" t="s">
        <v>366</v>
      </c>
      <c r="G156" t="s">
        <v>13</v>
      </c>
      <c r="I156" s="3">
        <v>0</v>
      </c>
      <c r="J156" t="s">
        <v>367</v>
      </c>
      <c r="K156">
        <v>43.249977000000001</v>
      </c>
      <c r="L156">
        <v>-79.876135099999999</v>
      </c>
      <c r="N156">
        <v>0</v>
      </c>
      <c r="O156" t="e">
        <v>#VALUE!</v>
      </c>
      <c r="P156" s="3" t="s">
        <v>1324</v>
      </c>
    </row>
    <row r="157" spans="1:16" x14ac:dyDescent="0.25">
      <c r="A157" t="s">
        <v>368</v>
      </c>
      <c r="B157" t="s">
        <v>16</v>
      </c>
      <c r="C157" t="str">
        <f>VLOOKUP(Table2[[#This Row],[Asset Type]],Maintenance!$A$1:$B$18,2,FALSE)</f>
        <v>Groundskeeping and Landscaping, Playground Equipment Checks and Maintenance, Maintenance of Public Restrooms and Facilities</v>
      </c>
      <c r="D157" t="str">
        <f>VLOOKUP(Table2[[#This Row],[Asset Type]],Maintenance!$A$1:$C$18,3,FALSE)</f>
        <v>Snow and Ice Accumulation, Storm Events, Heavy Rainfall and Flooding, Frost and Freeze-Thaw Cycles, Wind Events</v>
      </c>
      <c r="E157" t="s">
        <v>366</v>
      </c>
      <c r="G157" t="s">
        <v>13</v>
      </c>
      <c r="I157" s="3">
        <v>0</v>
      </c>
      <c r="J157" t="s">
        <v>367</v>
      </c>
      <c r="K157">
        <v>43.249977000000001</v>
      </c>
      <c r="L157">
        <v>-79.876135099999999</v>
      </c>
      <c r="O157" t="e">
        <v>#VALUE!</v>
      </c>
      <c r="P157" s="3" t="s">
        <v>1324</v>
      </c>
    </row>
    <row r="158" spans="1:16" x14ac:dyDescent="0.25">
      <c r="A158" t="s">
        <v>369</v>
      </c>
      <c r="B158" t="s">
        <v>16</v>
      </c>
      <c r="C158" t="str">
        <f>VLOOKUP(Table2[[#This Row],[Asset Type]],Maintenance!$A$1:$B$18,2,FALSE)</f>
        <v>Groundskeeping and Landscaping, Playground Equipment Checks and Maintenance, Maintenance of Public Restrooms and Facilities</v>
      </c>
      <c r="D158" t="str">
        <f>VLOOKUP(Table2[[#This Row],[Asset Type]],Maintenance!$A$1:$C$18,3,FALSE)</f>
        <v>Snow and Ice Accumulation, Storm Events, Heavy Rainfall and Flooding, Frost and Freeze-Thaw Cycles, Wind Events</v>
      </c>
      <c r="E158" t="s">
        <v>366</v>
      </c>
      <c r="G158" t="s">
        <v>13</v>
      </c>
      <c r="I158" s="3">
        <v>0</v>
      </c>
      <c r="J158" t="s">
        <v>367</v>
      </c>
      <c r="K158">
        <v>43.249977000000001</v>
      </c>
      <c r="L158">
        <v>-79.876135099999999</v>
      </c>
      <c r="O158" t="e">
        <v>#VALUE!</v>
      </c>
      <c r="P158" s="3" t="s">
        <v>1324</v>
      </c>
    </row>
    <row r="159" spans="1:16" x14ac:dyDescent="0.25">
      <c r="A159" t="s">
        <v>370</v>
      </c>
      <c r="B159" t="s">
        <v>16</v>
      </c>
      <c r="C159" t="str">
        <f>VLOOKUP(Table2[[#This Row],[Asset Type]],Maintenance!$A$1:$B$18,2,FALSE)</f>
        <v>Groundskeeping and Landscaping, Playground Equipment Checks and Maintenance, Maintenance of Public Restrooms and Facilities</v>
      </c>
      <c r="D159" t="str">
        <f>VLOOKUP(Table2[[#This Row],[Asset Type]],Maintenance!$A$1:$C$18,3,FALSE)</f>
        <v>Snow and Ice Accumulation, Storm Events, Heavy Rainfall and Flooding, Frost and Freeze-Thaw Cycles, Wind Events</v>
      </c>
      <c r="E159" t="s">
        <v>371</v>
      </c>
      <c r="F159">
        <v>580</v>
      </c>
      <c r="G159" t="s">
        <v>13</v>
      </c>
      <c r="H159" s="2">
        <v>41641</v>
      </c>
      <c r="I159" s="3">
        <v>0</v>
      </c>
      <c r="J159" t="s">
        <v>372</v>
      </c>
      <c r="K159">
        <v>43.227319999999999</v>
      </c>
      <c r="L159">
        <v>-79.734780000000001</v>
      </c>
      <c r="M159">
        <v>2019</v>
      </c>
      <c r="N159">
        <v>117492.05</v>
      </c>
      <c r="O159">
        <v>0</v>
      </c>
      <c r="P159" s="3">
        <v>0</v>
      </c>
    </row>
    <row r="160" spans="1:16" x14ac:dyDescent="0.25">
      <c r="A160" t="s">
        <v>373</v>
      </c>
      <c r="B160" t="s">
        <v>374</v>
      </c>
      <c r="C160" t="str">
        <f>VLOOKUP(Table2[[#This Row],[Asset Type]],Maintenance!$A$1:$B$18,2,FALSE)</f>
        <v>Groundskeeping and Landscaping, Grave Marker Maintenance</v>
      </c>
      <c r="D160" t="str">
        <f>VLOOKUP(Table2[[#This Row],[Asset Type]],Maintenance!$A$1:$C$18,3,FALSE)</f>
        <v>Snow and Ice Accumulation, Storm Events, Heavy Rainfall and Flooding, Frost and Freeze-Thaw Cycles, Wind Events</v>
      </c>
      <c r="E160" t="s">
        <v>375</v>
      </c>
      <c r="F160" s="1">
        <v>1053</v>
      </c>
      <c r="G160" t="s">
        <v>13</v>
      </c>
      <c r="H160" s="2">
        <v>24838</v>
      </c>
      <c r="I160" s="3">
        <v>0.13489999999999999</v>
      </c>
      <c r="J160" t="s">
        <v>376</v>
      </c>
      <c r="K160">
        <v>43.2364259</v>
      </c>
      <c r="L160">
        <v>-79.769940000000005</v>
      </c>
      <c r="M160">
        <v>2009</v>
      </c>
      <c r="N160">
        <v>854859.73</v>
      </c>
      <c r="O160">
        <v>115352.38</v>
      </c>
      <c r="P160" s="3">
        <v>0.13493720191966466</v>
      </c>
    </row>
    <row r="161" spans="1:16" x14ac:dyDescent="0.25">
      <c r="A161" t="s">
        <v>377</v>
      </c>
      <c r="B161" t="s">
        <v>93</v>
      </c>
      <c r="C161" t="str">
        <f>VLOOKUP(Table2[[#This Row],[Asset Type]],Maintenance!$A$1:$B$18,2,FALSE)</f>
        <v>Building Maintenance, HVAC System Maintenance, Groundskeeping and Landscaping, Cleaning and Sanitation</v>
      </c>
      <c r="D161" t="str">
        <f>VLOOKUP(Table2[[#This Row],[Asset Type]],Maintenance!$A$1:$C$18,3,FALSE)</f>
        <v>Extreme Temperatures, Snow and Ice Accumulation, High Humidity and Condensation, Storm Events, Wind Events</v>
      </c>
      <c r="E161" t="s">
        <v>378</v>
      </c>
      <c r="F161" s="1">
        <v>2413</v>
      </c>
      <c r="G161" t="s">
        <v>13</v>
      </c>
      <c r="H161" s="2">
        <v>23378</v>
      </c>
      <c r="I161" s="3">
        <v>5.5800000000000002E-2</v>
      </c>
      <c r="J161" t="s">
        <v>379</v>
      </c>
      <c r="K161">
        <v>43.236443899999998</v>
      </c>
      <c r="L161">
        <v>-79.848690399999995</v>
      </c>
      <c r="M161">
        <v>2022</v>
      </c>
      <c r="N161">
        <v>1529017.24</v>
      </c>
      <c r="O161">
        <v>107049.99999999999</v>
      </c>
      <c r="P161" s="3">
        <v>7.0012291032114191E-2</v>
      </c>
    </row>
    <row r="162" spans="1:16" x14ac:dyDescent="0.25">
      <c r="A162" t="s">
        <v>380</v>
      </c>
      <c r="B162" t="s">
        <v>16</v>
      </c>
      <c r="C162" t="str">
        <f>VLOOKUP(Table2[[#This Row],[Asset Type]],Maintenance!$A$1:$B$18,2,FALSE)</f>
        <v>Groundskeeping and Landscaping, Playground Equipment Checks and Maintenance, Maintenance of Public Restrooms and Facilities</v>
      </c>
      <c r="D162" t="str">
        <f>VLOOKUP(Table2[[#This Row],[Asset Type]],Maintenance!$A$1:$C$18,3,FALSE)</f>
        <v>Snow and Ice Accumulation, Storm Events, Heavy Rainfall and Flooding, Frost and Freeze-Thaw Cycles, Wind Events</v>
      </c>
      <c r="E162" t="s">
        <v>378</v>
      </c>
      <c r="F162">
        <v>687</v>
      </c>
      <c r="G162" t="s">
        <v>13</v>
      </c>
      <c r="H162" s="2">
        <v>21916</v>
      </c>
      <c r="I162" s="3">
        <v>0</v>
      </c>
      <c r="J162" t="s">
        <v>379</v>
      </c>
      <c r="K162">
        <v>43.236443899999998</v>
      </c>
      <c r="L162">
        <v>-79.848690399999995</v>
      </c>
      <c r="N162">
        <v>139167.31</v>
      </c>
      <c r="O162">
        <v>2332.0500000000002</v>
      </c>
      <c r="P162" s="3">
        <v>1.6757168044708202E-2</v>
      </c>
    </row>
    <row r="163" spans="1:16" x14ac:dyDescent="0.25">
      <c r="A163" t="s">
        <v>381</v>
      </c>
      <c r="B163" t="s">
        <v>120</v>
      </c>
      <c r="C163" t="str">
        <f>VLOOKUP(Table2[[#This Row],[Asset Type]],Maintenance!$A$1:$B$18,2,FALSE)</f>
        <v>Building Maintenance, HVAC System Maintenance, Ice Maintenance, Seating Area Maintenance, Sound System Maintenance</v>
      </c>
      <c r="D163" t="str">
        <f>VLOOKUP(Table2[[#This Row],[Asset Type]],Maintenance!$A$1:$C$18,3,FALSE)</f>
        <v>Extreme Temperatures, Snow and Ice Accumulation, High Humidity and Condensation, Storm Events, Wind Events</v>
      </c>
      <c r="E163" t="s">
        <v>382</v>
      </c>
      <c r="F163" s="1">
        <v>26323</v>
      </c>
      <c r="G163" t="s">
        <v>13</v>
      </c>
      <c r="H163" s="2">
        <v>21552</v>
      </c>
      <c r="I163" s="3">
        <v>0.48049999999999998</v>
      </c>
      <c r="J163" t="s">
        <v>383</v>
      </c>
      <c r="K163">
        <v>43.272418100000003</v>
      </c>
      <c r="L163">
        <v>-79.856266500000004</v>
      </c>
      <c r="M163">
        <v>2015</v>
      </c>
      <c r="N163">
        <v>15402092.699999999</v>
      </c>
      <c r="O163">
        <v>7672870.8700000001</v>
      </c>
      <c r="P163" s="3">
        <v>0.49817067196329762</v>
      </c>
    </row>
    <row r="164" spans="1:16" x14ac:dyDescent="0.25">
      <c r="A164" t="s">
        <v>384</v>
      </c>
      <c r="B164" t="s">
        <v>16</v>
      </c>
      <c r="C164" t="str">
        <f>VLOOKUP(Table2[[#This Row],[Asset Type]],Maintenance!$A$1:$B$18,2,FALSE)</f>
        <v>Groundskeeping and Landscaping, Playground Equipment Checks and Maintenance, Maintenance of Public Restrooms and Facilities</v>
      </c>
      <c r="D164" t="str">
        <f>VLOOKUP(Table2[[#This Row],[Asset Type]],Maintenance!$A$1:$C$18,3,FALSE)</f>
        <v>Snow and Ice Accumulation, Storm Events, Heavy Rainfall and Flooding, Frost and Freeze-Thaw Cycles, Wind Events</v>
      </c>
      <c r="E164" t="s">
        <v>385</v>
      </c>
      <c r="F164" s="1">
        <v>2777</v>
      </c>
      <c r="G164" t="s">
        <v>13</v>
      </c>
      <c r="H164" s="2">
        <v>34700</v>
      </c>
      <c r="I164" s="3">
        <v>5.62E-2</v>
      </c>
      <c r="J164" t="s">
        <v>386</v>
      </c>
      <c r="K164">
        <v>43.272418100000003</v>
      </c>
      <c r="L164">
        <v>-79.856266500000004</v>
      </c>
      <c r="M164">
        <v>2017</v>
      </c>
      <c r="N164">
        <v>562543.82999999996</v>
      </c>
      <c r="O164">
        <v>31628.71</v>
      </c>
      <c r="P164" s="3">
        <v>5.6224436769664689E-2</v>
      </c>
    </row>
    <row r="165" spans="1:16" x14ac:dyDescent="0.25">
      <c r="A165" t="s">
        <v>387</v>
      </c>
      <c r="B165" t="s">
        <v>16</v>
      </c>
      <c r="C165" t="str">
        <f>VLOOKUP(Table2[[#This Row],[Asset Type]],Maintenance!$A$1:$B$18,2,FALSE)</f>
        <v>Groundskeeping and Landscaping, Playground Equipment Checks and Maintenance, Maintenance of Public Restrooms and Facilities</v>
      </c>
      <c r="D165" t="str">
        <f>VLOOKUP(Table2[[#This Row],[Asset Type]],Maintenance!$A$1:$C$18,3,FALSE)</f>
        <v>Snow and Ice Accumulation, Storm Events, Heavy Rainfall and Flooding, Frost and Freeze-Thaw Cycles, Wind Events</v>
      </c>
      <c r="E165" t="s">
        <v>388</v>
      </c>
      <c r="F165">
        <v>809</v>
      </c>
      <c r="G165" t="s">
        <v>13</v>
      </c>
      <c r="H165" s="2">
        <v>24839</v>
      </c>
      <c r="I165" s="3">
        <v>0.12280000000000001</v>
      </c>
      <c r="J165" t="s">
        <v>389</v>
      </c>
      <c r="K165">
        <v>43.265889999999999</v>
      </c>
      <c r="L165">
        <v>-79.970929999999996</v>
      </c>
      <c r="M165">
        <v>2017</v>
      </c>
      <c r="N165">
        <v>163881.15</v>
      </c>
      <c r="O165">
        <v>20132.330000000002</v>
      </c>
      <c r="P165" s="3">
        <v>0.12284713647664788</v>
      </c>
    </row>
    <row r="166" spans="1:16" x14ac:dyDescent="0.25">
      <c r="A166" t="s">
        <v>390</v>
      </c>
      <c r="B166" t="s">
        <v>16</v>
      </c>
      <c r="C166" t="str">
        <f>VLOOKUP(Table2[[#This Row],[Asset Type]],Maintenance!$A$1:$B$18,2,FALSE)</f>
        <v>Groundskeeping and Landscaping, Playground Equipment Checks and Maintenance, Maintenance of Public Restrooms and Facilities</v>
      </c>
      <c r="D166" t="str">
        <f>VLOOKUP(Table2[[#This Row],[Asset Type]],Maintenance!$A$1:$C$18,3,FALSE)</f>
        <v>Snow and Ice Accumulation, Storm Events, Heavy Rainfall and Flooding, Frost and Freeze-Thaw Cycles, Wind Events</v>
      </c>
      <c r="E166" t="s">
        <v>391</v>
      </c>
      <c r="F166">
        <v>688</v>
      </c>
      <c r="G166" t="s">
        <v>13</v>
      </c>
      <c r="H166" s="2">
        <v>37258</v>
      </c>
      <c r="I166" s="3">
        <v>4.2999999999999997E-2</v>
      </c>
      <c r="J166" t="s">
        <v>392</v>
      </c>
      <c r="K166">
        <v>43.19829</v>
      </c>
      <c r="L166">
        <v>-79.855400000000003</v>
      </c>
      <c r="M166">
        <v>2017</v>
      </c>
      <c r="N166">
        <v>139369.88</v>
      </c>
      <c r="O166">
        <v>5988.11</v>
      </c>
      <c r="P166" s="3">
        <v>4.2965596296703414E-2</v>
      </c>
    </row>
    <row r="167" spans="1:16" x14ac:dyDescent="0.25">
      <c r="A167" t="s">
        <v>393</v>
      </c>
      <c r="B167" t="s">
        <v>74</v>
      </c>
      <c r="C167" t="str">
        <f>VLOOKUP(Table2[[#This Row],[Asset Type]],Maintenance!$A$1:$B$18,2,FALSE)</f>
        <v>Building Maintenance, Groundskeeping and Landscaping, Equipment Checks and Maintenance</v>
      </c>
      <c r="D167" t="str">
        <f>VLOOKUP(Table2[[#This Row],[Asset Type]],Maintenance!$A$1:$C$18,3,FALSE)</f>
        <v>Snow and Ice Accumulation, Storm Events, Heavy Rainfall and Flooding, Frost and Freeze-Thaw Cycles, Wind Events</v>
      </c>
      <c r="E167" t="s">
        <v>394</v>
      </c>
      <c r="F167">
        <v>72</v>
      </c>
      <c r="G167" t="s">
        <v>13</v>
      </c>
      <c r="H167" s="2">
        <v>41641</v>
      </c>
      <c r="I167" s="3">
        <v>0</v>
      </c>
      <c r="J167" t="s">
        <v>395</v>
      </c>
      <c r="K167">
        <v>43.203229999999998</v>
      </c>
      <c r="L167">
        <v>-79.875380000000007</v>
      </c>
      <c r="M167">
        <v>2017</v>
      </c>
      <c r="N167">
        <v>14585.22</v>
      </c>
      <c r="O167">
        <v>0</v>
      </c>
      <c r="P167" s="3">
        <v>0</v>
      </c>
    </row>
    <row r="168" spans="1:16" x14ac:dyDescent="0.25">
      <c r="A168" t="s">
        <v>396</v>
      </c>
      <c r="B168" t="s">
        <v>16</v>
      </c>
      <c r="C168" t="str">
        <f>VLOOKUP(Table2[[#This Row],[Asset Type]],Maintenance!$A$1:$B$18,2,FALSE)</f>
        <v>Groundskeeping and Landscaping, Playground Equipment Checks and Maintenance, Maintenance of Public Restrooms and Facilities</v>
      </c>
      <c r="D168" t="str">
        <f>VLOOKUP(Table2[[#This Row],[Asset Type]],Maintenance!$A$1:$C$18,3,FALSE)</f>
        <v>Snow and Ice Accumulation, Storm Events, Heavy Rainfall and Flooding, Frost and Freeze-Thaw Cycles, Wind Events</v>
      </c>
      <c r="E168" t="s">
        <v>397</v>
      </c>
      <c r="F168">
        <v>373</v>
      </c>
      <c r="G168" t="s">
        <v>13</v>
      </c>
      <c r="H168" s="2">
        <v>41641</v>
      </c>
      <c r="I168" s="3">
        <v>0</v>
      </c>
      <c r="J168" t="s">
        <v>398</v>
      </c>
      <c r="K168">
        <v>43.203229999999998</v>
      </c>
      <c r="L168">
        <v>-79.875380000000007</v>
      </c>
      <c r="M168">
        <v>2017</v>
      </c>
      <c r="N168">
        <v>34796.76</v>
      </c>
      <c r="O168">
        <v>0</v>
      </c>
      <c r="P168" s="3">
        <v>0</v>
      </c>
    </row>
    <row r="169" spans="1:16" x14ac:dyDescent="0.25">
      <c r="A169" t="s">
        <v>399</v>
      </c>
      <c r="B169" t="s">
        <v>74</v>
      </c>
      <c r="C169" t="str">
        <f>VLOOKUP(Table2[[#This Row],[Asset Type]],Maintenance!$A$1:$B$18,2,FALSE)</f>
        <v>Building Maintenance, Groundskeeping and Landscaping, Equipment Checks and Maintenance</v>
      </c>
      <c r="D169" t="str">
        <f>VLOOKUP(Table2[[#This Row],[Asset Type]],Maintenance!$A$1:$C$18,3,FALSE)</f>
        <v>Snow and Ice Accumulation, Storm Events, Heavy Rainfall and Flooding, Frost and Freeze-Thaw Cycles, Wind Events</v>
      </c>
      <c r="E169" t="s">
        <v>400</v>
      </c>
      <c r="F169">
        <v>282</v>
      </c>
      <c r="G169" t="s">
        <v>13</v>
      </c>
      <c r="H169" s="2">
        <v>23378</v>
      </c>
      <c r="I169" s="3">
        <v>9.4899999999999998E-2</v>
      </c>
      <c r="J169" t="s">
        <v>401</v>
      </c>
      <c r="K169">
        <v>43.3327101</v>
      </c>
      <c r="L169">
        <v>-79.880156799999995</v>
      </c>
      <c r="M169">
        <v>2011</v>
      </c>
      <c r="N169">
        <v>57125.45</v>
      </c>
      <c r="O169">
        <v>5419.07</v>
      </c>
      <c r="P169" s="3">
        <v>9.4862622526387094E-2</v>
      </c>
    </row>
    <row r="170" spans="1:16" x14ac:dyDescent="0.25">
      <c r="A170" t="s">
        <v>402</v>
      </c>
      <c r="B170" t="s">
        <v>16</v>
      </c>
      <c r="C170" t="str">
        <f>VLOOKUP(Table2[[#This Row],[Asset Type]],Maintenance!$A$1:$B$18,2,FALSE)</f>
        <v>Groundskeeping and Landscaping, Playground Equipment Checks and Maintenance, Maintenance of Public Restrooms and Facilities</v>
      </c>
      <c r="D170" t="str">
        <f>VLOOKUP(Table2[[#This Row],[Asset Type]],Maintenance!$A$1:$C$18,3,FALSE)</f>
        <v>Snow and Ice Accumulation, Storm Events, Heavy Rainfall and Flooding, Frost and Freeze-Thaw Cycles, Wind Events</v>
      </c>
      <c r="E170" t="s">
        <v>403</v>
      </c>
      <c r="F170">
        <v>400</v>
      </c>
      <c r="G170" t="s">
        <v>13</v>
      </c>
      <c r="H170" s="2">
        <v>40772</v>
      </c>
      <c r="I170" s="3">
        <v>2.8799999999999999E-2</v>
      </c>
      <c r="J170" t="s">
        <v>404</v>
      </c>
      <c r="K170">
        <v>43.248130000000003</v>
      </c>
      <c r="L170">
        <v>-79.799040000000005</v>
      </c>
      <c r="M170" t="s">
        <v>1323</v>
      </c>
      <c r="N170">
        <v>81029</v>
      </c>
      <c r="O170">
        <v>2332.0500000000002</v>
      </c>
      <c r="P170" s="3">
        <v>2.8780436633797778E-2</v>
      </c>
    </row>
    <row r="171" spans="1:16" x14ac:dyDescent="0.25">
      <c r="A171" t="s">
        <v>405</v>
      </c>
      <c r="B171" t="s">
        <v>16</v>
      </c>
      <c r="C171" t="str">
        <f>VLOOKUP(Table2[[#This Row],[Asset Type]],Maintenance!$A$1:$B$18,2,FALSE)</f>
        <v>Groundskeeping and Landscaping, Playground Equipment Checks and Maintenance, Maintenance of Public Restrooms and Facilities</v>
      </c>
      <c r="D171" t="str">
        <f>VLOOKUP(Table2[[#This Row],[Asset Type]],Maintenance!$A$1:$C$18,3,FALSE)</f>
        <v>Snow and Ice Accumulation, Storm Events, Heavy Rainfall and Flooding, Frost and Freeze-Thaw Cycles, Wind Events</v>
      </c>
      <c r="E171" t="s">
        <v>406</v>
      </c>
      <c r="F171">
        <v>100</v>
      </c>
      <c r="G171" t="s">
        <v>13</v>
      </c>
      <c r="H171" s="2">
        <v>37258</v>
      </c>
      <c r="I171" s="3">
        <v>0</v>
      </c>
      <c r="J171" t="s">
        <v>407</v>
      </c>
      <c r="K171">
        <v>43.217350000000003</v>
      </c>
      <c r="L171">
        <v>-79.77516</v>
      </c>
      <c r="M171">
        <v>2017</v>
      </c>
      <c r="N171">
        <v>12454.76</v>
      </c>
      <c r="O171">
        <v>0</v>
      </c>
      <c r="P171" s="3">
        <v>0</v>
      </c>
    </row>
    <row r="172" spans="1:16" x14ac:dyDescent="0.25">
      <c r="A172" t="s">
        <v>408</v>
      </c>
      <c r="B172" t="s">
        <v>16</v>
      </c>
      <c r="C172" t="str">
        <f>VLOOKUP(Table2[[#This Row],[Asset Type]],Maintenance!$A$1:$B$18,2,FALSE)</f>
        <v>Groundskeeping and Landscaping, Playground Equipment Checks and Maintenance, Maintenance of Public Restrooms and Facilities</v>
      </c>
      <c r="D172" t="str">
        <f>VLOOKUP(Table2[[#This Row],[Asset Type]],Maintenance!$A$1:$C$18,3,FALSE)</f>
        <v>Snow and Ice Accumulation, Storm Events, Heavy Rainfall and Flooding, Frost and Freeze-Thaw Cycles, Wind Events</v>
      </c>
      <c r="E172" t="s">
        <v>406</v>
      </c>
      <c r="F172">
        <v>380</v>
      </c>
      <c r="G172" t="s">
        <v>13</v>
      </c>
      <c r="H172" s="2">
        <v>35432</v>
      </c>
      <c r="I172" s="3">
        <v>0</v>
      </c>
      <c r="J172" t="s">
        <v>407</v>
      </c>
      <c r="K172">
        <v>43.217350000000003</v>
      </c>
      <c r="L172">
        <v>-79.77516</v>
      </c>
      <c r="M172">
        <v>2017</v>
      </c>
      <c r="N172">
        <v>35449.78</v>
      </c>
      <c r="O172">
        <v>0</v>
      </c>
      <c r="P172" s="3">
        <v>0</v>
      </c>
    </row>
    <row r="173" spans="1:16" x14ac:dyDescent="0.25">
      <c r="A173" t="s">
        <v>409</v>
      </c>
      <c r="B173" t="s">
        <v>74</v>
      </c>
      <c r="C173" t="str">
        <f>VLOOKUP(Table2[[#This Row],[Asset Type]],Maintenance!$A$1:$B$18,2,FALSE)</f>
        <v>Building Maintenance, Groundskeeping and Landscaping, Equipment Checks and Maintenance</v>
      </c>
      <c r="D173" t="str">
        <f>VLOOKUP(Table2[[#This Row],[Asset Type]],Maintenance!$A$1:$C$18,3,FALSE)</f>
        <v>Snow and Ice Accumulation, Storm Events, Heavy Rainfall and Flooding, Frost and Freeze-Thaw Cycles, Wind Events</v>
      </c>
      <c r="E173" t="s">
        <v>406</v>
      </c>
      <c r="F173">
        <v>72</v>
      </c>
      <c r="G173" t="s">
        <v>13</v>
      </c>
      <c r="H173" s="2">
        <v>41641</v>
      </c>
      <c r="I173" s="3">
        <v>0</v>
      </c>
      <c r="J173" t="s">
        <v>407</v>
      </c>
      <c r="K173">
        <v>43.217350000000003</v>
      </c>
      <c r="L173">
        <v>-79.77516</v>
      </c>
      <c r="M173">
        <v>2017</v>
      </c>
      <c r="N173">
        <v>14585.22</v>
      </c>
      <c r="O173">
        <v>0</v>
      </c>
      <c r="P173" s="3">
        <v>0</v>
      </c>
    </row>
    <row r="174" spans="1:16" x14ac:dyDescent="0.25">
      <c r="A174" t="s">
        <v>410</v>
      </c>
      <c r="B174" t="s">
        <v>16</v>
      </c>
      <c r="C174" t="str">
        <f>VLOOKUP(Table2[[#This Row],[Asset Type]],Maintenance!$A$1:$B$18,2,FALSE)</f>
        <v>Groundskeeping and Landscaping, Playground Equipment Checks and Maintenance, Maintenance of Public Restrooms and Facilities</v>
      </c>
      <c r="D174" t="str">
        <f>VLOOKUP(Table2[[#This Row],[Asset Type]],Maintenance!$A$1:$C$18,3,FALSE)</f>
        <v>Snow and Ice Accumulation, Storm Events, Heavy Rainfall and Flooding, Frost and Freeze-Thaw Cycles, Wind Events</v>
      </c>
      <c r="E174" t="s">
        <v>411</v>
      </c>
      <c r="F174" s="1">
        <v>4205</v>
      </c>
      <c r="G174" t="s">
        <v>13</v>
      </c>
      <c r="H174" s="2">
        <v>36162</v>
      </c>
      <c r="I174" s="3">
        <v>0</v>
      </c>
      <c r="J174" t="s">
        <v>412</v>
      </c>
      <c r="K174">
        <v>43.250772699999999</v>
      </c>
      <c r="L174">
        <v>-79.863431700000007</v>
      </c>
      <c r="M174">
        <v>2019</v>
      </c>
      <c r="N174">
        <v>851817.36</v>
      </c>
      <c r="O174">
        <v>0</v>
      </c>
      <c r="P174" s="3">
        <v>0</v>
      </c>
    </row>
    <row r="175" spans="1:16" x14ac:dyDescent="0.25">
      <c r="A175" t="s">
        <v>413</v>
      </c>
      <c r="B175" t="s">
        <v>16</v>
      </c>
      <c r="C175" t="str">
        <f>VLOOKUP(Table2[[#This Row],[Asset Type]],Maintenance!$A$1:$B$18,2,FALSE)</f>
        <v>Groundskeeping and Landscaping, Playground Equipment Checks and Maintenance, Maintenance of Public Restrooms and Facilities</v>
      </c>
      <c r="D175" t="str">
        <f>VLOOKUP(Table2[[#This Row],[Asset Type]],Maintenance!$A$1:$C$18,3,FALSE)</f>
        <v>Snow and Ice Accumulation, Storm Events, Heavy Rainfall and Flooding, Frost and Freeze-Thaw Cycles, Wind Events</v>
      </c>
      <c r="E175" t="s">
        <v>414</v>
      </c>
      <c r="F175">
        <v>592</v>
      </c>
      <c r="G175" t="s">
        <v>13</v>
      </c>
      <c r="H175" s="2">
        <v>41641</v>
      </c>
      <c r="I175" s="3">
        <v>0</v>
      </c>
      <c r="J175" t="s">
        <v>415</v>
      </c>
      <c r="K175">
        <v>43.225796600000002</v>
      </c>
      <c r="L175">
        <v>-79.724136200000004</v>
      </c>
      <c r="M175">
        <v>2019</v>
      </c>
      <c r="N175">
        <v>119922.92</v>
      </c>
      <c r="O175">
        <v>0</v>
      </c>
      <c r="P175" s="3">
        <v>0</v>
      </c>
    </row>
    <row r="176" spans="1:16" x14ac:dyDescent="0.25">
      <c r="A176" t="s">
        <v>416</v>
      </c>
      <c r="B176" t="s">
        <v>417</v>
      </c>
      <c r="C176" t="str">
        <f>VLOOKUP(Table2[[#This Row],[Asset Type]],Maintenance!$A$1:$B$18,2,FALSE)</f>
        <v>Building Maintenance, Vehicle Maintenance, Equipment Checks and Maintenance, Facility Safety Inspections</v>
      </c>
      <c r="D176" t="str">
        <f>VLOOKUP(Table2[[#This Row],[Asset Type]],Maintenance!$A$1:$C$18,3,FALSE)</f>
        <v>Extreme Temperatures, Snow and Ice Accumulation, Storm Events, Wind Events</v>
      </c>
      <c r="E176" t="s">
        <v>418</v>
      </c>
      <c r="F176" s="1">
        <v>6857</v>
      </c>
      <c r="G176" t="s">
        <v>13</v>
      </c>
      <c r="H176" s="2">
        <v>28857</v>
      </c>
      <c r="I176" s="3">
        <v>5.3800000000000001E-2</v>
      </c>
      <c r="J176" t="s">
        <v>419</v>
      </c>
      <c r="K176">
        <v>43.257108799999997</v>
      </c>
      <c r="L176">
        <v>-79.866652400000007</v>
      </c>
      <c r="M176">
        <v>2019</v>
      </c>
      <c r="N176">
        <v>4608883.87</v>
      </c>
      <c r="O176">
        <v>247892.89</v>
      </c>
      <c r="P176" s="3">
        <v>5.3785883305408608E-2</v>
      </c>
    </row>
    <row r="177" spans="1:16" x14ac:dyDescent="0.25">
      <c r="A177" t="s">
        <v>420</v>
      </c>
      <c r="B177" t="s">
        <v>417</v>
      </c>
      <c r="C177" t="str">
        <f>VLOOKUP(Table2[[#This Row],[Asset Type]],Maintenance!$A$1:$B$18,2,FALSE)</f>
        <v>Building Maintenance, Vehicle Maintenance, Equipment Checks and Maintenance, Facility Safety Inspections</v>
      </c>
      <c r="D177" t="str">
        <f>VLOOKUP(Table2[[#This Row],[Asset Type]],Maintenance!$A$1:$C$18,3,FALSE)</f>
        <v>Extreme Temperatures, Snow and Ice Accumulation, Storm Events, Wind Events</v>
      </c>
      <c r="E177" t="s">
        <v>421</v>
      </c>
      <c r="F177" s="1">
        <v>19726</v>
      </c>
      <c r="G177" t="s">
        <v>13</v>
      </c>
      <c r="H177" s="2">
        <v>6212</v>
      </c>
      <c r="I177" s="3">
        <v>1.6199999999999999E-2</v>
      </c>
      <c r="J177" t="s">
        <v>422</v>
      </c>
      <c r="K177">
        <v>43.257193700000002</v>
      </c>
      <c r="L177">
        <v>-79.866346100000001</v>
      </c>
      <c r="M177">
        <v>2022</v>
      </c>
      <c r="N177">
        <v>8798553.4800000004</v>
      </c>
      <c r="O177">
        <v>371025.49</v>
      </c>
      <c r="P177" s="3">
        <v>4.2168919111917468E-2</v>
      </c>
    </row>
    <row r="178" spans="1:16" x14ac:dyDescent="0.25">
      <c r="A178" t="s">
        <v>423</v>
      </c>
      <c r="B178" t="s">
        <v>417</v>
      </c>
      <c r="C178" t="str">
        <f>VLOOKUP(Table2[[#This Row],[Asset Type]],Maintenance!$A$1:$B$18,2,FALSE)</f>
        <v>Building Maintenance, Vehicle Maintenance, Equipment Checks and Maintenance, Facility Safety Inspections</v>
      </c>
      <c r="D178" t="str">
        <f>VLOOKUP(Table2[[#This Row],[Asset Type]],Maintenance!$A$1:$C$18,3,FALSE)</f>
        <v>Extreme Temperatures, Snow and Ice Accumulation, Storm Events, Wind Events</v>
      </c>
      <c r="E178" t="s">
        <v>424</v>
      </c>
      <c r="F178" s="1">
        <v>7503</v>
      </c>
      <c r="G178" t="s">
        <v>13</v>
      </c>
      <c r="H178" s="2">
        <v>34701</v>
      </c>
      <c r="I178" s="3">
        <v>0.15040000000000001</v>
      </c>
      <c r="J178" t="s">
        <v>425</v>
      </c>
      <c r="K178">
        <v>43.210296399999997</v>
      </c>
      <c r="L178">
        <v>-79.879296999999994</v>
      </c>
      <c r="M178">
        <v>2019</v>
      </c>
      <c r="N178">
        <v>4149219.77</v>
      </c>
      <c r="O178">
        <v>144262.79</v>
      </c>
      <c r="P178" s="3">
        <v>3.476865483073701E-2</v>
      </c>
    </row>
    <row r="179" spans="1:16" x14ac:dyDescent="0.25">
      <c r="A179" t="s">
        <v>426</v>
      </c>
      <c r="B179" t="s">
        <v>417</v>
      </c>
      <c r="C179" t="str">
        <f>VLOOKUP(Table2[[#This Row],[Asset Type]],Maintenance!$A$1:$B$18,2,FALSE)</f>
        <v>Building Maintenance, Vehicle Maintenance, Equipment Checks and Maintenance, Facility Safety Inspections</v>
      </c>
      <c r="D179" t="str">
        <f>VLOOKUP(Table2[[#This Row],[Asset Type]],Maintenance!$A$1:$C$18,3,FALSE)</f>
        <v>Extreme Temperatures, Snow and Ice Accumulation, Storm Events, Wind Events</v>
      </c>
      <c r="E179" t="s">
        <v>427</v>
      </c>
      <c r="F179" s="1">
        <v>7502</v>
      </c>
      <c r="G179" t="s">
        <v>13</v>
      </c>
      <c r="H179" s="2">
        <v>29588</v>
      </c>
      <c r="I179" s="3">
        <v>0.25440000000000002</v>
      </c>
      <c r="J179" t="s">
        <v>428</v>
      </c>
      <c r="K179">
        <v>43.230735600000003</v>
      </c>
      <c r="L179">
        <v>-79.901554000000004</v>
      </c>
      <c r="M179">
        <v>2019</v>
      </c>
      <c r="N179">
        <v>4148666.77</v>
      </c>
      <c r="O179">
        <v>325374.78000000003</v>
      </c>
      <c r="P179" s="3">
        <v>7.8428757487312012E-2</v>
      </c>
    </row>
    <row r="180" spans="1:16" x14ac:dyDescent="0.25">
      <c r="A180" t="s">
        <v>429</v>
      </c>
      <c r="B180" t="s">
        <v>417</v>
      </c>
      <c r="C180" t="str">
        <f>VLOOKUP(Table2[[#This Row],[Asset Type]],Maintenance!$A$1:$B$18,2,FALSE)</f>
        <v>Building Maintenance, Vehicle Maintenance, Equipment Checks and Maintenance, Facility Safety Inspections</v>
      </c>
      <c r="D180" t="str">
        <f>VLOOKUP(Table2[[#This Row],[Asset Type]],Maintenance!$A$1:$C$18,3,FALSE)</f>
        <v>Extreme Temperatures, Snow and Ice Accumulation, Storm Events, Wind Events</v>
      </c>
      <c r="E180" t="s">
        <v>430</v>
      </c>
      <c r="F180" s="1">
        <v>23219</v>
      </c>
      <c r="G180" t="s">
        <v>13</v>
      </c>
      <c r="H180" s="2">
        <v>35797</v>
      </c>
      <c r="I180" s="3">
        <v>0.24729999999999999</v>
      </c>
      <c r="J180" t="s">
        <v>431</v>
      </c>
      <c r="K180">
        <v>43.224460700000002</v>
      </c>
      <c r="L180">
        <v>-79.850068800000003</v>
      </c>
      <c r="M180">
        <v>2019</v>
      </c>
      <c r="N180">
        <v>10356565.609999999</v>
      </c>
      <c r="O180">
        <v>1516672.22</v>
      </c>
      <c r="P180" s="3">
        <v>0.14644547981577458</v>
      </c>
    </row>
    <row r="181" spans="1:16" x14ac:dyDescent="0.25">
      <c r="A181" t="s">
        <v>432</v>
      </c>
      <c r="B181" t="s">
        <v>417</v>
      </c>
      <c r="C181" t="str">
        <f>VLOOKUP(Table2[[#This Row],[Asset Type]],Maintenance!$A$1:$B$18,2,FALSE)</f>
        <v>Building Maintenance, Vehicle Maintenance, Equipment Checks and Maintenance, Facility Safety Inspections</v>
      </c>
      <c r="D181" t="str">
        <f>VLOOKUP(Table2[[#This Row],[Asset Type]],Maintenance!$A$1:$C$18,3,FALSE)</f>
        <v>Extreme Temperatures, Snow and Ice Accumulation, Storm Events, Wind Events</v>
      </c>
      <c r="E181" t="s">
        <v>433</v>
      </c>
      <c r="F181" s="1">
        <v>9494</v>
      </c>
      <c r="G181" t="s">
        <v>13</v>
      </c>
      <c r="H181" s="2">
        <v>42006</v>
      </c>
      <c r="I181" s="3">
        <v>0</v>
      </c>
      <c r="J181" t="s">
        <v>434</v>
      </c>
      <c r="K181">
        <v>43.1981745</v>
      </c>
      <c r="L181">
        <v>-79.8352036</v>
      </c>
      <c r="M181">
        <v>2022</v>
      </c>
      <c r="N181">
        <v>4709263.25</v>
      </c>
      <c r="O181">
        <v>0</v>
      </c>
      <c r="P181" s="3">
        <v>0</v>
      </c>
    </row>
    <row r="182" spans="1:16" x14ac:dyDescent="0.25">
      <c r="A182" t="s">
        <v>435</v>
      </c>
      <c r="B182" t="s">
        <v>417</v>
      </c>
      <c r="C182" t="str">
        <f>VLOOKUP(Table2[[#This Row],[Asset Type]],Maintenance!$A$1:$B$18,2,FALSE)</f>
        <v>Building Maintenance, Vehicle Maintenance, Equipment Checks and Maintenance, Facility Safety Inspections</v>
      </c>
      <c r="D182" t="str">
        <f>VLOOKUP(Table2[[#This Row],[Asset Type]],Maintenance!$A$1:$C$18,3,FALSE)</f>
        <v>Extreme Temperatures, Snow and Ice Accumulation, Storm Events, Wind Events</v>
      </c>
      <c r="E182" t="s">
        <v>436</v>
      </c>
      <c r="F182" s="1">
        <v>12864</v>
      </c>
      <c r="G182" t="s">
        <v>13</v>
      </c>
      <c r="H182" s="2">
        <v>31414</v>
      </c>
      <c r="I182" s="3">
        <v>7.8100000000000003E-2</v>
      </c>
      <c r="J182" t="s">
        <v>437</v>
      </c>
      <c r="K182">
        <v>43.2592219</v>
      </c>
      <c r="L182">
        <v>-79.845372699999999</v>
      </c>
      <c r="M182">
        <v>2019</v>
      </c>
      <c r="N182">
        <v>5737837.9800000004</v>
      </c>
      <c r="O182">
        <v>514509.14</v>
      </c>
      <c r="P182" s="3">
        <v>8.9669513463675729E-2</v>
      </c>
    </row>
    <row r="183" spans="1:16" x14ac:dyDescent="0.25">
      <c r="A183" t="s">
        <v>438</v>
      </c>
      <c r="B183" t="s">
        <v>417</v>
      </c>
      <c r="C183" t="str">
        <f>VLOOKUP(Table2[[#This Row],[Asset Type]],Maintenance!$A$1:$B$18,2,FALSE)</f>
        <v>Building Maintenance, Vehicle Maintenance, Equipment Checks and Maintenance, Facility Safety Inspections</v>
      </c>
      <c r="D183" t="str">
        <f>VLOOKUP(Table2[[#This Row],[Asset Type]],Maintenance!$A$1:$C$18,3,FALSE)</f>
        <v>Extreme Temperatures, Snow and Ice Accumulation, Storm Events, Wind Events</v>
      </c>
      <c r="E183" t="s">
        <v>439</v>
      </c>
      <c r="F183" s="1">
        <v>7061</v>
      </c>
      <c r="G183" t="s">
        <v>13</v>
      </c>
      <c r="H183" s="2">
        <v>32510</v>
      </c>
      <c r="I183" s="3">
        <v>0.21010000000000001</v>
      </c>
      <c r="J183" t="s">
        <v>440</v>
      </c>
      <c r="K183">
        <v>43.215728900000002</v>
      </c>
      <c r="L183">
        <v>-79.784261799999996</v>
      </c>
      <c r="M183">
        <v>2019</v>
      </c>
      <c r="N183">
        <v>3904790.19</v>
      </c>
      <c r="O183">
        <v>409772.19</v>
      </c>
      <c r="P183" s="3">
        <v>0.10494089824580306</v>
      </c>
    </row>
    <row r="184" spans="1:16" x14ac:dyDescent="0.25">
      <c r="A184" t="s">
        <v>441</v>
      </c>
      <c r="B184" t="s">
        <v>417</v>
      </c>
      <c r="C184" t="str">
        <f>VLOOKUP(Table2[[#This Row],[Asset Type]],Maintenance!$A$1:$B$18,2,FALSE)</f>
        <v>Building Maintenance, Vehicle Maintenance, Equipment Checks and Maintenance, Facility Safety Inspections</v>
      </c>
      <c r="D184" t="str">
        <f>VLOOKUP(Table2[[#This Row],[Asset Type]],Maintenance!$A$1:$C$18,3,FALSE)</f>
        <v>Extreme Temperatures, Snow and Ice Accumulation, Storm Events, Wind Events</v>
      </c>
      <c r="E184" t="s">
        <v>442</v>
      </c>
      <c r="F184" s="1">
        <v>5674</v>
      </c>
      <c r="G184" t="s">
        <v>13</v>
      </c>
      <c r="H184" s="2">
        <v>21187</v>
      </c>
      <c r="I184" s="3">
        <v>0.1128</v>
      </c>
      <c r="J184" t="s">
        <v>443</v>
      </c>
      <c r="K184">
        <v>43.240939400000002</v>
      </c>
      <c r="L184">
        <v>-79.779303799999994</v>
      </c>
      <c r="M184">
        <v>2019</v>
      </c>
      <c r="N184">
        <v>3137767.96</v>
      </c>
      <c r="O184">
        <v>87241.58</v>
      </c>
      <c r="P184" s="3">
        <v>2.7803706683269213E-2</v>
      </c>
    </row>
    <row r="185" spans="1:16" x14ac:dyDescent="0.25">
      <c r="A185" t="s">
        <v>444</v>
      </c>
      <c r="B185" t="s">
        <v>417</v>
      </c>
      <c r="C185" t="str">
        <f>VLOOKUP(Table2[[#This Row],[Asset Type]],Maintenance!$A$1:$B$18,2,FALSE)</f>
        <v>Building Maintenance, Vehicle Maintenance, Equipment Checks and Maintenance, Facility Safety Inspections</v>
      </c>
      <c r="D185" t="str">
        <f>VLOOKUP(Table2[[#This Row],[Asset Type]],Maintenance!$A$1:$C$18,3,FALSE)</f>
        <v>Extreme Temperatures, Snow and Ice Accumulation, Storm Events, Wind Events</v>
      </c>
      <c r="E185" t="s">
        <v>445</v>
      </c>
      <c r="F185" s="1">
        <v>8533</v>
      </c>
      <c r="G185" t="s">
        <v>13</v>
      </c>
      <c r="H185" s="2">
        <v>38719</v>
      </c>
      <c r="I185" s="3">
        <v>6.3799999999999996E-2</v>
      </c>
      <c r="J185" t="s">
        <v>446</v>
      </c>
      <c r="K185">
        <v>43.244232799999999</v>
      </c>
      <c r="L185">
        <v>-79.808762000000002</v>
      </c>
      <c r="M185">
        <v>2019</v>
      </c>
      <c r="N185">
        <v>4718818.12</v>
      </c>
      <c r="O185">
        <v>347304.71</v>
      </c>
      <c r="P185" s="3">
        <v>7.3599935655074583E-2</v>
      </c>
    </row>
    <row r="186" spans="1:16" x14ac:dyDescent="0.25">
      <c r="A186" t="s">
        <v>447</v>
      </c>
      <c r="B186" t="s">
        <v>417</v>
      </c>
      <c r="C186" t="str">
        <f>VLOOKUP(Table2[[#This Row],[Asset Type]],Maintenance!$A$1:$B$18,2,FALSE)</f>
        <v>Building Maintenance, Vehicle Maintenance, Equipment Checks and Maintenance, Facility Safety Inspections</v>
      </c>
      <c r="D186" t="str">
        <f>VLOOKUP(Table2[[#This Row],[Asset Type]],Maintenance!$A$1:$C$18,3,FALSE)</f>
        <v>Extreme Temperatures, Snow and Ice Accumulation, Storm Events, Wind Events</v>
      </c>
      <c r="E186" t="s">
        <v>448</v>
      </c>
      <c r="F186" s="1">
        <v>8869</v>
      </c>
      <c r="G186" t="s">
        <v>13</v>
      </c>
      <c r="H186" s="2">
        <v>20456</v>
      </c>
      <c r="I186" s="3">
        <v>0.12920000000000001</v>
      </c>
      <c r="J186" t="s">
        <v>449</v>
      </c>
      <c r="K186">
        <v>43.257303100000001</v>
      </c>
      <c r="L186">
        <v>-79.923511500000004</v>
      </c>
      <c r="M186">
        <v>2019</v>
      </c>
      <c r="N186">
        <v>4904628.84</v>
      </c>
      <c r="O186">
        <v>210869.39</v>
      </c>
      <c r="P186" s="3">
        <v>4.2993954665894764E-2</v>
      </c>
    </row>
    <row r="187" spans="1:16" x14ac:dyDescent="0.25">
      <c r="A187" t="s">
        <v>450</v>
      </c>
      <c r="B187" t="s">
        <v>417</v>
      </c>
      <c r="C187" t="str">
        <f>VLOOKUP(Table2[[#This Row],[Asset Type]],Maintenance!$A$1:$B$18,2,FALSE)</f>
        <v>Building Maintenance, Vehicle Maintenance, Equipment Checks and Maintenance, Facility Safety Inspections</v>
      </c>
      <c r="D187" t="str">
        <f>VLOOKUP(Table2[[#This Row],[Asset Type]],Maintenance!$A$1:$C$18,3,FALSE)</f>
        <v>Extreme Temperatures, Snow and Ice Accumulation, Storm Events, Wind Events</v>
      </c>
      <c r="E187" t="s">
        <v>451</v>
      </c>
      <c r="F187" s="1">
        <v>3484</v>
      </c>
      <c r="G187" t="s">
        <v>13</v>
      </c>
      <c r="H187" s="2">
        <v>23013</v>
      </c>
      <c r="I187" s="3">
        <v>0.1321</v>
      </c>
      <c r="J187" t="s">
        <v>452</v>
      </c>
      <c r="K187">
        <v>43.259332299999997</v>
      </c>
      <c r="L187">
        <v>-79.880840699999993</v>
      </c>
      <c r="M187">
        <v>2019</v>
      </c>
      <c r="N187">
        <v>1926680.22</v>
      </c>
      <c r="O187">
        <v>52994.65</v>
      </c>
      <c r="P187" s="3">
        <v>2.7505680210907029E-2</v>
      </c>
    </row>
    <row r="188" spans="1:16" x14ac:dyDescent="0.25">
      <c r="A188" t="s">
        <v>453</v>
      </c>
      <c r="B188" t="s">
        <v>417</v>
      </c>
      <c r="C188" t="str">
        <f>VLOOKUP(Table2[[#This Row],[Asset Type]],Maintenance!$A$1:$B$18,2,FALSE)</f>
        <v>Building Maintenance, Vehicle Maintenance, Equipment Checks and Maintenance, Facility Safety Inspections</v>
      </c>
      <c r="D188" t="str">
        <f>VLOOKUP(Table2[[#This Row],[Asset Type]],Maintenance!$A$1:$C$18,3,FALSE)</f>
        <v>Extreme Temperatures, Snow and Ice Accumulation, Storm Events, Wind Events</v>
      </c>
      <c r="E188" t="s">
        <v>454</v>
      </c>
      <c r="F188" s="1">
        <v>11956</v>
      </c>
      <c r="G188" t="s">
        <v>13</v>
      </c>
      <c r="H188" s="2">
        <v>34336</v>
      </c>
      <c r="I188" s="3">
        <v>0.21240000000000001</v>
      </c>
      <c r="J188" t="s">
        <v>455</v>
      </c>
      <c r="K188">
        <v>43.254902600000001</v>
      </c>
      <c r="L188">
        <v>-79.863249999999994</v>
      </c>
      <c r="M188">
        <v>2019</v>
      </c>
      <c r="N188">
        <v>5332835.1100000003</v>
      </c>
      <c r="O188">
        <v>492354.39</v>
      </c>
      <c r="P188" s="3">
        <v>9.2325072844789302E-2</v>
      </c>
    </row>
    <row r="189" spans="1:16" x14ac:dyDescent="0.25">
      <c r="A189" t="s">
        <v>456</v>
      </c>
      <c r="B189" t="s">
        <v>417</v>
      </c>
      <c r="C189" t="str">
        <f>VLOOKUP(Table2[[#This Row],[Asset Type]],Maintenance!$A$1:$B$18,2,FALSE)</f>
        <v>Building Maintenance, Vehicle Maintenance, Equipment Checks and Maintenance, Facility Safety Inspections</v>
      </c>
      <c r="D189" t="str">
        <f>VLOOKUP(Table2[[#This Row],[Asset Type]],Maintenance!$A$1:$C$18,3,FALSE)</f>
        <v>Extreme Temperatures, Snow and Ice Accumulation, Storm Events, Wind Events</v>
      </c>
      <c r="E189" t="s">
        <v>457</v>
      </c>
      <c r="F189" s="1">
        <v>14856</v>
      </c>
      <c r="G189" t="s">
        <v>13</v>
      </c>
      <c r="H189" s="2">
        <v>24474</v>
      </c>
      <c r="I189" s="3">
        <v>0.2797</v>
      </c>
      <c r="J189" t="s">
        <v>458</v>
      </c>
      <c r="K189">
        <v>43.264017899999999</v>
      </c>
      <c r="L189">
        <v>-79.871989900000003</v>
      </c>
      <c r="M189">
        <v>2019</v>
      </c>
      <c r="N189">
        <v>6626346.4699999997</v>
      </c>
      <c r="O189">
        <v>1064309.8799999999</v>
      </c>
      <c r="P189" s="3">
        <v>0.16061790382053476</v>
      </c>
    </row>
    <row r="190" spans="1:16" x14ac:dyDescent="0.25">
      <c r="A190" t="s">
        <v>459</v>
      </c>
      <c r="B190" t="s">
        <v>417</v>
      </c>
      <c r="C190" t="str">
        <f>VLOOKUP(Table2[[#This Row],[Asset Type]],Maintenance!$A$1:$B$18,2,FALSE)</f>
        <v>Building Maintenance, Vehicle Maintenance, Equipment Checks and Maintenance, Facility Safety Inspections</v>
      </c>
      <c r="D190" t="str">
        <f>VLOOKUP(Table2[[#This Row],[Asset Type]],Maintenance!$A$1:$C$18,3,FALSE)</f>
        <v>Extreme Temperatures, Snow and Ice Accumulation, Storm Events, Wind Events</v>
      </c>
      <c r="E190" t="s">
        <v>460</v>
      </c>
      <c r="F190" s="1">
        <v>2827</v>
      </c>
      <c r="G190" t="s">
        <v>13</v>
      </c>
      <c r="H190" s="2">
        <v>37258</v>
      </c>
      <c r="I190" s="3">
        <v>0.81059999999999999</v>
      </c>
      <c r="J190" t="s">
        <v>461</v>
      </c>
      <c r="K190">
        <v>43.158081600000003</v>
      </c>
      <c r="L190">
        <v>-79.718647300000001</v>
      </c>
      <c r="M190">
        <v>2019</v>
      </c>
      <c r="N190">
        <v>1260950.56</v>
      </c>
      <c r="O190">
        <v>1036630.14</v>
      </c>
      <c r="P190" s="3">
        <v>0.82210212904778757</v>
      </c>
    </row>
    <row r="191" spans="1:16" x14ac:dyDescent="0.25">
      <c r="A191" t="s">
        <v>462</v>
      </c>
      <c r="B191" t="s">
        <v>417</v>
      </c>
      <c r="C191" t="str">
        <f>VLOOKUP(Table2[[#This Row],[Asset Type]],Maintenance!$A$1:$B$18,2,FALSE)</f>
        <v>Building Maintenance, Vehicle Maintenance, Equipment Checks and Maintenance, Facility Safety Inspections</v>
      </c>
      <c r="D191" t="str">
        <f>VLOOKUP(Table2[[#This Row],[Asset Type]],Maintenance!$A$1:$C$18,3,FALSE)</f>
        <v>Extreme Temperatures, Snow and Ice Accumulation, Storm Events, Wind Events</v>
      </c>
      <c r="E191" t="s">
        <v>460</v>
      </c>
      <c r="F191" s="1">
        <v>1149</v>
      </c>
      <c r="G191" t="s">
        <v>13</v>
      </c>
      <c r="H191" s="2">
        <v>37258</v>
      </c>
      <c r="I191" s="3">
        <v>0.57720000000000005</v>
      </c>
      <c r="J191" t="s">
        <v>461</v>
      </c>
      <c r="K191">
        <v>43.158081600000003</v>
      </c>
      <c r="L191">
        <v>-79.718647300000001</v>
      </c>
      <c r="M191">
        <v>2019</v>
      </c>
      <c r="N191">
        <v>232755.8</v>
      </c>
      <c r="O191">
        <v>134349.68</v>
      </c>
      <c r="P191" s="3">
        <v>0.57721302755935622</v>
      </c>
    </row>
    <row r="192" spans="1:16" x14ac:dyDescent="0.25">
      <c r="A192" t="s">
        <v>463</v>
      </c>
      <c r="B192" t="s">
        <v>417</v>
      </c>
      <c r="C192" t="str">
        <f>VLOOKUP(Table2[[#This Row],[Asset Type]],Maintenance!$A$1:$B$18,2,FALSE)</f>
        <v>Building Maintenance, Vehicle Maintenance, Equipment Checks and Maintenance, Facility Safety Inspections</v>
      </c>
      <c r="D192" t="str">
        <f>VLOOKUP(Table2[[#This Row],[Asset Type]],Maintenance!$A$1:$C$18,3,FALSE)</f>
        <v>Extreme Temperatures, Snow and Ice Accumulation, Storm Events, Wind Events</v>
      </c>
      <c r="E192" t="s">
        <v>464</v>
      </c>
      <c r="F192" s="1">
        <v>6671</v>
      </c>
      <c r="G192" t="s">
        <v>13</v>
      </c>
      <c r="H192" s="2">
        <v>36162</v>
      </c>
      <c r="I192" s="3">
        <v>0.1221</v>
      </c>
      <c r="J192" t="s">
        <v>465</v>
      </c>
      <c r="K192">
        <v>43.2299334</v>
      </c>
      <c r="L192">
        <v>-79.716543200000004</v>
      </c>
      <c r="M192">
        <v>2019</v>
      </c>
      <c r="N192">
        <v>3689117.04</v>
      </c>
      <c r="O192">
        <v>101787.9</v>
      </c>
      <c r="P192" s="3">
        <v>2.7591398943526062E-2</v>
      </c>
    </row>
    <row r="193" spans="1:16" x14ac:dyDescent="0.25">
      <c r="A193" t="s">
        <v>466</v>
      </c>
      <c r="B193" t="s">
        <v>417</v>
      </c>
      <c r="C193" t="str">
        <f>VLOOKUP(Table2[[#This Row],[Asset Type]],Maintenance!$A$1:$B$18,2,FALSE)</f>
        <v>Building Maintenance, Vehicle Maintenance, Equipment Checks and Maintenance, Facility Safety Inspections</v>
      </c>
      <c r="D193" t="str">
        <f>VLOOKUP(Table2[[#This Row],[Asset Type]],Maintenance!$A$1:$C$18,3,FALSE)</f>
        <v>Extreme Temperatures, Snow and Ice Accumulation, Storm Events, Wind Events</v>
      </c>
      <c r="E193" t="s">
        <v>467</v>
      </c>
      <c r="F193" s="1">
        <v>6671</v>
      </c>
      <c r="G193" t="s">
        <v>13</v>
      </c>
      <c r="H193" s="2">
        <v>36162</v>
      </c>
      <c r="I193" s="3">
        <v>0.1065</v>
      </c>
      <c r="J193" t="s">
        <v>468</v>
      </c>
      <c r="K193">
        <v>43.217115700000001</v>
      </c>
      <c r="L193">
        <v>-79.675557100000006</v>
      </c>
      <c r="M193">
        <v>2019</v>
      </c>
      <c r="N193">
        <v>3689117.04</v>
      </c>
      <c r="O193">
        <v>28226.09</v>
      </c>
      <c r="P193" s="3">
        <v>7.6511776921016307E-3</v>
      </c>
    </row>
    <row r="194" spans="1:16" x14ac:dyDescent="0.25">
      <c r="A194" t="s">
        <v>469</v>
      </c>
      <c r="B194" t="s">
        <v>417</v>
      </c>
      <c r="C194" t="str">
        <f>VLOOKUP(Table2[[#This Row],[Asset Type]],Maintenance!$A$1:$B$18,2,FALSE)</f>
        <v>Building Maintenance, Vehicle Maintenance, Equipment Checks and Maintenance, Facility Safety Inspections</v>
      </c>
      <c r="D194" t="str">
        <f>VLOOKUP(Table2[[#This Row],[Asset Type]],Maintenance!$A$1:$C$18,3,FALSE)</f>
        <v>Extreme Temperatures, Snow and Ice Accumulation, Storm Events, Wind Events</v>
      </c>
      <c r="E194" t="s">
        <v>470</v>
      </c>
      <c r="F194" s="1">
        <v>6576</v>
      </c>
      <c r="G194" t="s">
        <v>13</v>
      </c>
      <c r="H194" s="2">
        <v>32510</v>
      </c>
      <c r="I194" s="3">
        <v>5.4899999999999997E-2</v>
      </c>
      <c r="J194" t="s">
        <v>471</v>
      </c>
      <c r="K194">
        <v>43.194274200000002</v>
      </c>
      <c r="L194">
        <v>-79.789352699999995</v>
      </c>
      <c r="M194">
        <v>2019</v>
      </c>
      <c r="N194">
        <v>3636581.27</v>
      </c>
      <c r="O194">
        <v>202985.77</v>
      </c>
      <c r="P194" s="3">
        <v>5.5817746099759237E-2</v>
      </c>
    </row>
    <row r="195" spans="1:16" x14ac:dyDescent="0.25">
      <c r="A195" t="s">
        <v>472</v>
      </c>
      <c r="B195" t="s">
        <v>417</v>
      </c>
      <c r="C195" t="str">
        <f>VLOOKUP(Table2[[#This Row],[Asset Type]],Maintenance!$A$1:$B$18,2,FALSE)</f>
        <v>Building Maintenance, Vehicle Maintenance, Equipment Checks and Maintenance, Facility Safety Inspections</v>
      </c>
      <c r="D195" t="str">
        <f>VLOOKUP(Table2[[#This Row],[Asset Type]],Maintenance!$A$1:$C$18,3,FALSE)</f>
        <v>Extreme Temperatures, Snow and Ice Accumulation, Storm Events, Wind Events</v>
      </c>
      <c r="E195" t="s">
        <v>473</v>
      </c>
      <c r="F195" s="1">
        <v>10968</v>
      </c>
      <c r="G195" t="s">
        <v>13</v>
      </c>
      <c r="H195" s="2">
        <v>38354</v>
      </c>
      <c r="I195" s="3">
        <v>9.7500000000000003E-2</v>
      </c>
      <c r="J195" t="s">
        <v>474</v>
      </c>
      <c r="K195">
        <v>43.122053200000003</v>
      </c>
      <c r="L195">
        <v>-79.804601199999993</v>
      </c>
      <c r="M195">
        <v>2019</v>
      </c>
      <c r="N195">
        <v>6377960</v>
      </c>
      <c r="O195">
        <v>638304.06000000006</v>
      </c>
      <c r="P195" s="3">
        <v>0.10007965869964691</v>
      </c>
    </row>
    <row r="196" spans="1:16" x14ac:dyDescent="0.25">
      <c r="A196" t="s">
        <v>475</v>
      </c>
      <c r="B196" t="s">
        <v>417</v>
      </c>
      <c r="C196" t="str">
        <f>VLOOKUP(Table2[[#This Row],[Asset Type]],Maintenance!$A$1:$B$18,2,FALSE)</f>
        <v>Building Maintenance, Vehicle Maintenance, Equipment Checks and Maintenance, Facility Safety Inspections</v>
      </c>
      <c r="D196" t="str">
        <f>VLOOKUP(Table2[[#This Row],[Asset Type]],Maintenance!$A$1:$C$18,3,FALSE)</f>
        <v>Extreme Temperatures, Snow and Ice Accumulation, Storm Events, Wind Events</v>
      </c>
      <c r="E196" t="s">
        <v>476</v>
      </c>
      <c r="F196" s="1">
        <v>7224</v>
      </c>
      <c r="G196" t="s">
        <v>13</v>
      </c>
      <c r="H196" s="2">
        <v>34336</v>
      </c>
      <c r="I196" s="3">
        <v>0.1699</v>
      </c>
      <c r="J196" t="s">
        <v>477</v>
      </c>
      <c r="K196">
        <v>43.153336699999997</v>
      </c>
      <c r="L196">
        <v>-79.916536199999996</v>
      </c>
      <c r="M196">
        <v>2019</v>
      </c>
      <c r="N196">
        <v>3222181.4</v>
      </c>
      <c r="O196">
        <v>343780.47</v>
      </c>
      <c r="P196" s="3">
        <v>0.10669184236492706</v>
      </c>
    </row>
    <row r="197" spans="1:16" x14ac:dyDescent="0.25">
      <c r="A197" t="s">
        <v>478</v>
      </c>
      <c r="B197" t="s">
        <v>417</v>
      </c>
      <c r="C197" t="str">
        <f>VLOOKUP(Table2[[#This Row],[Asset Type]],Maintenance!$A$1:$B$18,2,FALSE)</f>
        <v>Building Maintenance, Vehicle Maintenance, Equipment Checks and Maintenance, Facility Safety Inspections</v>
      </c>
      <c r="D197" t="str">
        <f>VLOOKUP(Table2[[#This Row],[Asset Type]],Maintenance!$A$1:$C$18,3,FALSE)</f>
        <v>Extreme Temperatures, Snow and Ice Accumulation, Storm Events, Wind Events</v>
      </c>
      <c r="E197" t="s">
        <v>479</v>
      </c>
      <c r="F197" s="1">
        <v>7480</v>
      </c>
      <c r="G197" t="s">
        <v>13</v>
      </c>
      <c r="H197" s="2">
        <v>41276</v>
      </c>
      <c r="I197" s="3">
        <v>8.9999999999999998E-4</v>
      </c>
      <c r="J197" t="s">
        <v>480</v>
      </c>
      <c r="K197">
        <v>43.206890899999998</v>
      </c>
      <c r="L197">
        <v>-79.953307800000005</v>
      </c>
      <c r="M197">
        <v>2019</v>
      </c>
      <c r="N197">
        <v>4136500.59</v>
      </c>
      <c r="O197">
        <v>3864.69</v>
      </c>
      <c r="P197" s="3">
        <v>9.3428972531586177E-4</v>
      </c>
    </row>
    <row r="198" spans="1:16" x14ac:dyDescent="0.25">
      <c r="A198" t="s">
        <v>481</v>
      </c>
      <c r="B198" t="s">
        <v>417</v>
      </c>
      <c r="C198" t="str">
        <f>VLOOKUP(Table2[[#This Row],[Asset Type]],Maintenance!$A$1:$B$18,2,FALSE)</f>
        <v>Building Maintenance, Vehicle Maintenance, Equipment Checks and Maintenance, Facility Safety Inspections</v>
      </c>
      <c r="D198" t="str">
        <f>VLOOKUP(Table2[[#This Row],[Asset Type]],Maintenance!$A$1:$C$18,3,FALSE)</f>
        <v>Extreme Temperatures, Snow and Ice Accumulation, Storm Events, Wind Events</v>
      </c>
      <c r="E198" t="s">
        <v>482</v>
      </c>
      <c r="F198" s="1">
        <v>12520</v>
      </c>
      <c r="G198" t="s">
        <v>13</v>
      </c>
      <c r="H198" s="2">
        <v>34336</v>
      </c>
      <c r="I198" s="3">
        <v>0.1273</v>
      </c>
      <c r="J198" t="s">
        <v>483</v>
      </c>
      <c r="K198">
        <v>43.208575099999997</v>
      </c>
      <c r="L198">
        <v>-80.002244899999994</v>
      </c>
      <c r="M198">
        <v>2019</v>
      </c>
      <c r="N198">
        <v>5584400.7699999996</v>
      </c>
      <c r="O198">
        <v>216940.53</v>
      </c>
      <c r="P198" s="3">
        <v>3.8847593311251552E-2</v>
      </c>
    </row>
    <row r="199" spans="1:16" x14ac:dyDescent="0.25">
      <c r="A199" t="s">
        <v>484</v>
      </c>
      <c r="B199" t="s">
        <v>417</v>
      </c>
      <c r="C199" t="str">
        <f>VLOOKUP(Table2[[#This Row],[Asset Type]],Maintenance!$A$1:$B$18,2,FALSE)</f>
        <v>Building Maintenance, Vehicle Maintenance, Equipment Checks and Maintenance, Facility Safety Inspections</v>
      </c>
      <c r="D199" t="str">
        <f>VLOOKUP(Table2[[#This Row],[Asset Type]],Maintenance!$A$1:$C$18,3,FALSE)</f>
        <v>Extreme Temperatures, Snow and Ice Accumulation, Storm Events, Wind Events</v>
      </c>
      <c r="E199" t="s">
        <v>485</v>
      </c>
      <c r="F199" s="1">
        <v>10025</v>
      </c>
      <c r="G199" t="s">
        <v>13</v>
      </c>
      <c r="H199" s="2">
        <v>27761</v>
      </c>
      <c r="I199" s="3">
        <v>8.8000000000000005E-3</v>
      </c>
      <c r="J199" t="s">
        <v>486</v>
      </c>
      <c r="K199">
        <v>43.265739400000001</v>
      </c>
      <c r="L199">
        <v>-79.9570042</v>
      </c>
      <c r="M199">
        <v>2019</v>
      </c>
      <c r="N199">
        <v>4471534.96</v>
      </c>
      <c r="O199">
        <v>213466.05</v>
      </c>
      <c r="P199" s="3">
        <v>4.7738875332420522E-2</v>
      </c>
    </row>
    <row r="200" spans="1:16" x14ac:dyDescent="0.25">
      <c r="A200" t="s">
        <v>487</v>
      </c>
      <c r="B200" t="s">
        <v>417</v>
      </c>
      <c r="C200" t="str">
        <f>VLOOKUP(Table2[[#This Row],[Asset Type]],Maintenance!$A$1:$B$18,2,FALSE)</f>
        <v>Building Maintenance, Vehicle Maintenance, Equipment Checks and Maintenance, Facility Safety Inspections</v>
      </c>
      <c r="D200" t="str">
        <f>VLOOKUP(Table2[[#This Row],[Asset Type]],Maintenance!$A$1:$C$18,3,FALSE)</f>
        <v>Extreme Temperatures, Snow and Ice Accumulation, Storm Events, Wind Events</v>
      </c>
      <c r="E200" t="s">
        <v>488</v>
      </c>
      <c r="F200" s="1">
        <v>9906</v>
      </c>
      <c r="G200" t="s">
        <v>13</v>
      </c>
      <c r="H200" s="2">
        <v>35066</v>
      </c>
      <c r="I200" s="3">
        <v>0.17349999999999999</v>
      </c>
      <c r="J200" t="s">
        <v>489</v>
      </c>
      <c r="K200">
        <v>43.335752800000002</v>
      </c>
      <c r="L200">
        <v>-79.905322699999999</v>
      </c>
      <c r="M200">
        <v>2019</v>
      </c>
      <c r="N200">
        <v>4418456.3899999997</v>
      </c>
      <c r="O200">
        <v>129593.11</v>
      </c>
      <c r="P200" s="3">
        <v>2.932995113254926E-2</v>
      </c>
    </row>
    <row r="201" spans="1:16" x14ac:dyDescent="0.25">
      <c r="A201" t="s">
        <v>490</v>
      </c>
      <c r="B201" t="s">
        <v>417</v>
      </c>
      <c r="C201" t="str">
        <f>VLOOKUP(Table2[[#This Row],[Asset Type]],Maintenance!$A$1:$B$18,2,FALSE)</f>
        <v>Building Maintenance, Vehicle Maintenance, Equipment Checks and Maintenance, Facility Safety Inspections</v>
      </c>
      <c r="D201" t="str">
        <f>VLOOKUP(Table2[[#This Row],[Asset Type]],Maintenance!$A$1:$C$18,3,FALSE)</f>
        <v>Extreme Temperatures, Snow and Ice Accumulation, Storm Events, Wind Events</v>
      </c>
      <c r="E201" t="s">
        <v>491</v>
      </c>
      <c r="F201" s="1">
        <v>3519</v>
      </c>
      <c r="G201" t="s">
        <v>13</v>
      </c>
      <c r="H201" s="2">
        <v>25935</v>
      </c>
      <c r="I201" s="3">
        <v>0.1053</v>
      </c>
      <c r="J201" t="s">
        <v>492</v>
      </c>
      <c r="K201">
        <v>43.281955000000004</v>
      </c>
      <c r="L201">
        <v>-79.994236900000004</v>
      </c>
      <c r="M201">
        <v>2019</v>
      </c>
      <c r="N201">
        <v>1946035.5</v>
      </c>
      <c r="O201">
        <v>192552.59</v>
      </c>
      <c r="P201" s="3">
        <v>9.8946082946585509E-2</v>
      </c>
    </row>
    <row r="202" spans="1:16" x14ac:dyDescent="0.25">
      <c r="A202" t="s">
        <v>493</v>
      </c>
      <c r="B202" t="s">
        <v>417</v>
      </c>
      <c r="C202" t="str">
        <f>VLOOKUP(Table2[[#This Row],[Asset Type]],Maintenance!$A$1:$B$18,2,FALSE)</f>
        <v>Building Maintenance, Vehicle Maintenance, Equipment Checks and Maintenance, Facility Safety Inspections</v>
      </c>
      <c r="D202" t="str">
        <f>VLOOKUP(Table2[[#This Row],[Asset Type]],Maintenance!$A$1:$C$18,3,FALSE)</f>
        <v>Extreme Temperatures, Snow and Ice Accumulation, Storm Events, Wind Events</v>
      </c>
      <c r="E202" t="s">
        <v>494</v>
      </c>
      <c r="F202" s="1">
        <v>4824</v>
      </c>
      <c r="G202" t="s">
        <v>13</v>
      </c>
      <c r="H202" s="2">
        <v>29222</v>
      </c>
      <c r="I202" s="3">
        <v>3.04E-2</v>
      </c>
      <c r="J202" t="s">
        <v>495</v>
      </c>
      <c r="K202">
        <v>43.236945900000002</v>
      </c>
      <c r="L202">
        <v>-80.148048200000005</v>
      </c>
      <c r="M202">
        <v>2019</v>
      </c>
      <c r="N202">
        <v>2151689.2400000002</v>
      </c>
      <c r="O202">
        <v>72638.12</v>
      </c>
      <c r="P202" s="3">
        <v>3.3758648158690417E-2</v>
      </c>
    </row>
    <row r="203" spans="1:16" x14ac:dyDescent="0.25">
      <c r="A203" t="s">
        <v>496</v>
      </c>
      <c r="B203" t="s">
        <v>417</v>
      </c>
      <c r="C203" t="str">
        <f>VLOOKUP(Table2[[#This Row],[Asset Type]],Maintenance!$A$1:$B$18,2,FALSE)</f>
        <v>Building Maintenance, Vehicle Maintenance, Equipment Checks and Maintenance, Facility Safety Inspections</v>
      </c>
      <c r="D203" t="str">
        <f>VLOOKUP(Table2[[#This Row],[Asset Type]],Maintenance!$A$1:$C$18,3,FALSE)</f>
        <v>Extreme Temperatures, Snow and Ice Accumulation, Storm Events, Wind Events</v>
      </c>
      <c r="E203" t="s">
        <v>137</v>
      </c>
      <c r="F203" s="1">
        <v>4825</v>
      </c>
      <c r="G203" t="s">
        <v>13</v>
      </c>
      <c r="H203" s="2">
        <v>25935</v>
      </c>
      <c r="I203" s="3">
        <v>4.5499999999999999E-2</v>
      </c>
      <c r="J203" t="s">
        <v>138</v>
      </c>
      <c r="K203">
        <v>43.300506900000002</v>
      </c>
      <c r="L203">
        <v>-80.126610900000003</v>
      </c>
      <c r="M203">
        <v>2019</v>
      </c>
      <c r="N203">
        <v>2152135.2799999998</v>
      </c>
      <c r="O203">
        <v>153225.82999999999</v>
      </c>
      <c r="P203" s="3">
        <v>7.1197118240634016E-2</v>
      </c>
    </row>
    <row r="204" spans="1:16" x14ac:dyDescent="0.25">
      <c r="A204" t="s">
        <v>497</v>
      </c>
      <c r="B204" t="s">
        <v>417</v>
      </c>
      <c r="C204" t="str">
        <f>VLOOKUP(Table2[[#This Row],[Asset Type]],Maintenance!$A$1:$B$18,2,FALSE)</f>
        <v>Building Maintenance, Vehicle Maintenance, Equipment Checks and Maintenance, Facility Safety Inspections</v>
      </c>
      <c r="D204" t="str">
        <f>VLOOKUP(Table2[[#This Row],[Asset Type]],Maintenance!$A$1:$C$18,3,FALSE)</f>
        <v>Extreme Temperatures, Snow and Ice Accumulation, Storm Events, Wind Events</v>
      </c>
      <c r="E204" t="s">
        <v>498</v>
      </c>
      <c r="F204" s="1">
        <v>4402</v>
      </c>
      <c r="G204" t="s">
        <v>13</v>
      </c>
      <c r="H204" s="2">
        <v>24109</v>
      </c>
      <c r="I204" s="3">
        <v>2.0799999999999999E-2</v>
      </c>
      <c r="J204" t="s">
        <v>499</v>
      </c>
      <c r="K204">
        <v>43.397698699999999</v>
      </c>
      <c r="L204">
        <v>-80.038690900000006</v>
      </c>
      <c r="M204">
        <v>2019</v>
      </c>
      <c r="N204">
        <v>1963461.04</v>
      </c>
      <c r="O204">
        <v>63242.73</v>
      </c>
      <c r="P204" s="3">
        <v>3.2209821693227995E-2</v>
      </c>
    </row>
    <row r="205" spans="1:16" x14ac:dyDescent="0.25">
      <c r="A205" t="s">
        <v>500</v>
      </c>
      <c r="B205" t="s">
        <v>417</v>
      </c>
      <c r="C205" t="str">
        <f>VLOOKUP(Table2[[#This Row],[Asset Type]],Maintenance!$A$1:$B$18,2,FALSE)</f>
        <v>Building Maintenance, Vehicle Maintenance, Equipment Checks and Maintenance, Facility Safety Inspections</v>
      </c>
      <c r="D205" t="str">
        <f>VLOOKUP(Table2[[#This Row],[Asset Type]],Maintenance!$A$1:$C$18,3,FALSE)</f>
        <v>Extreme Temperatures, Snow and Ice Accumulation, Storm Events, Wind Events</v>
      </c>
      <c r="E205" t="s">
        <v>501</v>
      </c>
      <c r="F205" s="1">
        <v>22243</v>
      </c>
      <c r="G205" t="s">
        <v>13</v>
      </c>
      <c r="H205" s="2">
        <v>32144</v>
      </c>
      <c r="I205" s="3">
        <v>0.16880000000000001</v>
      </c>
      <c r="J205" t="s">
        <v>502</v>
      </c>
      <c r="K205">
        <v>43.268783900000003</v>
      </c>
      <c r="L205">
        <v>-79.850410400000001</v>
      </c>
      <c r="M205">
        <v>2019</v>
      </c>
      <c r="N205">
        <v>9921232.1300000008</v>
      </c>
      <c r="O205">
        <v>647635.92000000004</v>
      </c>
      <c r="P205" s="3">
        <v>6.5277771098779844E-2</v>
      </c>
    </row>
    <row r="206" spans="1:16" x14ac:dyDescent="0.25">
      <c r="A206" t="s">
        <v>503</v>
      </c>
      <c r="B206" t="s">
        <v>417</v>
      </c>
      <c r="C206" t="str">
        <f>VLOOKUP(Table2[[#This Row],[Asset Type]],Maintenance!$A$1:$B$18,2,FALSE)</f>
        <v>Building Maintenance, Vehicle Maintenance, Equipment Checks and Maintenance, Facility Safety Inspections</v>
      </c>
      <c r="D206" t="str">
        <f>VLOOKUP(Table2[[#This Row],[Asset Type]],Maintenance!$A$1:$C$18,3,FALSE)</f>
        <v>Extreme Temperatures, Snow and Ice Accumulation, Storm Events, Wind Events</v>
      </c>
      <c r="E206" t="s">
        <v>504</v>
      </c>
      <c r="F206" s="1">
        <v>2500</v>
      </c>
      <c r="G206" t="s">
        <v>13</v>
      </c>
      <c r="H206" s="2">
        <v>32144</v>
      </c>
      <c r="I206" s="3">
        <v>1.2800000000000001E-2</v>
      </c>
      <c r="J206" t="s">
        <v>505</v>
      </c>
      <c r="K206">
        <v>43.268783900000003</v>
      </c>
      <c r="L206">
        <v>-79.850410400000001</v>
      </c>
      <c r="M206">
        <v>2019</v>
      </c>
      <c r="N206">
        <v>1382520.25</v>
      </c>
      <c r="O206">
        <v>17753.46</v>
      </c>
      <c r="P206" s="3">
        <v>1.2841374294517566E-2</v>
      </c>
    </row>
    <row r="207" spans="1:16" x14ac:dyDescent="0.25">
      <c r="A207" t="s">
        <v>506</v>
      </c>
      <c r="B207" t="s">
        <v>417</v>
      </c>
      <c r="C207" t="str">
        <f>VLOOKUP(Table2[[#This Row],[Asset Type]],Maintenance!$A$1:$B$18,2,FALSE)</f>
        <v>Building Maintenance, Vehicle Maintenance, Equipment Checks and Maintenance, Facility Safety Inspections</v>
      </c>
      <c r="D207" t="str">
        <f>VLOOKUP(Table2[[#This Row],[Asset Type]],Maintenance!$A$1:$C$18,3,FALSE)</f>
        <v>Extreme Temperatures, Snow and Ice Accumulation, Storm Events, Wind Events</v>
      </c>
      <c r="E207" t="s">
        <v>507</v>
      </c>
      <c r="F207" s="1">
        <v>8570</v>
      </c>
      <c r="G207" t="s">
        <v>13</v>
      </c>
      <c r="H207" s="2">
        <v>33240</v>
      </c>
      <c r="I207" s="3">
        <v>0.1298</v>
      </c>
      <c r="J207" t="s">
        <v>508</v>
      </c>
      <c r="K207">
        <v>43.2074912</v>
      </c>
      <c r="L207">
        <v>-79.8362707</v>
      </c>
      <c r="M207">
        <v>2019</v>
      </c>
      <c r="N207">
        <v>4250935.96</v>
      </c>
      <c r="O207">
        <v>181243.08</v>
      </c>
      <c r="P207" s="3">
        <v>4.263604102847976E-2</v>
      </c>
    </row>
    <row r="208" spans="1:16" x14ac:dyDescent="0.25">
      <c r="A208" t="s">
        <v>509</v>
      </c>
      <c r="B208" t="s">
        <v>510</v>
      </c>
      <c r="C208" t="str">
        <f>VLOOKUP(Table2[[#This Row],[Asset Type]],Maintenance!$A$1:$B$18,2,FALSE)</f>
        <v>Building Maintenance, HVAC System Maintenance, Stage and Lighting Equipment, Sound System Maintenance</v>
      </c>
      <c r="D208" t="str">
        <f>VLOOKUP(Table2[[#This Row],[Asset Type]],Maintenance!$A$1:$C$18,3,FALSE)</f>
        <v>Extreme Temperatures, Snow and Ice Accumulation, Storm Events, Wind Events</v>
      </c>
      <c r="E208" t="s">
        <v>511</v>
      </c>
      <c r="F208" s="1">
        <v>449376</v>
      </c>
      <c r="G208" t="s">
        <v>13</v>
      </c>
      <c r="H208" s="2">
        <v>31048</v>
      </c>
      <c r="I208" s="3">
        <v>0.1323</v>
      </c>
      <c r="J208" t="s">
        <v>512</v>
      </c>
      <c r="K208">
        <v>43.259137799999998</v>
      </c>
      <c r="L208">
        <v>-79.872208700000002</v>
      </c>
      <c r="M208">
        <v>2015</v>
      </c>
      <c r="N208">
        <v>261211528.71000001</v>
      </c>
      <c r="O208">
        <v>35230565.68</v>
      </c>
      <c r="P208" s="3">
        <v>0.13487370122592626</v>
      </c>
    </row>
    <row r="209" spans="1:16" x14ac:dyDescent="0.25">
      <c r="A209" t="s">
        <v>513</v>
      </c>
      <c r="B209" t="s">
        <v>510</v>
      </c>
      <c r="C209" t="str">
        <f>VLOOKUP(Table2[[#This Row],[Asset Type]],Maintenance!$A$1:$B$18,2,FALSE)</f>
        <v>Building Maintenance, HVAC System Maintenance, Stage and Lighting Equipment, Sound System Maintenance</v>
      </c>
      <c r="D209" t="str">
        <f>VLOOKUP(Table2[[#This Row],[Asset Type]],Maintenance!$A$1:$C$18,3,FALSE)</f>
        <v>Extreme Temperatures, Snow and Ice Accumulation, Storm Events, Wind Events</v>
      </c>
      <c r="E209" t="s">
        <v>514</v>
      </c>
      <c r="F209" s="1">
        <v>93779</v>
      </c>
      <c r="G209" t="s">
        <v>13</v>
      </c>
      <c r="H209" s="2">
        <v>27030</v>
      </c>
      <c r="I209" s="3">
        <v>0.1784</v>
      </c>
      <c r="J209" t="s">
        <v>515</v>
      </c>
      <c r="K209">
        <v>43.256213099999997</v>
      </c>
      <c r="L209">
        <v>-79.871119899999997</v>
      </c>
      <c r="M209">
        <v>2013</v>
      </c>
      <c r="N209">
        <v>86188462.090000004</v>
      </c>
      <c r="O209">
        <v>15375096.550000001</v>
      </c>
      <c r="P209" s="3">
        <v>0.17838926669726357</v>
      </c>
    </row>
    <row r="210" spans="1:16" x14ac:dyDescent="0.25">
      <c r="A210" t="s">
        <v>516</v>
      </c>
      <c r="B210" t="s">
        <v>22</v>
      </c>
      <c r="C210" t="str">
        <f>VLOOKUP(Table2[[#This Row],[Asset Type]],Maintenance!$A$1:$B$18,2,FALSE)</f>
        <v>HVAC System Maintenance, Pool Water Quality Checks, Cleaning and Maintenance of Pool Facilities</v>
      </c>
      <c r="D210" t="str">
        <f>VLOOKUP(Table2[[#This Row],[Asset Type]],Maintenance!$A$1:$C$18,3,FALSE)</f>
        <v>Extreme Temperatures, High Humidity and Condensation</v>
      </c>
      <c r="E210" t="s">
        <v>517</v>
      </c>
      <c r="F210" s="1">
        <v>31425</v>
      </c>
      <c r="G210" t="s">
        <v>13</v>
      </c>
      <c r="H210" s="2">
        <v>43794</v>
      </c>
      <c r="I210" s="3">
        <v>0</v>
      </c>
      <c r="J210" t="s">
        <v>518</v>
      </c>
      <c r="K210">
        <v>43.333109999999998</v>
      </c>
      <c r="L210">
        <v>-79.911259999999999</v>
      </c>
      <c r="M210" t="s">
        <v>1323</v>
      </c>
      <c r="N210">
        <v>22607449.82</v>
      </c>
      <c r="O210">
        <v>0</v>
      </c>
      <c r="P210" s="3">
        <v>0</v>
      </c>
    </row>
    <row r="211" spans="1:16" x14ac:dyDescent="0.25">
      <c r="A211" t="s">
        <v>519</v>
      </c>
      <c r="B211" t="s">
        <v>11</v>
      </c>
      <c r="C211" t="str">
        <f>VLOOKUP(Table2[[#This Row],[Asset Type]],Maintenance!$A$1:$B$18,2,FALSE)</f>
        <v>Groundskeeping and Landscaping, Equipment Checks and Maintenance, Storage Facility Maintenance</v>
      </c>
      <c r="D211" t="str">
        <f>VLOOKUP(Table2[[#This Row],[Asset Type]],Maintenance!$A$1:$C$18,3,FALSE)</f>
        <v>Snow and Ice Accumulation, Storm Events, Wind Events</v>
      </c>
      <c r="E211" t="s">
        <v>520</v>
      </c>
      <c r="F211" s="1">
        <v>10924</v>
      </c>
      <c r="G211" t="s">
        <v>13</v>
      </c>
      <c r="H211" s="2">
        <v>26666</v>
      </c>
      <c r="I211" s="3">
        <v>0.2</v>
      </c>
      <c r="J211" t="s">
        <v>521</v>
      </c>
      <c r="K211">
        <v>43.308987899999998</v>
      </c>
      <c r="L211">
        <v>-80.015304700000002</v>
      </c>
      <c r="M211">
        <v>2019</v>
      </c>
      <c r="N211">
        <v>2796062.25</v>
      </c>
      <c r="O211">
        <v>584753.74</v>
      </c>
      <c r="P211" s="3">
        <v>0.20913473582356759</v>
      </c>
    </row>
    <row r="212" spans="1:16" x14ac:dyDescent="0.25">
      <c r="A212" t="s">
        <v>522</v>
      </c>
      <c r="B212" t="s">
        <v>11</v>
      </c>
      <c r="C212" t="str">
        <f>VLOOKUP(Table2[[#This Row],[Asset Type]],Maintenance!$A$1:$B$18,2,FALSE)</f>
        <v>Groundskeeping and Landscaping, Equipment Checks and Maintenance, Storage Facility Maintenance</v>
      </c>
      <c r="D212" t="str">
        <f>VLOOKUP(Table2[[#This Row],[Asset Type]],Maintenance!$A$1:$C$18,3,FALSE)</f>
        <v>Snow and Ice Accumulation, Storm Events, Wind Events</v>
      </c>
      <c r="E212" t="s">
        <v>520</v>
      </c>
      <c r="F212" s="1">
        <v>5000</v>
      </c>
      <c r="G212" t="s">
        <v>13</v>
      </c>
      <c r="H212" s="2">
        <v>39083</v>
      </c>
      <c r="I212" s="3">
        <v>0</v>
      </c>
      <c r="J212" t="s">
        <v>521</v>
      </c>
      <c r="K212">
        <v>43.308987899999998</v>
      </c>
      <c r="L212">
        <v>-80.015304700000002</v>
      </c>
      <c r="M212">
        <v>2018</v>
      </c>
      <c r="N212">
        <v>408190</v>
      </c>
      <c r="O212">
        <v>0</v>
      </c>
      <c r="P212" s="3">
        <v>0</v>
      </c>
    </row>
    <row r="213" spans="1:16" x14ac:dyDescent="0.25">
      <c r="A213" t="s">
        <v>523</v>
      </c>
      <c r="B213" t="s">
        <v>11</v>
      </c>
      <c r="C213" t="str">
        <f>VLOOKUP(Table2[[#This Row],[Asset Type]],Maintenance!$A$1:$B$18,2,FALSE)</f>
        <v>Groundskeeping and Landscaping, Equipment Checks and Maintenance, Storage Facility Maintenance</v>
      </c>
      <c r="D213" t="str">
        <f>VLOOKUP(Table2[[#This Row],[Asset Type]],Maintenance!$A$1:$C$18,3,FALSE)</f>
        <v>Snow and Ice Accumulation, Storm Events, Wind Events</v>
      </c>
      <c r="E213" t="s">
        <v>524</v>
      </c>
      <c r="F213" s="1">
        <v>4219</v>
      </c>
      <c r="G213" t="s">
        <v>13</v>
      </c>
      <c r="H213" s="2">
        <v>30683</v>
      </c>
      <c r="I213" s="3">
        <v>0.34620000000000001</v>
      </c>
      <c r="J213" t="s">
        <v>525</v>
      </c>
      <c r="K213">
        <v>43.202113900000001</v>
      </c>
      <c r="L213">
        <v>-79.837475100000006</v>
      </c>
      <c r="M213">
        <v>2018</v>
      </c>
      <c r="N213">
        <v>1235108.03</v>
      </c>
      <c r="O213">
        <v>427598.12</v>
      </c>
      <c r="P213" s="3">
        <v>0.34620301189362357</v>
      </c>
    </row>
    <row r="214" spans="1:16" x14ac:dyDescent="0.25">
      <c r="A214" t="s">
        <v>526</v>
      </c>
      <c r="B214" t="s">
        <v>11</v>
      </c>
      <c r="C214" t="str">
        <f>VLOOKUP(Table2[[#This Row],[Asset Type]],Maintenance!$A$1:$B$18,2,FALSE)</f>
        <v>Groundskeeping and Landscaping, Equipment Checks and Maintenance, Storage Facility Maintenance</v>
      </c>
      <c r="D214" t="str">
        <f>VLOOKUP(Table2[[#This Row],[Asset Type]],Maintenance!$A$1:$C$18,3,FALSE)</f>
        <v>Snow and Ice Accumulation, Storm Events, Wind Events</v>
      </c>
      <c r="E214" t="s">
        <v>524</v>
      </c>
      <c r="F214" s="1">
        <v>15382</v>
      </c>
      <c r="G214" t="s">
        <v>13</v>
      </c>
      <c r="H214" s="2">
        <v>34701</v>
      </c>
      <c r="I214" s="3">
        <v>0.15340000000000001</v>
      </c>
      <c r="J214" t="s">
        <v>525</v>
      </c>
      <c r="K214">
        <v>43.202113900000001</v>
      </c>
      <c r="L214">
        <v>-79.837475100000006</v>
      </c>
      <c r="M214">
        <v>2018</v>
      </c>
      <c r="N214">
        <v>6282105.71</v>
      </c>
      <c r="O214">
        <v>963731.37</v>
      </c>
      <c r="P214" s="3">
        <v>0.15340897057270309</v>
      </c>
    </row>
    <row r="215" spans="1:16" x14ac:dyDescent="0.25">
      <c r="A215" t="s">
        <v>527</v>
      </c>
      <c r="B215" t="s">
        <v>11</v>
      </c>
      <c r="C215" t="str">
        <f>VLOOKUP(Table2[[#This Row],[Asset Type]],Maintenance!$A$1:$B$18,2,FALSE)</f>
        <v>Groundskeeping and Landscaping, Equipment Checks and Maintenance, Storage Facility Maintenance</v>
      </c>
      <c r="D215" t="str">
        <f>VLOOKUP(Table2[[#This Row],[Asset Type]],Maintenance!$A$1:$C$18,3,FALSE)</f>
        <v>Snow and Ice Accumulation, Storm Events, Wind Events</v>
      </c>
      <c r="E215" t="s">
        <v>524</v>
      </c>
      <c r="F215" s="1">
        <v>3129</v>
      </c>
      <c r="G215" t="s">
        <v>13</v>
      </c>
      <c r="H215" s="2">
        <v>30683</v>
      </c>
      <c r="I215" s="3">
        <v>0.78810000000000002</v>
      </c>
      <c r="J215" t="s">
        <v>525</v>
      </c>
      <c r="K215">
        <v>43.202113900000001</v>
      </c>
      <c r="L215">
        <v>-79.837475100000006</v>
      </c>
      <c r="M215">
        <v>2018</v>
      </c>
      <c r="N215">
        <v>633849.35</v>
      </c>
      <c r="O215">
        <v>499561.22</v>
      </c>
      <c r="P215" s="3">
        <v>0.78813872728590795</v>
      </c>
    </row>
    <row r="216" spans="1:16" x14ac:dyDescent="0.25">
      <c r="A216" t="s">
        <v>528</v>
      </c>
      <c r="B216" t="s">
        <v>529</v>
      </c>
      <c r="C216" t="str">
        <f>VLOOKUP(Table2[[#This Row],[Asset Type]],Maintenance!$A$1:$B$18,2,FALSE)</f>
        <v>Vehicle Maintenance, Facility Safety Inspections, Maintenance of Waiting Areas and Amenities</v>
      </c>
      <c r="D216" t="str">
        <f>VLOOKUP(Table2[[#This Row],[Asset Type]],Maintenance!$A$1:$C$18,3,FALSE)</f>
        <v>Extreme Temperatures, Snow and Ice Accumulation, Frost and Freeze-Thaw Cycles, Storm Events</v>
      </c>
      <c r="E216" t="s">
        <v>530</v>
      </c>
      <c r="F216" s="1">
        <v>2225</v>
      </c>
      <c r="G216" t="s">
        <v>13</v>
      </c>
      <c r="H216" s="2">
        <v>40544</v>
      </c>
      <c r="I216" s="3">
        <v>7.4000000000000003E-3</v>
      </c>
      <c r="J216" t="s">
        <v>531</v>
      </c>
      <c r="K216">
        <v>43.256500199999998</v>
      </c>
      <c r="L216">
        <v>-79.8705243</v>
      </c>
      <c r="M216">
        <v>2018</v>
      </c>
      <c r="N216">
        <v>1495517.95</v>
      </c>
      <c r="O216">
        <v>11075.11</v>
      </c>
      <c r="P216" s="3">
        <v>7.4055346510551751E-3</v>
      </c>
    </row>
    <row r="217" spans="1:16" x14ac:dyDescent="0.25">
      <c r="A217" t="s">
        <v>532</v>
      </c>
      <c r="B217" t="s">
        <v>16</v>
      </c>
      <c r="C217" t="str">
        <f>VLOOKUP(Table2[[#This Row],[Asset Type]],Maintenance!$A$1:$B$18,2,FALSE)</f>
        <v>Groundskeeping and Landscaping, Playground Equipment Checks and Maintenance, Maintenance of Public Restrooms and Facilities</v>
      </c>
      <c r="D217" t="str">
        <f>VLOOKUP(Table2[[#This Row],[Asset Type]],Maintenance!$A$1:$C$18,3,FALSE)</f>
        <v>Snow and Ice Accumulation, Storm Events, Heavy Rainfall and Flooding, Frost and Freeze-Thaw Cycles, Wind Events</v>
      </c>
      <c r="E217" t="s">
        <v>533</v>
      </c>
      <c r="F217" s="1">
        <v>3240</v>
      </c>
      <c r="G217" t="s">
        <v>13</v>
      </c>
      <c r="H217" s="2">
        <v>42726</v>
      </c>
      <c r="I217" s="3">
        <v>0</v>
      </c>
      <c r="J217" t="s">
        <v>534</v>
      </c>
      <c r="K217">
        <v>43.402573099999998</v>
      </c>
      <c r="L217">
        <v>-80.041092500000005</v>
      </c>
      <c r="M217">
        <v>2017</v>
      </c>
      <c r="N217">
        <v>5130596.7300000004</v>
      </c>
      <c r="O217">
        <v>0</v>
      </c>
      <c r="P217" s="3">
        <v>0</v>
      </c>
    </row>
    <row r="218" spans="1:16" x14ac:dyDescent="0.25">
      <c r="A218" t="s">
        <v>535</v>
      </c>
      <c r="B218" t="s">
        <v>16</v>
      </c>
      <c r="C218" t="str">
        <f>VLOOKUP(Table2[[#This Row],[Asset Type]],Maintenance!$A$1:$B$18,2,FALSE)</f>
        <v>Groundskeeping and Landscaping, Playground Equipment Checks and Maintenance, Maintenance of Public Restrooms and Facilities</v>
      </c>
      <c r="D218" t="str">
        <f>VLOOKUP(Table2[[#This Row],[Asset Type]],Maintenance!$A$1:$C$18,3,FALSE)</f>
        <v>Snow and Ice Accumulation, Storm Events, Heavy Rainfall and Flooding, Frost and Freeze-Thaw Cycles, Wind Events</v>
      </c>
      <c r="E218" t="s">
        <v>533</v>
      </c>
      <c r="F218" s="1">
        <v>1220</v>
      </c>
      <c r="G218" t="s">
        <v>13</v>
      </c>
      <c r="H218" s="2">
        <v>26666</v>
      </c>
      <c r="I218" s="3">
        <v>0</v>
      </c>
      <c r="J218" t="s">
        <v>534</v>
      </c>
      <c r="K218">
        <v>43.402573099999998</v>
      </c>
      <c r="L218">
        <v>-80.041092500000005</v>
      </c>
      <c r="M218">
        <v>2017</v>
      </c>
      <c r="N218">
        <v>113812.46</v>
      </c>
      <c r="O218">
        <v>0</v>
      </c>
      <c r="P218" s="3">
        <v>0</v>
      </c>
    </row>
    <row r="219" spans="1:16" x14ac:dyDescent="0.25">
      <c r="A219" t="s">
        <v>536</v>
      </c>
      <c r="B219" t="s">
        <v>74</v>
      </c>
      <c r="C219" t="str">
        <f>VLOOKUP(Table2[[#This Row],[Asset Type]],Maintenance!$A$1:$B$18,2,FALSE)</f>
        <v>Building Maintenance, Groundskeeping and Landscaping, Equipment Checks and Maintenance</v>
      </c>
      <c r="D219" t="str">
        <f>VLOOKUP(Table2[[#This Row],[Asset Type]],Maintenance!$A$1:$C$18,3,FALSE)</f>
        <v>Snow and Ice Accumulation, Storm Events, Heavy Rainfall and Flooding, Frost and Freeze-Thaw Cycles, Wind Events</v>
      </c>
      <c r="E219" t="s">
        <v>537</v>
      </c>
      <c r="F219">
        <v>120</v>
      </c>
      <c r="G219" t="s">
        <v>13</v>
      </c>
      <c r="H219" s="2">
        <v>26666</v>
      </c>
      <c r="I219" s="3">
        <v>0.21190000000000001</v>
      </c>
      <c r="J219" t="s">
        <v>538</v>
      </c>
      <c r="K219">
        <v>43.402573099999998</v>
      </c>
      <c r="L219">
        <v>-80.041092500000005</v>
      </c>
      <c r="M219">
        <v>2017</v>
      </c>
      <c r="N219">
        <v>14945.71</v>
      </c>
      <c r="O219">
        <v>3167.65</v>
      </c>
      <c r="P219" s="3">
        <v>0.21194376178849986</v>
      </c>
    </row>
    <row r="220" spans="1:16" x14ac:dyDescent="0.25">
      <c r="A220" t="s">
        <v>539</v>
      </c>
      <c r="B220" t="s">
        <v>74</v>
      </c>
      <c r="C220" t="str">
        <f>VLOOKUP(Table2[[#This Row],[Asset Type]],Maintenance!$A$1:$B$18,2,FALSE)</f>
        <v>Building Maintenance, Groundskeeping and Landscaping, Equipment Checks and Maintenance</v>
      </c>
      <c r="D220" t="str">
        <f>VLOOKUP(Table2[[#This Row],[Asset Type]],Maintenance!$A$1:$C$18,3,FALSE)</f>
        <v>Snow and Ice Accumulation, Storm Events, Heavy Rainfall and Flooding, Frost and Freeze-Thaw Cycles, Wind Events</v>
      </c>
      <c r="E220" t="s">
        <v>537</v>
      </c>
      <c r="F220">
        <v>120</v>
      </c>
      <c r="G220" t="s">
        <v>13</v>
      </c>
      <c r="H220" s="2">
        <v>26666</v>
      </c>
      <c r="I220" s="3">
        <v>0.14749999999999999</v>
      </c>
      <c r="J220" t="s">
        <v>538</v>
      </c>
      <c r="K220">
        <v>43.402573099999998</v>
      </c>
      <c r="L220">
        <v>-80.041092500000005</v>
      </c>
      <c r="M220">
        <v>2017</v>
      </c>
      <c r="N220">
        <v>24308.7</v>
      </c>
      <c r="O220">
        <v>3584.85</v>
      </c>
      <c r="P220" s="3">
        <v>0.14747189277912845</v>
      </c>
    </row>
    <row r="221" spans="1:16" x14ac:dyDescent="0.25">
      <c r="A221" t="s">
        <v>540</v>
      </c>
      <c r="B221" t="s">
        <v>52</v>
      </c>
      <c r="C221" t="str">
        <f>VLOOKUP(Table2[[#This Row],[Asset Type]],Maintenance!$A$1:$B$18,2,FALSE)</f>
        <v>Building Maintenance, Public Computer and Technology Maintenance, Bookshelf and Inventory Maintenance</v>
      </c>
      <c r="D221" t="str">
        <f>VLOOKUP(Table2[[#This Row],[Asset Type]],Maintenance!$A$1:$C$18,3,FALSE)</f>
        <v>Extreme Temperatures, High Humidity and Condensation</v>
      </c>
      <c r="E221" t="s">
        <v>541</v>
      </c>
      <c r="F221" s="1">
        <v>1945</v>
      </c>
      <c r="G221" t="s">
        <v>13</v>
      </c>
      <c r="H221" s="2">
        <v>36162</v>
      </c>
      <c r="I221" s="3">
        <v>3.0300000000000001E-2</v>
      </c>
      <c r="J221" t="s">
        <v>542</v>
      </c>
      <c r="K221">
        <v>43.397930299999999</v>
      </c>
      <c r="L221">
        <v>-80.038778199999996</v>
      </c>
      <c r="M221">
        <v>2021</v>
      </c>
      <c r="N221">
        <v>1496107.81</v>
      </c>
      <c r="O221">
        <v>45348.33</v>
      </c>
      <c r="P221" s="3">
        <v>3.0310870444557068E-2</v>
      </c>
    </row>
    <row r="222" spans="1:16" x14ac:dyDescent="0.25">
      <c r="A222" t="s">
        <v>543</v>
      </c>
      <c r="B222" t="s">
        <v>93</v>
      </c>
      <c r="C222" t="str">
        <f>VLOOKUP(Table2[[#This Row],[Asset Type]],Maintenance!$A$1:$B$18,2,FALSE)</f>
        <v>Building Maintenance, HVAC System Maintenance, Groundskeeping and Landscaping, Cleaning and Sanitation</v>
      </c>
      <c r="D222" t="str">
        <f>VLOOKUP(Table2[[#This Row],[Asset Type]],Maintenance!$A$1:$C$18,3,FALSE)</f>
        <v>Extreme Temperatures, Snow and Ice Accumulation, High Humidity and Condensation, Storm Events, Wind Events</v>
      </c>
      <c r="E222" t="s">
        <v>544</v>
      </c>
      <c r="F222" s="1">
        <v>5047</v>
      </c>
      <c r="G222" t="s">
        <v>13</v>
      </c>
      <c r="H222" s="2">
        <v>23378</v>
      </c>
      <c r="I222" s="3">
        <v>4.7999999999999996E-3</v>
      </c>
      <c r="J222" t="s">
        <v>545</v>
      </c>
      <c r="K222">
        <v>43.218521199999998</v>
      </c>
      <c r="L222">
        <v>-79.704591399999998</v>
      </c>
      <c r="M222">
        <v>2022</v>
      </c>
      <c r="N222">
        <v>3198072.94</v>
      </c>
      <c r="O222">
        <v>62723.96</v>
      </c>
      <c r="P222" s="3">
        <v>1.9613048600448744E-2</v>
      </c>
    </row>
    <row r="223" spans="1:16" x14ac:dyDescent="0.25">
      <c r="A223" t="s">
        <v>546</v>
      </c>
      <c r="B223" t="s">
        <v>11</v>
      </c>
      <c r="C223" t="str">
        <f>VLOOKUP(Table2[[#This Row],[Asset Type]],Maintenance!$A$1:$B$18,2,FALSE)</f>
        <v>Groundskeeping and Landscaping, Equipment Checks and Maintenance, Storage Facility Maintenance</v>
      </c>
      <c r="D223" t="str">
        <f>VLOOKUP(Table2[[#This Row],[Asset Type]],Maintenance!$A$1:$C$18,3,FALSE)</f>
        <v>Snow and Ice Accumulation, Storm Events, Wind Events</v>
      </c>
      <c r="E223" t="s">
        <v>547</v>
      </c>
      <c r="F223">
        <v>575</v>
      </c>
      <c r="G223" t="s">
        <v>13</v>
      </c>
      <c r="H223" s="2">
        <v>28127</v>
      </c>
      <c r="I223" s="3">
        <v>0.73650000000000004</v>
      </c>
      <c r="J223" t="s">
        <v>548</v>
      </c>
      <c r="K223">
        <v>43.241393000000002</v>
      </c>
      <c r="L223">
        <v>-79.830396500000006</v>
      </c>
      <c r="M223">
        <v>2020</v>
      </c>
      <c r="N223">
        <v>116479.19</v>
      </c>
      <c r="O223">
        <v>85792.15</v>
      </c>
      <c r="P223" s="3">
        <v>0.73654487123408041</v>
      </c>
    </row>
    <row r="224" spans="1:16" x14ac:dyDescent="0.25">
      <c r="A224" t="s">
        <v>549</v>
      </c>
      <c r="B224" t="s">
        <v>74</v>
      </c>
      <c r="C224" t="str">
        <f>VLOOKUP(Table2[[#This Row],[Asset Type]],Maintenance!$A$1:$B$18,2,FALSE)</f>
        <v>Building Maintenance, Groundskeeping and Landscaping, Equipment Checks and Maintenance</v>
      </c>
      <c r="D224" t="str">
        <f>VLOOKUP(Table2[[#This Row],[Asset Type]],Maintenance!$A$1:$C$18,3,FALSE)</f>
        <v>Snow and Ice Accumulation, Storm Events, Heavy Rainfall and Flooding, Frost and Freeze-Thaw Cycles, Wind Events</v>
      </c>
      <c r="E224" t="s">
        <v>550</v>
      </c>
      <c r="F224">
        <v>202</v>
      </c>
      <c r="G224" t="s">
        <v>13</v>
      </c>
      <c r="H224" s="2">
        <v>22648</v>
      </c>
      <c r="I224" s="3">
        <v>0.3755</v>
      </c>
      <c r="J224" t="s">
        <v>551</v>
      </c>
      <c r="K224">
        <v>43.241393000000002</v>
      </c>
      <c r="L224">
        <v>-79.830396500000006</v>
      </c>
      <c r="M224">
        <v>2018</v>
      </c>
      <c r="N224">
        <v>40919.65</v>
      </c>
      <c r="O224">
        <v>15365.470000000001</v>
      </c>
      <c r="P224" s="3">
        <v>0.37550345616348135</v>
      </c>
    </row>
    <row r="225" spans="1:16" x14ac:dyDescent="0.25">
      <c r="A225" t="s">
        <v>552</v>
      </c>
      <c r="B225" t="s">
        <v>16</v>
      </c>
      <c r="C225" t="str">
        <f>VLOOKUP(Table2[[#This Row],[Asset Type]],Maintenance!$A$1:$B$18,2,FALSE)</f>
        <v>Groundskeeping and Landscaping, Playground Equipment Checks and Maintenance, Maintenance of Public Restrooms and Facilities</v>
      </c>
      <c r="D225" t="str">
        <f>VLOOKUP(Table2[[#This Row],[Asset Type]],Maintenance!$A$1:$C$18,3,FALSE)</f>
        <v>Snow and Ice Accumulation, Storm Events, Heavy Rainfall and Flooding, Frost and Freeze-Thaw Cycles, Wind Events</v>
      </c>
      <c r="E225" t="s">
        <v>550</v>
      </c>
      <c r="F225">
        <v>602</v>
      </c>
      <c r="G225" t="s">
        <v>13</v>
      </c>
      <c r="H225" s="2">
        <v>21186</v>
      </c>
      <c r="I225" s="3">
        <v>0</v>
      </c>
      <c r="J225" t="s">
        <v>551</v>
      </c>
      <c r="K225">
        <v>43.241393000000002</v>
      </c>
      <c r="L225">
        <v>-79.830396500000006</v>
      </c>
      <c r="M225">
        <v>2018</v>
      </c>
      <c r="N225">
        <v>56159.92</v>
      </c>
      <c r="O225">
        <v>0</v>
      </c>
      <c r="P225" s="3">
        <v>0</v>
      </c>
    </row>
    <row r="226" spans="1:16" x14ac:dyDescent="0.25">
      <c r="A226" t="s">
        <v>553</v>
      </c>
      <c r="B226" t="s">
        <v>16</v>
      </c>
      <c r="C226" t="str">
        <f>VLOOKUP(Table2[[#This Row],[Asset Type]],Maintenance!$A$1:$B$18,2,FALSE)</f>
        <v>Groundskeeping and Landscaping, Playground Equipment Checks and Maintenance, Maintenance of Public Restrooms and Facilities</v>
      </c>
      <c r="D226" t="str">
        <f>VLOOKUP(Table2[[#This Row],[Asset Type]],Maintenance!$A$1:$C$18,3,FALSE)</f>
        <v>Snow and Ice Accumulation, Storm Events, Heavy Rainfall and Flooding, Frost and Freeze-Thaw Cycles, Wind Events</v>
      </c>
      <c r="E226" t="s">
        <v>547</v>
      </c>
      <c r="F226">
        <v>980</v>
      </c>
      <c r="G226" t="s">
        <v>13</v>
      </c>
      <c r="H226" s="2">
        <v>18630</v>
      </c>
      <c r="I226" s="3">
        <v>0.24340000000000001</v>
      </c>
      <c r="J226" t="s">
        <v>548</v>
      </c>
      <c r="K226">
        <v>43.241393000000002</v>
      </c>
      <c r="L226">
        <v>-79.830396500000006</v>
      </c>
      <c r="M226">
        <v>2018</v>
      </c>
      <c r="N226">
        <v>198521.05</v>
      </c>
      <c r="O226">
        <v>78393.83</v>
      </c>
      <c r="P226" s="3">
        <v>0.39488925733568309</v>
      </c>
    </row>
    <row r="227" spans="1:16" x14ac:dyDescent="0.25">
      <c r="A227" t="s">
        <v>554</v>
      </c>
      <c r="B227" t="s">
        <v>16</v>
      </c>
      <c r="C227" t="str">
        <f>VLOOKUP(Table2[[#This Row],[Asset Type]],Maintenance!$A$1:$B$18,2,FALSE)</f>
        <v>Groundskeeping and Landscaping, Playground Equipment Checks and Maintenance, Maintenance of Public Restrooms and Facilities</v>
      </c>
      <c r="D227" t="str">
        <f>VLOOKUP(Table2[[#This Row],[Asset Type]],Maintenance!$A$1:$C$18,3,FALSE)</f>
        <v>Snow and Ice Accumulation, Storm Events, Heavy Rainfall and Flooding, Frost and Freeze-Thaw Cycles, Wind Events</v>
      </c>
      <c r="E227" t="s">
        <v>550</v>
      </c>
      <c r="F227" s="1">
        <v>1800</v>
      </c>
      <c r="G227" t="s">
        <v>13</v>
      </c>
      <c r="H227" s="2">
        <v>22648</v>
      </c>
      <c r="I227" s="3">
        <v>0.31830000000000003</v>
      </c>
      <c r="J227" t="s">
        <v>551</v>
      </c>
      <c r="K227">
        <v>43.241393000000002</v>
      </c>
      <c r="L227">
        <v>-79.830396500000006</v>
      </c>
      <c r="M227">
        <v>2018</v>
      </c>
      <c r="N227">
        <v>364630.5</v>
      </c>
      <c r="O227">
        <v>116063.86</v>
      </c>
      <c r="P227" s="3">
        <v>0.3183054078032419</v>
      </c>
    </row>
    <row r="228" spans="1:16" x14ac:dyDescent="0.25">
      <c r="A228" t="s">
        <v>555</v>
      </c>
      <c r="B228" t="s">
        <v>16</v>
      </c>
      <c r="C228" t="str">
        <f>VLOOKUP(Table2[[#This Row],[Asset Type]],Maintenance!$A$1:$B$18,2,FALSE)</f>
        <v>Groundskeeping and Landscaping, Playground Equipment Checks and Maintenance, Maintenance of Public Restrooms and Facilities</v>
      </c>
      <c r="D228" t="str">
        <f>VLOOKUP(Table2[[#This Row],[Asset Type]],Maintenance!$A$1:$C$18,3,FALSE)</f>
        <v>Snow and Ice Accumulation, Storm Events, Heavy Rainfall and Flooding, Frost and Freeze-Thaw Cycles, Wind Events</v>
      </c>
      <c r="E228" t="s">
        <v>550</v>
      </c>
      <c r="F228">
        <v>867</v>
      </c>
      <c r="G228" t="s">
        <v>13</v>
      </c>
      <c r="H228" s="2">
        <v>22648</v>
      </c>
      <c r="I228" s="3">
        <v>0</v>
      </c>
      <c r="J228" t="s">
        <v>551</v>
      </c>
      <c r="K228">
        <v>43.241393000000002</v>
      </c>
      <c r="L228">
        <v>-79.830396500000006</v>
      </c>
      <c r="M228">
        <v>2018</v>
      </c>
      <c r="N228">
        <v>175630.36</v>
      </c>
      <c r="O228">
        <v>0</v>
      </c>
      <c r="P228" s="3">
        <v>0</v>
      </c>
    </row>
    <row r="229" spans="1:16" x14ac:dyDescent="0.25">
      <c r="A229" t="s">
        <v>556</v>
      </c>
      <c r="B229" t="s">
        <v>11</v>
      </c>
      <c r="C229" t="str">
        <f>VLOOKUP(Table2[[#This Row],[Asset Type]],Maintenance!$A$1:$B$18,2,FALSE)</f>
        <v>Groundskeeping and Landscaping, Equipment Checks and Maintenance, Storage Facility Maintenance</v>
      </c>
      <c r="D229" t="str">
        <f>VLOOKUP(Table2[[#This Row],[Asset Type]],Maintenance!$A$1:$C$18,3,FALSE)</f>
        <v>Snow and Ice Accumulation, Storm Events, Wind Events</v>
      </c>
      <c r="E229" t="s">
        <v>547</v>
      </c>
      <c r="F229" s="1">
        <v>7389</v>
      </c>
      <c r="G229" t="s">
        <v>13</v>
      </c>
      <c r="H229" s="2">
        <v>35432</v>
      </c>
      <c r="I229" s="3">
        <v>7.2900000000000006E-2</v>
      </c>
      <c r="J229" t="s">
        <v>548</v>
      </c>
      <c r="K229">
        <v>43.241393000000002</v>
      </c>
      <c r="L229">
        <v>-79.830396500000006</v>
      </c>
      <c r="M229">
        <v>2020</v>
      </c>
      <c r="N229">
        <v>2163122.36</v>
      </c>
      <c r="O229">
        <v>271652.65999999997</v>
      </c>
      <c r="P229" s="3">
        <v>0.12558358464751851</v>
      </c>
    </row>
    <row r="230" spans="1:16" x14ac:dyDescent="0.25">
      <c r="A230" t="s">
        <v>557</v>
      </c>
      <c r="B230" t="s">
        <v>11</v>
      </c>
      <c r="C230" t="str">
        <f>VLOOKUP(Table2[[#This Row],[Asset Type]],Maintenance!$A$1:$B$18,2,FALSE)</f>
        <v>Groundskeeping and Landscaping, Equipment Checks and Maintenance, Storage Facility Maintenance</v>
      </c>
      <c r="D230" t="str">
        <f>VLOOKUP(Table2[[#This Row],[Asset Type]],Maintenance!$A$1:$C$18,3,FALSE)</f>
        <v>Snow and Ice Accumulation, Storm Events, Wind Events</v>
      </c>
      <c r="E230" t="s">
        <v>547</v>
      </c>
      <c r="F230" s="1">
        <v>20000</v>
      </c>
      <c r="G230" t="s">
        <v>13</v>
      </c>
      <c r="H230" s="2">
        <v>42006</v>
      </c>
      <c r="I230" s="3">
        <v>9.4000000000000004E-3</v>
      </c>
      <c r="J230" t="s">
        <v>548</v>
      </c>
      <c r="K230">
        <v>43.241393000000002</v>
      </c>
      <c r="L230">
        <v>-79.830396500000006</v>
      </c>
      <c r="M230">
        <v>2013</v>
      </c>
      <c r="N230">
        <v>7969478</v>
      </c>
      <c r="O230">
        <v>74807.53</v>
      </c>
      <c r="P230" s="3">
        <v>9.3867540634405416E-3</v>
      </c>
    </row>
    <row r="231" spans="1:16" x14ac:dyDescent="0.25">
      <c r="A231" t="s">
        <v>558</v>
      </c>
      <c r="B231" t="s">
        <v>74</v>
      </c>
      <c r="C231" t="str">
        <f>VLOOKUP(Table2[[#This Row],[Asset Type]],Maintenance!$A$1:$B$18,2,FALSE)</f>
        <v>Building Maintenance, Groundskeeping and Landscaping, Equipment Checks and Maintenance</v>
      </c>
      <c r="D231" t="str">
        <f>VLOOKUP(Table2[[#This Row],[Asset Type]],Maintenance!$A$1:$C$18,3,FALSE)</f>
        <v>Snow and Ice Accumulation, Storm Events, Heavy Rainfall and Flooding, Frost and Freeze-Thaw Cycles, Wind Events</v>
      </c>
      <c r="E231" t="s">
        <v>550</v>
      </c>
      <c r="F231">
        <v>158</v>
      </c>
      <c r="G231" t="s">
        <v>13</v>
      </c>
      <c r="H231" s="2">
        <v>24839</v>
      </c>
      <c r="I231" s="3">
        <v>0.58899999999999997</v>
      </c>
      <c r="J231" t="s">
        <v>551</v>
      </c>
      <c r="K231">
        <v>43.241393000000002</v>
      </c>
      <c r="L231">
        <v>-79.830396500000006</v>
      </c>
      <c r="M231">
        <v>2018</v>
      </c>
      <c r="N231">
        <v>19678.52</v>
      </c>
      <c r="O231">
        <v>11590.35</v>
      </c>
      <c r="P231" s="3">
        <v>0.58898484235603088</v>
      </c>
    </row>
    <row r="232" spans="1:16" x14ac:dyDescent="0.25">
      <c r="A232" t="s">
        <v>559</v>
      </c>
      <c r="B232" t="s">
        <v>74</v>
      </c>
      <c r="C232" t="str">
        <f>VLOOKUP(Table2[[#This Row],[Asset Type]],Maintenance!$A$1:$B$18,2,FALSE)</f>
        <v>Building Maintenance, Groundskeeping and Landscaping, Equipment Checks and Maintenance</v>
      </c>
      <c r="D232" t="str">
        <f>VLOOKUP(Table2[[#This Row],[Asset Type]],Maintenance!$A$1:$C$18,3,FALSE)</f>
        <v>Snow and Ice Accumulation, Storm Events, Heavy Rainfall and Flooding, Frost and Freeze-Thaw Cycles, Wind Events</v>
      </c>
      <c r="E232" t="s">
        <v>550</v>
      </c>
      <c r="F232">
        <v>194</v>
      </c>
      <c r="G232" t="s">
        <v>13</v>
      </c>
      <c r="H232" s="2">
        <v>22648</v>
      </c>
      <c r="I232" s="3">
        <v>9.06E-2</v>
      </c>
      <c r="J232" t="s">
        <v>551</v>
      </c>
      <c r="K232">
        <v>43.241393000000002</v>
      </c>
      <c r="L232">
        <v>-79.830396500000006</v>
      </c>
      <c r="M232">
        <v>2018</v>
      </c>
      <c r="N232">
        <v>24162.23</v>
      </c>
      <c r="O232">
        <v>2189.48</v>
      </c>
      <c r="P232" s="3">
        <v>9.061580822631024E-2</v>
      </c>
    </row>
    <row r="233" spans="1:16" x14ac:dyDescent="0.25">
      <c r="A233" t="s">
        <v>560</v>
      </c>
      <c r="B233" t="s">
        <v>74</v>
      </c>
      <c r="C233" t="str">
        <f>VLOOKUP(Table2[[#This Row],[Asset Type]],Maintenance!$A$1:$B$18,2,FALSE)</f>
        <v>Building Maintenance, Groundskeeping and Landscaping, Equipment Checks and Maintenance</v>
      </c>
      <c r="D233" t="str">
        <f>VLOOKUP(Table2[[#This Row],[Asset Type]],Maintenance!$A$1:$C$18,3,FALSE)</f>
        <v>Snow and Ice Accumulation, Storm Events, Heavy Rainfall and Flooding, Frost and Freeze-Thaw Cycles, Wind Events</v>
      </c>
      <c r="E233" t="s">
        <v>550</v>
      </c>
      <c r="F233">
        <v>342</v>
      </c>
      <c r="G233" t="s">
        <v>13</v>
      </c>
      <c r="H233" s="2">
        <v>22648</v>
      </c>
      <c r="I233" s="3">
        <v>0.17030000000000001</v>
      </c>
      <c r="J233" t="s">
        <v>551</v>
      </c>
      <c r="K233">
        <v>43.241393000000002</v>
      </c>
      <c r="L233">
        <v>-79.830396500000006</v>
      </c>
      <c r="M233">
        <v>2018</v>
      </c>
      <c r="N233">
        <v>69279.8</v>
      </c>
      <c r="O233">
        <v>11800.02</v>
      </c>
      <c r="P233" s="3">
        <v>0.17032410601647233</v>
      </c>
    </row>
    <row r="234" spans="1:16" x14ac:dyDescent="0.25">
      <c r="A234" t="s">
        <v>561</v>
      </c>
      <c r="B234" t="s">
        <v>16</v>
      </c>
      <c r="C234" t="str">
        <f>VLOOKUP(Table2[[#This Row],[Asset Type]],Maintenance!$A$1:$B$18,2,FALSE)</f>
        <v>Groundskeeping and Landscaping, Playground Equipment Checks and Maintenance, Maintenance of Public Restrooms and Facilities</v>
      </c>
      <c r="D234" t="str">
        <f>VLOOKUP(Table2[[#This Row],[Asset Type]],Maintenance!$A$1:$C$18,3,FALSE)</f>
        <v>Snow and Ice Accumulation, Storm Events, Heavy Rainfall and Flooding, Frost and Freeze-Thaw Cycles, Wind Events</v>
      </c>
      <c r="E234" t="s">
        <v>550</v>
      </c>
      <c r="F234">
        <v>480</v>
      </c>
      <c r="G234" t="s">
        <v>13</v>
      </c>
      <c r="H234" s="2">
        <v>37258</v>
      </c>
      <c r="I234" s="3">
        <v>0.17519999999999999</v>
      </c>
      <c r="J234" t="s">
        <v>551</v>
      </c>
      <c r="K234">
        <v>43.241393000000002</v>
      </c>
      <c r="L234">
        <v>-79.830396500000006</v>
      </c>
      <c r="M234">
        <v>2018</v>
      </c>
      <c r="N234">
        <v>97234.8</v>
      </c>
      <c r="O234">
        <v>17034.189999999999</v>
      </c>
      <c r="P234" s="3">
        <v>0.17518614734642327</v>
      </c>
    </row>
    <row r="235" spans="1:16" x14ac:dyDescent="0.25">
      <c r="A235" t="s">
        <v>562</v>
      </c>
      <c r="B235" t="s">
        <v>11</v>
      </c>
      <c r="C235" t="str">
        <f>VLOOKUP(Table2[[#This Row],[Asset Type]],Maintenance!$A$1:$B$18,2,FALSE)</f>
        <v>Groundskeeping and Landscaping, Equipment Checks and Maintenance, Storage Facility Maintenance</v>
      </c>
      <c r="D235" t="str">
        <f>VLOOKUP(Table2[[#This Row],[Asset Type]],Maintenance!$A$1:$C$18,3,FALSE)</f>
        <v>Snow and Ice Accumulation, Storm Events, Wind Events</v>
      </c>
      <c r="E235" t="s">
        <v>547</v>
      </c>
      <c r="F235" s="1">
        <v>6090</v>
      </c>
      <c r="G235" t="s">
        <v>13</v>
      </c>
      <c r="H235" s="2">
        <v>29222</v>
      </c>
      <c r="I235" s="3">
        <v>0.81010000000000004</v>
      </c>
      <c r="J235" t="s">
        <v>548</v>
      </c>
      <c r="K235">
        <v>43.241393000000002</v>
      </c>
      <c r="L235">
        <v>-79.830396500000006</v>
      </c>
      <c r="M235">
        <v>2013</v>
      </c>
      <c r="N235">
        <v>2426706.0499999998</v>
      </c>
      <c r="O235">
        <v>1996677.84</v>
      </c>
      <c r="P235" s="3">
        <v>0.82279344875742166</v>
      </c>
    </row>
    <row r="236" spans="1:16" x14ac:dyDescent="0.25">
      <c r="A236" t="s">
        <v>563</v>
      </c>
      <c r="B236" t="s">
        <v>16</v>
      </c>
      <c r="C236" t="str">
        <f>VLOOKUP(Table2[[#This Row],[Asset Type]],Maintenance!$A$1:$B$18,2,FALSE)</f>
        <v>Groundskeeping and Landscaping, Playground Equipment Checks and Maintenance, Maintenance of Public Restrooms and Facilities</v>
      </c>
      <c r="D236" t="str">
        <f>VLOOKUP(Table2[[#This Row],[Asset Type]],Maintenance!$A$1:$C$18,3,FALSE)</f>
        <v>Snow and Ice Accumulation, Storm Events, Heavy Rainfall and Flooding, Frost and Freeze-Thaw Cycles, Wind Events</v>
      </c>
      <c r="E236" t="s">
        <v>564</v>
      </c>
      <c r="F236">
        <v>250</v>
      </c>
      <c r="G236" t="s">
        <v>13</v>
      </c>
      <c r="H236" s="2">
        <v>43040</v>
      </c>
      <c r="I236" s="3">
        <v>0</v>
      </c>
      <c r="J236" t="s">
        <v>565</v>
      </c>
      <c r="K236">
        <v>43.342673900000001</v>
      </c>
      <c r="L236">
        <v>-79.885873799999999</v>
      </c>
      <c r="M236">
        <v>2019</v>
      </c>
      <c r="N236">
        <v>23322.23</v>
      </c>
      <c r="O236">
        <v>0</v>
      </c>
      <c r="P236" s="3">
        <v>0</v>
      </c>
    </row>
    <row r="237" spans="1:16" x14ac:dyDescent="0.25">
      <c r="A237" t="s">
        <v>566</v>
      </c>
      <c r="B237" t="s">
        <v>16</v>
      </c>
      <c r="C237" t="str">
        <f>VLOOKUP(Table2[[#This Row],[Asset Type]],Maintenance!$A$1:$B$18,2,FALSE)</f>
        <v>Groundskeeping and Landscaping, Playground Equipment Checks and Maintenance, Maintenance of Public Restrooms and Facilities</v>
      </c>
      <c r="D237" t="str">
        <f>VLOOKUP(Table2[[#This Row],[Asset Type]],Maintenance!$A$1:$C$18,3,FALSE)</f>
        <v>Snow and Ice Accumulation, Storm Events, Heavy Rainfall and Flooding, Frost and Freeze-Thaw Cycles, Wind Events</v>
      </c>
      <c r="E237" t="s">
        <v>567</v>
      </c>
      <c r="F237">
        <v>700</v>
      </c>
      <c r="G237" t="s">
        <v>13</v>
      </c>
      <c r="H237" s="2">
        <v>37258</v>
      </c>
      <c r="I237" s="3">
        <v>0</v>
      </c>
      <c r="J237" t="s">
        <v>568</v>
      </c>
      <c r="K237">
        <v>43.342673900000001</v>
      </c>
      <c r="L237">
        <v>-79.885873799999999</v>
      </c>
      <c r="M237">
        <v>2019</v>
      </c>
      <c r="N237">
        <v>141800.75</v>
      </c>
      <c r="O237">
        <v>0</v>
      </c>
      <c r="P237" s="3">
        <v>0</v>
      </c>
    </row>
    <row r="238" spans="1:16" x14ac:dyDescent="0.25">
      <c r="A238" t="s">
        <v>569</v>
      </c>
      <c r="B238" t="s">
        <v>74</v>
      </c>
      <c r="C238" t="str">
        <f>VLOOKUP(Table2[[#This Row],[Asset Type]],Maintenance!$A$1:$B$18,2,FALSE)</f>
        <v>Building Maintenance, Groundskeeping and Landscaping, Equipment Checks and Maintenance</v>
      </c>
      <c r="D238" t="str">
        <f>VLOOKUP(Table2[[#This Row],[Asset Type]],Maintenance!$A$1:$C$18,3,FALSE)</f>
        <v>Snow and Ice Accumulation, Storm Events, Heavy Rainfall and Flooding, Frost and Freeze-Thaw Cycles, Wind Events</v>
      </c>
      <c r="E238" t="s">
        <v>570</v>
      </c>
      <c r="F238">
        <v>274</v>
      </c>
      <c r="G238" t="s">
        <v>13</v>
      </c>
      <c r="H238" s="2">
        <v>37988</v>
      </c>
      <c r="I238" s="3">
        <v>0</v>
      </c>
      <c r="J238" t="s">
        <v>571</v>
      </c>
      <c r="K238">
        <v>43.22146</v>
      </c>
      <c r="L238">
        <v>-79.912899899999999</v>
      </c>
      <c r="M238">
        <v>2017</v>
      </c>
      <c r="N238">
        <v>34126.04</v>
      </c>
      <c r="O238">
        <v>0</v>
      </c>
      <c r="P238" s="3">
        <v>0</v>
      </c>
    </row>
    <row r="239" spans="1:16" x14ac:dyDescent="0.25">
      <c r="A239" t="s">
        <v>572</v>
      </c>
      <c r="B239" t="s">
        <v>74</v>
      </c>
      <c r="C239" t="str">
        <f>VLOOKUP(Table2[[#This Row],[Asset Type]],Maintenance!$A$1:$B$18,2,FALSE)</f>
        <v>Building Maintenance, Groundskeeping and Landscaping, Equipment Checks and Maintenance</v>
      </c>
      <c r="D239" t="str">
        <f>VLOOKUP(Table2[[#This Row],[Asset Type]],Maintenance!$A$1:$C$18,3,FALSE)</f>
        <v>Snow and Ice Accumulation, Storm Events, Heavy Rainfall and Flooding, Frost and Freeze-Thaw Cycles, Wind Events</v>
      </c>
      <c r="E239" t="s">
        <v>570</v>
      </c>
      <c r="F239">
        <v>100</v>
      </c>
      <c r="G239" t="s">
        <v>13</v>
      </c>
      <c r="H239" s="2">
        <v>24839</v>
      </c>
      <c r="I239" s="3">
        <v>0.2656</v>
      </c>
      <c r="J239" t="s">
        <v>571</v>
      </c>
      <c r="K239">
        <v>43.22146</v>
      </c>
      <c r="L239">
        <v>-79.912899899999999</v>
      </c>
      <c r="M239">
        <v>2017</v>
      </c>
      <c r="N239">
        <v>12454.76</v>
      </c>
      <c r="O239">
        <v>3308.43</v>
      </c>
      <c r="P239" s="3">
        <v>0.2656357890477215</v>
      </c>
    </row>
    <row r="240" spans="1:16" x14ac:dyDescent="0.25">
      <c r="A240" t="s">
        <v>573</v>
      </c>
      <c r="B240" t="s">
        <v>16</v>
      </c>
      <c r="C240" t="str">
        <f>VLOOKUP(Table2[[#This Row],[Asset Type]],Maintenance!$A$1:$B$18,2,FALSE)</f>
        <v>Groundskeeping and Landscaping, Playground Equipment Checks and Maintenance, Maintenance of Public Restrooms and Facilities</v>
      </c>
      <c r="D240" t="str">
        <f>VLOOKUP(Table2[[#This Row],[Asset Type]],Maintenance!$A$1:$C$18,3,FALSE)</f>
        <v>Snow and Ice Accumulation, Storm Events, Heavy Rainfall and Flooding, Frost and Freeze-Thaw Cycles, Wind Events</v>
      </c>
      <c r="E240" t="s">
        <v>570</v>
      </c>
      <c r="F240" s="1">
        <v>1234</v>
      </c>
      <c r="G240" t="s">
        <v>13</v>
      </c>
      <c r="H240" s="2">
        <v>37988</v>
      </c>
      <c r="I240" s="3">
        <v>2.0899999999999998E-2</v>
      </c>
      <c r="J240" t="s">
        <v>571</v>
      </c>
      <c r="K240">
        <v>43.22146</v>
      </c>
      <c r="L240">
        <v>-79.912899899999999</v>
      </c>
      <c r="M240">
        <v>2017</v>
      </c>
      <c r="N240">
        <v>249974.47</v>
      </c>
      <c r="O240">
        <v>5230.51</v>
      </c>
      <c r="P240" s="3">
        <v>2.0924176776932462E-2</v>
      </c>
    </row>
    <row r="241" spans="1:16" x14ac:dyDescent="0.25">
      <c r="A241" t="s">
        <v>574</v>
      </c>
      <c r="B241" t="s">
        <v>120</v>
      </c>
      <c r="C241" t="str">
        <f>VLOOKUP(Table2[[#This Row],[Asset Type]],Maintenance!$A$1:$B$18,2,FALSE)</f>
        <v>Building Maintenance, HVAC System Maintenance, Ice Maintenance, Seating Area Maintenance, Sound System Maintenance</v>
      </c>
      <c r="D241" t="str">
        <f>VLOOKUP(Table2[[#This Row],[Asset Type]],Maintenance!$A$1:$C$18,3,FALSE)</f>
        <v>Extreme Temperatures, Snow and Ice Accumulation, High Humidity and Condensation, Storm Events, Wind Events</v>
      </c>
      <c r="E241" t="s">
        <v>575</v>
      </c>
      <c r="F241" s="1">
        <v>41163</v>
      </c>
      <c r="G241" t="s">
        <v>13</v>
      </c>
      <c r="H241" s="2">
        <v>27396</v>
      </c>
      <c r="I241" s="3">
        <v>4.8800000000000003E-2</v>
      </c>
      <c r="J241" t="s">
        <v>576</v>
      </c>
      <c r="K241">
        <v>43.129937699999999</v>
      </c>
      <c r="L241">
        <v>-79.838690499999998</v>
      </c>
      <c r="M241">
        <v>2021</v>
      </c>
      <c r="N241">
        <v>21961930.02</v>
      </c>
      <c r="O241">
        <v>1356456.97</v>
      </c>
      <c r="P241" s="3">
        <v>6.1764014763944684E-2</v>
      </c>
    </row>
    <row r="242" spans="1:16" x14ac:dyDescent="0.25">
      <c r="A242" t="s">
        <v>577</v>
      </c>
      <c r="B242" t="s">
        <v>74</v>
      </c>
      <c r="C242" t="str">
        <f>VLOOKUP(Table2[[#This Row],[Asset Type]],Maintenance!$A$1:$B$18,2,FALSE)</f>
        <v>Building Maintenance, Groundskeeping and Landscaping, Equipment Checks and Maintenance</v>
      </c>
      <c r="D242" t="str">
        <f>VLOOKUP(Table2[[#This Row],[Asset Type]],Maintenance!$A$1:$C$18,3,FALSE)</f>
        <v>Snow and Ice Accumulation, Storm Events, Heavy Rainfall and Flooding, Frost and Freeze-Thaw Cycles, Wind Events</v>
      </c>
      <c r="E242" t="s">
        <v>578</v>
      </c>
      <c r="F242">
        <v>70</v>
      </c>
      <c r="G242" t="s">
        <v>13</v>
      </c>
      <c r="H242" s="2">
        <v>44160</v>
      </c>
      <c r="I242" s="3">
        <v>0</v>
      </c>
      <c r="J242" t="s">
        <v>579</v>
      </c>
      <c r="K242">
        <v>43.186779999999999</v>
      </c>
      <c r="L242">
        <v>-79.887799999999999</v>
      </c>
      <c r="M242" t="s">
        <v>1323</v>
      </c>
      <c r="N242">
        <v>8718.33</v>
      </c>
      <c r="O242">
        <v>0</v>
      </c>
      <c r="P242" s="3">
        <v>0</v>
      </c>
    </row>
    <row r="243" spans="1:16" x14ac:dyDescent="0.25">
      <c r="A243" t="s">
        <v>580</v>
      </c>
      <c r="B243" t="s">
        <v>16</v>
      </c>
      <c r="C243" t="str">
        <f>VLOOKUP(Table2[[#This Row],[Asset Type]],Maintenance!$A$1:$B$18,2,FALSE)</f>
        <v>Groundskeeping and Landscaping, Playground Equipment Checks and Maintenance, Maintenance of Public Restrooms and Facilities</v>
      </c>
      <c r="D243" t="str">
        <f>VLOOKUP(Table2[[#This Row],[Asset Type]],Maintenance!$A$1:$C$18,3,FALSE)</f>
        <v>Snow and Ice Accumulation, Storm Events, Heavy Rainfall and Flooding, Frost and Freeze-Thaw Cycles, Wind Events</v>
      </c>
      <c r="E243" t="s">
        <v>578</v>
      </c>
      <c r="F243">
        <v>450</v>
      </c>
      <c r="G243" t="s">
        <v>13</v>
      </c>
      <c r="H243" s="2">
        <v>44160</v>
      </c>
      <c r="I243" s="3">
        <v>0</v>
      </c>
      <c r="J243" t="s">
        <v>579</v>
      </c>
      <c r="K243">
        <v>43.186779999999999</v>
      </c>
      <c r="L243">
        <v>-79.887799999999999</v>
      </c>
      <c r="M243" t="s">
        <v>1323</v>
      </c>
      <c r="N243">
        <v>41980.01</v>
      </c>
      <c r="O243">
        <v>0</v>
      </c>
      <c r="P243" s="3">
        <v>0</v>
      </c>
    </row>
    <row r="244" spans="1:16" x14ac:dyDescent="0.25">
      <c r="A244" t="s">
        <v>581</v>
      </c>
      <c r="B244" t="s">
        <v>16</v>
      </c>
      <c r="C244" t="str">
        <f>VLOOKUP(Table2[[#This Row],[Asset Type]],Maintenance!$A$1:$B$18,2,FALSE)</f>
        <v>Groundskeeping and Landscaping, Playground Equipment Checks and Maintenance, Maintenance of Public Restrooms and Facilities</v>
      </c>
      <c r="D244" t="str">
        <f>VLOOKUP(Table2[[#This Row],[Asset Type]],Maintenance!$A$1:$C$18,3,FALSE)</f>
        <v>Snow and Ice Accumulation, Storm Events, Heavy Rainfall and Flooding, Frost and Freeze-Thaw Cycles, Wind Events</v>
      </c>
      <c r="E244" t="s">
        <v>582</v>
      </c>
      <c r="F244">
        <v>505</v>
      </c>
      <c r="G244" t="s">
        <v>13</v>
      </c>
      <c r="H244" s="2">
        <v>31049</v>
      </c>
      <c r="I244" s="3">
        <v>0.1246</v>
      </c>
      <c r="J244" t="s">
        <v>583</v>
      </c>
      <c r="K244">
        <v>43.129937699999999</v>
      </c>
      <c r="L244">
        <v>-79.838690499999998</v>
      </c>
      <c r="M244">
        <v>2019</v>
      </c>
      <c r="N244">
        <v>102299.11</v>
      </c>
      <c r="O244">
        <v>12750.81</v>
      </c>
      <c r="P244" s="3">
        <v>0.12464243335059318</v>
      </c>
    </row>
    <row r="245" spans="1:16" x14ac:dyDescent="0.25">
      <c r="A245" t="s">
        <v>584</v>
      </c>
      <c r="B245" t="s">
        <v>39</v>
      </c>
      <c r="C245" t="str">
        <f>VLOOKUP(Table2[[#This Row],[Asset Type]],Maintenance!$A$1:$B$18,2,FALSE)</f>
        <v>Building Maintenance, Security Maintenance, Groundskeeping and Landscaping, Cleaning and Sanitation</v>
      </c>
      <c r="D245" t="str">
        <f>VLOOKUP(Table2[[#This Row],[Asset Type]],Maintenance!$A$1:$C$18,3,FALSE)</f>
        <v>Extreme Temperatures</v>
      </c>
      <c r="E245" t="s">
        <v>585</v>
      </c>
      <c r="F245" s="1">
        <v>9686</v>
      </c>
      <c r="G245" t="s">
        <v>13</v>
      </c>
      <c r="H245" s="2">
        <v>36162</v>
      </c>
      <c r="I245" s="3">
        <v>1.0999999999999999E-2</v>
      </c>
      <c r="J245" t="s">
        <v>586</v>
      </c>
      <c r="K245">
        <v>43.129194599999998</v>
      </c>
      <c r="L245">
        <v>-79.837508799999995</v>
      </c>
      <c r="M245">
        <v>2019</v>
      </c>
      <c r="N245">
        <v>5974691.9000000004</v>
      </c>
      <c r="O245">
        <v>65904.22</v>
      </c>
      <c r="P245" s="3">
        <v>1.1030563768484864E-2</v>
      </c>
    </row>
    <row r="246" spans="1:16" x14ac:dyDescent="0.25">
      <c r="A246" t="s">
        <v>587</v>
      </c>
      <c r="B246" t="s">
        <v>16</v>
      </c>
      <c r="C246" t="str">
        <f>VLOOKUP(Table2[[#This Row],[Asset Type]],Maintenance!$A$1:$B$18,2,FALSE)</f>
        <v>Groundskeeping and Landscaping, Playground Equipment Checks and Maintenance, Maintenance of Public Restrooms and Facilities</v>
      </c>
      <c r="D246" t="str">
        <f>VLOOKUP(Table2[[#This Row],[Asset Type]],Maintenance!$A$1:$C$18,3,FALSE)</f>
        <v>Snow and Ice Accumulation, Storm Events, Heavy Rainfall and Flooding, Frost and Freeze-Thaw Cycles, Wind Events</v>
      </c>
      <c r="E246" t="s">
        <v>588</v>
      </c>
      <c r="F246">
        <v>683</v>
      </c>
      <c r="G246" t="s">
        <v>13</v>
      </c>
      <c r="H246" s="2">
        <v>37258</v>
      </c>
      <c r="I246" s="3">
        <v>0</v>
      </c>
      <c r="J246" t="s">
        <v>589</v>
      </c>
      <c r="K246">
        <v>43.223790000000001</v>
      </c>
      <c r="L246">
        <v>-79.77928</v>
      </c>
      <c r="M246">
        <v>2019</v>
      </c>
      <c r="N246">
        <v>138357.01999999999</v>
      </c>
      <c r="O246">
        <v>0</v>
      </c>
      <c r="P246" s="3">
        <v>0</v>
      </c>
    </row>
    <row r="247" spans="1:16" x14ac:dyDescent="0.25">
      <c r="A247" t="s">
        <v>590</v>
      </c>
      <c r="B247" t="s">
        <v>74</v>
      </c>
      <c r="C247" t="str">
        <f>VLOOKUP(Table2[[#This Row],[Asset Type]],Maintenance!$A$1:$B$18,2,FALSE)</f>
        <v>Building Maintenance, Groundskeeping and Landscaping, Equipment Checks and Maintenance</v>
      </c>
      <c r="D247" t="str">
        <f>VLOOKUP(Table2[[#This Row],[Asset Type]],Maintenance!$A$1:$C$18,3,FALSE)</f>
        <v>Snow and Ice Accumulation, Storm Events, Heavy Rainfall and Flooding, Frost and Freeze-Thaw Cycles, Wind Events</v>
      </c>
      <c r="E247" t="s">
        <v>591</v>
      </c>
      <c r="F247">
        <v>240</v>
      </c>
      <c r="G247" t="s">
        <v>13</v>
      </c>
      <c r="H247" s="2">
        <v>31049</v>
      </c>
      <c r="I247" s="3">
        <v>0</v>
      </c>
      <c r="J247" t="s">
        <v>592</v>
      </c>
      <c r="K247">
        <v>43.217851000000003</v>
      </c>
      <c r="L247">
        <v>-79.899768199999997</v>
      </c>
      <c r="M247">
        <v>2022</v>
      </c>
      <c r="N247">
        <v>48617.4</v>
      </c>
      <c r="O247">
        <v>0</v>
      </c>
      <c r="P247" s="3">
        <v>0</v>
      </c>
    </row>
    <row r="248" spans="1:16" x14ac:dyDescent="0.25">
      <c r="A248" t="s">
        <v>593</v>
      </c>
      <c r="B248" t="s">
        <v>16</v>
      </c>
      <c r="C248" t="str">
        <f>VLOOKUP(Table2[[#This Row],[Asset Type]],Maintenance!$A$1:$B$18,2,FALSE)</f>
        <v>Groundskeeping and Landscaping, Playground Equipment Checks and Maintenance, Maintenance of Public Restrooms and Facilities</v>
      </c>
      <c r="D248" t="str">
        <f>VLOOKUP(Table2[[#This Row],[Asset Type]],Maintenance!$A$1:$C$18,3,FALSE)</f>
        <v>Snow and Ice Accumulation, Storm Events, Heavy Rainfall and Flooding, Frost and Freeze-Thaw Cycles, Wind Events</v>
      </c>
      <c r="E248" t="s">
        <v>591</v>
      </c>
      <c r="F248" s="1">
        <v>1377</v>
      </c>
      <c r="G248" t="s">
        <v>13</v>
      </c>
      <c r="H248" s="2">
        <v>31049</v>
      </c>
      <c r="I248" s="3">
        <v>5.79E-2</v>
      </c>
      <c r="J248" t="s">
        <v>592</v>
      </c>
      <c r="K248">
        <v>43.217851000000003</v>
      </c>
      <c r="L248">
        <v>-79.899768199999997</v>
      </c>
      <c r="M248">
        <v>2017</v>
      </c>
      <c r="N248">
        <v>278942.33</v>
      </c>
      <c r="O248">
        <v>16141.03</v>
      </c>
      <c r="P248" s="3">
        <v>5.7865114986312763E-2</v>
      </c>
    </row>
    <row r="249" spans="1:16" x14ac:dyDescent="0.25">
      <c r="A249" t="s">
        <v>594</v>
      </c>
      <c r="B249" t="s">
        <v>20</v>
      </c>
      <c r="C249" t="str">
        <f>VLOOKUP(Table2[[#This Row],[Asset Type]],Maintenance!$A$1:$B$18,2,FALSE)</f>
        <v>Groundskeeping and Landscaping, Pool Water Quality Checks, Cleaning and Maintenance of Pool Facilities</v>
      </c>
      <c r="D249" t="str">
        <f>VLOOKUP(Table2[[#This Row],[Asset Type]],Maintenance!$A$1:$C$18,3,FALSE)</f>
        <v>Extreme Temperatures, High Humidity and Condensation</v>
      </c>
      <c r="E249" t="s">
        <v>595</v>
      </c>
      <c r="F249" s="1">
        <v>15414</v>
      </c>
      <c r="G249" t="s">
        <v>13</v>
      </c>
      <c r="H249" s="2">
        <v>21917</v>
      </c>
      <c r="I249" s="3">
        <v>6.1999999999999998E-3</v>
      </c>
      <c r="J249" t="s">
        <v>596</v>
      </c>
      <c r="K249">
        <v>43.2220133</v>
      </c>
      <c r="L249">
        <v>-79.762521300000003</v>
      </c>
      <c r="M249">
        <v>2018</v>
      </c>
      <c r="N249">
        <v>4542468.8099999996</v>
      </c>
      <c r="O249">
        <v>27995.22</v>
      </c>
      <c r="P249" s="3">
        <v>6.1629966370644173E-3</v>
      </c>
    </row>
    <row r="250" spans="1:16" x14ac:dyDescent="0.25">
      <c r="A250" t="s">
        <v>597</v>
      </c>
      <c r="B250" t="s">
        <v>93</v>
      </c>
      <c r="C250" t="str">
        <f>VLOOKUP(Table2[[#This Row],[Asset Type]],Maintenance!$A$1:$B$18,2,FALSE)</f>
        <v>Building Maintenance, HVAC System Maintenance, Groundskeeping and Landscaping, Cleaning and Sanitation</v>
      </c>
      <c r="D250" t="str">
        <f>VLOOKUP(Table2[[#This Row],[Asset Type]],Maintenance!$A$1:$C$18,3,FALSE)</f>
        <v>Extreme Temperatures, Snow and Ice Accumulation, High Humidity and Condensation, Storm Events, Wind Events</v>
      </c>
      <c r="E250" t="s">
        <v>598</v>
      </c>
      <c r="F250" s="1">
        <v>4508</v>
      </c>
      <c r="G250" t="s">
        <v>13</v>
      </c>
      <c r="H250" t="s">
        <v>599</v>
      </c>
      <c r="I250" s="3">
        <v>0.1704</v>
      </c>
      <c r="J250" t="s">
        <v>600</v>
      </c>
      <c r="K250">
        <v>43.2768929</v>
      </c>
      <c r="L250">
        <v>-79.988351399999999</v>
      </c>
      <c r="M250">
        <v>2021</v>
      </c>
      <c r="N250">
        <v>2856531.17</v>
      </c>
      <c r="O250">
        <v>487148.17</v>
      </c>
      <c r="P250" s="3">
        <v>0.1705383701449335</v>
      </c>
    </row>
    <row r="251" spans="1:16" x14ac:dyDescent="0.25">
      <c r="A251" t="s">
        <v>601</v>
      </c>
      <c r="B251" t="s">
        <v>52</v>
      </c>
      <c r="C251" t="str">
        <f>VLOOKUP(Table2[[#This Row],[Asset Type]],Maintenance!$A$1:$B$18,2,FALSE)</f>
        <v>Building Maintenance, Public Computer and Technology Maintenance, Bookshelf and Inventory Maintenance</v>
      </c>
      <c r="D251" t="str">
        <f>VLOOKUP(Table2[[#This Row],[Asset Type]],Maintenance!$A$1:$C$18,3,FALSE)</f>
        <v>Extreme Temperatures, High Humidity and Condensation</v>
      </c>
      <c r="E251" t="s">
        <v>602</v>
      </c>
      <c r="F251" s="1">
        <v>3400</v>
      </c>
      <c r="G251" t="s">
        <v>13</v>
      </c>
      <c r="H251" s="2">
        <v>43159</v>
      </c>
      <c r="I251" s="3">
        <v>0</v>
      </c>
      <c r="J251" t="s">
        <v>603</v>
      </c>
      <c r="K251">
        <v>43.281481399999997</v>
      </c>
      <c r="L251">
        <v>-79.984615700000006</v>
      </c>
      <c r="M251">
        <v>2022</v>
      </c>
      <c r="N251">
        <v>2615304.14</v>
      </c>
      <c r="O251">
        <v>0</v>
      </c>
      <c r="P251" s="3">
        <v>0</v>
      </c>
    </row>
    <row r="252" spans="1:16" x14ac:dyDescent="0.25">
      <c r="A252" t="s">
        <v>604</v>
      </c>
      <c r="B252" t="s">
        <v>374</v>
      </c>
      <c r="C252" t="str">
        <f>VLOOKUP(Table2[[#This Row],[Asset Type]],Maintenance!$A$1:$B$18,2,FALSE)</f>
        <v>Groundskeeping and Landscaping, Grave Marker Maintenance</v>
      </c>
      <c r="D252" t="str">
        <f>VLOOKUP(Table2[[#This Row],[Asset Type]],Maintenance!$A$1:$C$18,3,FALSE)</f>
        <v>Snow and Ice Accumulation, Storm Events, Heavy Rainfall and Flooding, Frost and Freeze-Thaw Cycles, Wind Events</v>
      </c>
      <c r="E252" t="s">
        <v>605</v>
      </c>
      <c r="F252">
        <v>632</v>
      </c>
      <c r="G252" t="s">
        <v>13</v>
      </c>
      <c r="H252" s="2">
        <v>32874</v>
      </c>
      <c r="I252" s="3">
        <v>2.81E-2</v>
      </c>
      <c r="J252" t="s">
        <v>606</v>
      </c>
      <c r="K252">
        <v>43.270632499999998</v>
      </c>
      <c r="L252">
        <v>-79.947097200000002</v>
      </c>
      <c r="M252" t="s">
        <v>1323</v>
      </c>
      <c r="N252">
        <v>128025.82</v>
      </c>
      <c r="O252">
        <v>3596.7</v>
      </c>
      <c r="P252" s="3">
        <v>2.8093551753857148E-2</v>
      </c>
    </row>
    <row r="253" spans="1:16" x14ac:dyDescent="0.25">
      <c r="A253" t="s">
        <v>607</v>
      </c>
      <c r="B253" t="s">
        <v>22</v>
      </c>
      <c r="C253" t="str">
        <f>VLOOKUP(Table2[[#This Row],[Asset Type]],Maintenance!$A$1:$B$18,2,FALSE)</f>
        <v>HVAC System Maintenance, Pool Water Quality Checks, Cleaning and Maintenance of Pool Facilities</v>
      </c>
      <c r="D253" t="str">
        <f>VLOOKUP(Table2[[#This Row],[Asset Type]],Maintenance!$A$1:$C$18,3,FALSE)</f>
        <v>Extreme Temperatures, High Humidity and Condensation</v>
      </c>
      <c r="E253" t="s">
        <v>608</v>
      </c>
      <c r="F253" s="1">
        <v>10654</v>
      </c>
      <c r="G253" t="s">
        <v>13</v>
      </c>
      <c r="H253" s="2">
        <v>27761</v>
      </c>
      <c r="I253" s="3">
        <v>0.1542</v>
      </c>
      <c r="J253" t="s">
        <v>609</v>
      </c>
      <c r="K253">
        <v>43.218222699999998</v>
      </c>
      <c r="L253">
        <v>-79.711550900000006</v>
      </c>
      <c r="M253">
        <v>2018</v>
      </c>
      <c r="N253">
        <v>9030591.4199999999</v>
      </c>
      <c r="O253">
        <v>1392213.43</v>
      </c>
      <c r="P253" s="3">
        <v>0.15416636245071089</v>
      </c>
    </row>
    <row r="254" spans="1:16" x14ac:dyDescent="0.25">
      <c r="A254" t="s">
        <v>610</v>
      </c>
      <c r="B254" t="s">
        <v>16</v>
      </c>
      <c r="C254" t="str">
        <f>VLOOKUP(Table2[[#This Row],[Asset Type]],Maintenance!$A$1:$B$18,2,FALSE)</f>
        <v>Groundskeeping and Landscaping, Playground Equipment Checks and Maintenance, Maintenance of Public Restrooms and Facilities</v>
      </c>
      <c r="D254" t="str">
        <f>VLOOKUP(Table2[[#This Row],[Asset Type]],Maintenance!$A$1:$C$18,3,FALSE)</f>
        <v>Snow and Ice Accumulation, Storm Events, Heavy Rainfall and Flooding, Frost and Freeze-Thaw Cycles, Wind Events</v>
      </c>
      <c r="E254" t="s">
        <v>611</v>
      </c>
      <c r="F254" s="1">
        <v>5356</v>
      </c>
      <c r="G254" t="s">
        <v>13</v>
      </c>
      <c r="H254" s="2">
        <v>14611</v>
      </c>
      <c r="I254" s="3">
        <v>0.36959999999999998</v>
      </c>
      <c r="J254" t="s">
        <v>612</v>
      </c>
      <c r="K254">
        <v>43.252842600000001</v>
      </c>
      <c r="L254">
        <v>-79.884218099999998</v>
      </c>
      <c r="M254">
        <v>2017</v>
      </c>
      <c r="N254">
        <v>1084978.31</v>
      </c>
      <c r="O254">
        <v>401056.3</v>
      </c>
      <c r="P254" s="3">
        <v>0.36964453234092759</v>
      </c>
    </row>
    <row r="255" spans="1:16" x14ac:dyDescent="0.25">
      <c r="A255" t="s">
        <v>613</v>
      </c>
      <c r="B255" t="s">
        <v>374</v>
      </c>
      <c r="C255" t="str">
        <f>VLOOKUP(Table2[[#This Row],[Asset Type]],Maintenance!$A$1:$B$18,2,FALSE)</f>
        <v>Groundskeeping and Landscaping, Grave Marker Maintenance</v>
      </c>
      <c r="D255" t="str">
        <f>VLOOKUP(Table2[[#This Row],[Asset Type]],Maintenance!$A$1:$C$18,3,FALSE)</f>
        <v>Snow and Ice Accumulation, Storm Events, Heavy Rainfall and Flooding, Frost and Freeze-Thaw Cycles, Wind Events</v>
      </c>
      <c r="E255" t="s">
        <v>614</v>
      </c>
      <c r="F255" s="1">
        <v>2206</v>
      </c>
      <c r="G255" t="s">
        <v>13</v>
      </c>
      <c r="H255" s="2">
        <v>1</v>
      </c>
      <c r="I255" s="3">
        <v>0.62819999999999998</v>
      </c>
      <c r="J255" t="s">
        <v>615</v>
      </c>
      <c r="K255">
        <v>43.273066100000001</v>
      </c>
      <c r="L255">
        <v>-79.889181699999995</v>
      </c>
      <c r="M255">
        <v>2019</v>
      </c>
      <c r="N255">
        <v>1790902.72</v>
      </c>
      <c r="O255">
        <v>1125012</v>
      </c>
      <c r="P255" s="3">
        <v>0.62818152400818283</v>
      </c>
    </row>
    <row r="256" spans="1:16" x14ac:dyDescent="0.25">
      <c r="A256" t="s">
        <v>616</v>
      </c>
      <c r="B256" t="s">
        <v>39</v>
      </c>
      <c r="C256" t="str">
        <f>VLOOKUP(Table2[[#This Row],[Asset Type]],Maintenance!$A$1:$B$18,2,FALSE)</f>
        <v>Building Maintenance, Security Maintenance, Groundskeeping and Landscaping, Cleaning and Sanitation</v>
      </c>
      <c r="D256" t="str">
        <f>VLOOKUP(Table2[[#This Row],[Asset Type]],Maintenance!$A$1:$C$18,3,FALSE)</f>
        <v>Extreme Temperatures</v>
      </c>
      <c r="E256" t="s">
        <v>617</v>
      </c>
      <c r="F256" s="1">
        <v>167994</v>
      </c>
      <c r="G256" t="s">
        <v>13</v>
      </c>
      <c r="H256" s="2">
        <v>22648</v>
      </c>
      <c r="I256" s="3">
        <v>0</v>
      </c>
      <c r="J256" t="s">
        <v>618</v>
      </c>
      <c r="K256">
        <v>43.255423899999997</v>
      </c>
      <c r="L256">
        <v>-79.8733462</v>
      </c>
      <c r="M256">
        <v>2020</v>
      </c>
      <c r="N256">
        <v>116603241.05</v>
      </c>
      <c r="O256">
        <v>1048721.94</v>
      </c>
      <c r="P256" s="3">
        <v>8.9939347359161582E-3</v>
      </c>
    </row>
    <row r="257" spans="1:16" x14ac:dyDescent="0.25">
      <c r="A257" t="s">
        <v>619</v>
      </c>
      <c r="B257" t="s">
        <v>39</v>
      </c>
      <c r="C257" t="str">
        <f>VLOOKUP(Table2[[#This Row],[Asset Type]],Maintenance!$A$1:$B$18,2,FALSE)</f>
        <v>Building Maintenance, Security Maintenance, Groundskeeping and Landscaping, Cleaning and Sanitation</v>
      </c>
      <c r="D257" t="str">
        <f>VLOOKUP(Table2[[#This Row],[Asset Type]],Maintenance!$A$1:$C$18,3,FALSE)</f>
        <v>Extreme Temperatures</v>
      </c>
      <c r="E257" t="s">
        <v>617</v>
      </c>
      <c r="F257" s="1">
        <v>30544</v>
      </c>
      <c r="G257" t="s">
        <v>13</v>
      </c>
      <c r="H257" s="2">
        <v>22648</v>
      </c>
      <c r="I257" s="3">
        <v>2.5999999999999999E-3</v>
      </c>
      <c r="J257" t="s">
        <v>618</v>
      </c>
      <c r="K257">
        <v>43.255423899999997</v>
      </c>
      <c r="L257">
        <v>-79.8733462</v>
      </c>
      <c r="M257">
        <v>2020</v>
      </c>
      <c r="N257">
        <v>28249064.34</v>
      </c>
      <c r="O257">
        <v>74425.42</v>
      </c>
      <c r="P257" s="3">
        <v>2.6346154019202465E-3</v>
      </c>
    </row>
    <row r="258" spans="1:16" x14ac:dyDescent="0.25">
      <c r="A258" t="s">
        <v>620</v>
      </c>
      <c r="B258" t="s">
        <v>510</v>
      </c>
      <c r="C258" t="str">
        <f>VLOOKUP(Table2[[#This Row],[Asset Type]],Maintenance!$A$1:$B$18,2,FALSE)</f>
        <v>Building Maintenance, HVAC System Maintenance, Stage and Lighting Equipment, Sound System Maintenance</v>
      </c>
      <c r="D258" t="str">
        <f>VLOOKUP(Table2[[#This Row],[Asset Type]],Maintenance!$A$1:$C$18,3,FALSE)</f>
        <v>Extreme Temperatures, Snow and Ice Accumulation, Storm Events, Wind Events</v>
      </c>
      <c r="E258" t="s">
        <v>621</v>
      </c>
      <c r="F258" s="1">
        <v>188903</v>
      </c>
      <c r="G258" t="s">
        <v>13</v>
      </c>
      <c r="H258" s="2">
        <v>29587</v>
      </c>
      <c r="I258" s="3">
        <v>0.1193</v>
      </c>
      <c r="J258" t="s">
        <v>622</v>
      </c>
      <c r="K258">
        <v>43.256790199999998</v>
      </c>
      <c r="L258">
        <v>-79.872078400000007</v>
      </c>
      <c r="M258">
        <v>2013</v>
      </c>
      <c r="N258">
        <v>138480444.53</v>
      </c>
      <c r="O258">
        <v>16570949.92</v>
      </c>
      <c r="P258" s="3">
        <v>0.11966274354650933</v>
      </c>
    </row>
    <row r="259" spans="1:16" x14ac:dyDescent="0.25">
      <c r="A259" t="s">
        <v>623</v>
      </c>
      <c r="B259" t="s">
        <v>39</v>
      </c>
      <c r="C259" t="str">
        <f>VLOOKUP(Table2[[#This Row],[Asset Type]],Maintenance!$A$1:$B$18,2,FALSE)</f>
        <v>Building Maintenance, Security Maintenance, Groundskeeping and Landscaping, Cleaning and Sanitation</v>
      </c>
      <c r="D259" t="str">
        <f>VLOOKUP(Table2[[#This Row],[Asset Type]],Maintenance!$A$1:$C$18,3,FALSE)</f>
        <v>Extreme Temperatures</v>
      </c>
      <c r="E259" t="s">
        <v>624</v>
      </c>
      <c r="F259" s="1">
        <v>55235</v>
      </c>
      <c r="G259" t="s">
        <v>13</v>
      </c>
      <c r="H259" s="2">
        <v>29222</v>
      </c>
      <c r="I259" s="3">
        <v>0.12709999999999999</v>
      </c>
      <c r="J259" t="s">
        <v>625</v>
      </c>
      <c r="K259">
        <v>43.258107199999998</v>
      </c>
      <c r="L259">
        <v>-79.870266900000004</v>
      </c>
      <c r="M259">
        <v>2019</v>
      </c>
      <c r="N259">
        <v>15672953.34</v>
      </c>
      <c r="O259">
        <v>2156710.5699999998</v>
      </c>
      <c r="P259" s="3">
        <v>0.13760715821795458</v>
      </c>
    </row>
    <row r="260" spans="1:16" x14ac:dyDescent="0.25">
      <c r="A260" t="s">
        <v>626</v>
      </c>
      <c r="B260" t="s">
        <v>627</v>
      </c>
      <c r="C260" t="str">
        <f>VLOOKUP(Table2[[#This Row],[Asset Type]],Maintenance!$A$1:$B$18,2,FALSE)</f>
        <v>Building Maintenance, Security System Maintenance, Vehicle Maintenance for Police Fleet</v>
      </c>
      <c r="D260" t="str">
        <f>VLOOKUP(Table2[[#This Row],[Asset Type]],Maintenance!$A$1:$C$18,3,FALSE)</f>
        <v>Storm Events, Wind Events</v>
      </c>
      <c r="E260" t="s">
        <v>628</v>
      </c>
      <c r="F260" s="1">
        <v>132000</v>
      </c>
      <c r="G260" t="s">
        <v>13</v>
      </c>
      <c r="H260" s="2">
        <v>27760</v>
      </c>
      <c r="I260" s="3">
        <v>2.2599999999999999E-2</v>
      </c>
      <c r="J260" t="s">
        <v>629</v>
      </c>
      <c r="K260">
        <v>43.256210199999998</v>
      </c>
      <c r="L260">
        <v>-79.862763999999999</v>
      </c>
      <c r="M260">
        <v>2021</v>
      </c>
      <c r="N260">
        <v>110821854</v>
      </c>
      <c r="O260">
        <v>3827942.3299999996</v>
      </c>
      <c r="P260" s="3">
        <v>3.4541403088239254E-2</v>
      </c>
    </row>
    <row r="261" spans="1:16" x14ac:dyDescent="0.25">
      <c r="A261" t="s">
        <v>630</v>
      </c>
      <c r="B261" t="s">
        <v>627</v>
      </c>
      <c r="C261" t="str">
        <f>VLOOKUP(Table2[[#This Row],[Asset Type]],Maintenance!$A$1:$B$18,2,FALSE)</f>
        <v>Building Maintenance, Security System Maintenance, Vehicle Maintenance for Police Fleet</v>
      </c>
      <c r="D261" t="str">
        <f>VLOOKUP(Table2[[#This Row],[Asset Type]],Maintenance!$A$1:$C$18,3,FALSE)</f>
        <v>Storm Events, Wind Events</v>
      </c>
      <c r="E261" t="s">
        <v>631</v>
      </c>
      <c r="F261" s="1">
        <v>40000</v>
      </c>
      <c r="G261" t="s">
        <v>13</v>
      </c>
      <c r="H261" s="2">
        <v>33604</v>
      </c>
      <c r="I261" s="3">
        <v>3.1699999999999999E-2</v>
      </c>
      <c r="J261" t="s">
        <v>632</v>
      </c>
      <c r="K261">
        <v>43.2204731</v>
      </c>
      <c r="L261">
        <v>-79.770983400000006</v>
      </c>
      <c r="M261">
        <v>2021</v>
      </c>
      <c r="N261">
        <v>30783984</v>
      </c>
      <c r="O261">
        <v>1270017.93</v>
      </c>
      <c r="P261" s="3">
        <v>4.1255801393347918E-2</v>
      </c>
    </row>
    <row r="262" spans="1:16" x14ac:dyDescent="0.25">
      <c r="A262" t="s">
        <v>633</v>
      </c>
      <c r="B262" t="s">
        <v>627</v>
      </c>
      <c r="C262" t="str">
        <f>VLOOKUP(Table2[[#This Row],[Asset Type]],Maintenance!$A$1:$B$18,2,FALSE)</f>
        <v>Building Maintenance, Security System Maintenance, Vehicle Maintenance for Police Fleet</v>
      </c>
      <c r="D262" t="str">
        <f>VLOOKUP(Table2[[#This Row],[Asset Type]],Maintenance!$A$1:$C$18,3,FALSE)</f>
        <v>Storm Events, Wind Events</v>
      </c>
      <c r="E262" t="s">
        <v>634</v>
      </c>
      <c r="F262" s="1">
        <v>62887</v>
      </c>
      <c r="G262" t="s">
        <v>13</v>
      </c>
      <c r="H262" s="2">
        <v>43910</v>
      </c>
      <c r="I262" s="3">
        <v>0</v>
      </c>
      <c r="J262" t="s">
        <v>635</v>
      </c>
      <c r="K262">
        <v>43.257649700000002</v>
      </c>
      <c r="L262">
        <v>-79.863490999999996</v>
      </c>
      <c r="N262">
        <v>52797378.280000001</v>
      </c>
      <c r="O262">
        <v>0</v>
      </c>
      <c r="P262" s="3">
        <v>0</v>
      </c>
    </row>
    <row r="263" spans="1:16" x14ac:dyDescent="0.25">
      <c r="A263" t="s">
        <v>636</v>
      </c>
      <c r="B263" t="s">
        <v>627</v>
      </c>
      <c r="C263" t="str">
        <f>VLOOKUP(Table2[[#This Row],[Asset Type]],Maintenance!$A$1:$B$18,2,FALSE)</f>
        <v>Building Maintenance, Security System Maintenance, Vehicle Maintenance for Police Fleet</v>
      </c>
      <c r="D263" t="str">
        <f>VLOOKUP(Table2[[#This Row],[Asset Type]],Maintenance!$A$1:$C$18,3,FALSE)</f>
        <v>Storm Events, Wind Events</v>
      </c>
      <c r="E263" t="s">
        <v>637</v>
      </c>
      <c r="F263" s="1">
        <v>2650</v>
      </c>
      <c r="G263" t="s">
        <v>13</v>
      </c>
      <c r="H263" s="2">
        <v>44340</v>
      </c>
      <c r="I263" s="3">
        <v>0</v>
      </c>
      <c r="J263" t="s">
        <v>638</v>
      </c>
      <c r="K263">
        <v>43.271733500000003</v>
      </c>
      <c r="L263">
        <v>-79.867089899999996</v>
      </c>
      <c r="N263">
        <v>2151356.39</v>
      </c>
      <c r="O263">
        <v>0</v>
      </c>
      <c r="P263" s="3">
        <v>0</v>
      </c>
    </row>
    <row r="264" spans="1:16" x14ac:dyDescent="0.25">
      <c r="A264" t="s">
        <v>639</v>
      </c>
      <c r="B264" t="s">
        <v>627</v>
      </c>
      <c r="C264" t="str">
        <f>VLOOKUP(Table2[[#This Row],[Asset Type]],Maintenance!$A$1:$B$18,2,FALSE)</f>
        <v>Building Maintenance, Security System Maintenance, Vehicle Maintenance for Police Fleet</v>
      </c>
      <c r="D264" t="str">
        <f>VLOOKUP(Table2[[#This Row],[Asset Type]],Maintenance!$A$1:$C$18,3,FALSE)</f>
        <v>Storm Events, Wind Events</v>
      </c>
      <c r="E264" t="s">
        <v>640</v>
      </c>
      <c r="F264" s="1">
        <v>40000</v>
      </c>
      <c r="G264" t="s">
        <v>13</v>
      </c>
      <c r="H264" s="2">
        <v>37622</v>
      </c>
      <c r="I264" s="3">
        <v>3.3099999999999997E-2</v>
      </c>
      <c r="J264" t="s">
        <v>641</v>
      </c>
      <c r="K264">
        <v>43.197868999999997</v>
      </c>
      <c r="L264">
        <v>-79.876788700000006</v>
      </c>
      <c r="M264">
        <v>2021</v>
      </c>
      <c r="N264">
        <v>30783984</v>
      </c>
      <c r="O264">
        <v>1056147.95</v>
      </c>
      <c r="P264" s="3">
        <v>3.4308358203408627E-2</v>
      </c>
    </row>
    <row r="265" spans="1:16" x14ac:dyDescent="0.25">
      <c r="A265" t="s">
        <v>642</v>
      </c>
      <c r="B265" t="s">
        <v>39</v>
      </c>
      <c r="C265" t="str">
        <f>VLOOKUP(Table2[[#This Row],[Asset Type]],Maintenance!$A$1:$B$18,2,FALSE)</f>
        <v>Building Maintenance, Security Maintenance, Groundskeeping and Landscaping, Cleaning and Sanitation</v>
      </c>
      <c r="D265" t="str">
        <f>VLOOKUP(Table2[[#This Row],[Asset Type]],Maintenance!$A$1:$C$18,3,FALSE)</f>
        <v>Extreme Temperatures</v>
      </c>
      <c r="E265" t="s">
        <v>643</v>
      </c>
      <c r="F265" s="1">
        <v>24468</v>
      </c>
      <c r="G265" t="s">
        <v>13</v>
      </c>
      <c r="H265" s="2">
        <v>36162</v>
      </c>
      <c r="I265" s="3">
        <v>0.1608</v>
      </c>
      <c r="J265" t="s">
        <v>644</v>
      </c>
      <c r="K265">
        <v>43.183622200000002</v>
      </c>
      <c r="L265">
        <v>-79.833775399999993</v>
      </c>
      <c r="M265">
        <v>2006</v>
      </c>
      <c r="N265">
        <v>10668985.119999999</v>
      </c>
      <c r="O265">
        <v>1715409.11</v>
      </c>
      <c r="P265" s="3">
        <v>0.16078465671344008</v>
      </c>
    </row>
    <row r="266" spans="1:16" x14ac:dyDescent="0.25">
      <c r="A266" t="s">
        <v>645</v>
      </c>
      <c r="B266" t="s">
        <v>16</v>
      </c>
      <c r="C266" t="str">
        <f>VLOOKUP(Table2[[#This Row],[Asset Type]],Maintenance!$A$1:$B$18,2,FALSE)</f>
        <v>Groundskeeping and Landscaping, Playground Equipment Checks and Maintenance, Maintenance of Public Restrooms and Facilities</v>
      </c>
      <c r="D266" t="str">
        <f>VLOOKUP(Table2[[#This Row],[Asset Type]],Maintenance!$A$1:$C$18,3,FALSE)</f>
        <v>Snow and Ice Accumulation, Storm Events, Heavy Rainfall and Flooding, Frost and Freeze-Thaw Cycles, Wind Events</v>
      </c>
      <c r="E266" t="s">
        <v>646</v>
      </c>
      <c r="F266" s="1">
        <v>7064</v>
      </c>
      <c r="G266" t="s">
        <v>13</v>
      </c>
      <c r="H266" s="2">
        <v>35066</v>
      </c>
      <c r="I266" s="3">
        <v>7.6E-3</v>
      </c>
      <c r="J266" t="s">
        <v>647</v>
      </c>
      <c r="K266">
        <v>43.254121900000001</v>
      </c>
      <c r="L266">
        <v>-79.8826641</v>
      </c>
      <c r="M266">
        <v>2017</v>
      </c>
      <c r="N266">
        <v>2895782.96</v>
      </c>
      <c r="O266">
        <v>22145.47</v>
      </c>
      <c r="P266" s="3">
        <v>7.6474895756690276E-3</v>
      </c>
    </row>
    <row r="267" spans="1:16" x14ac:dyDescent="0.25">
      <c r="A267" t="s">
        <v>648</v>
      </c>
      <c r="B267" t="s">
        <v>120</v>
      </c>
      <c r="C267" t="str">
        <f>VLOOKUP(Table2[[#This Row],[Asset Type]],Maintenance!$A$1:$B$18,2,FALSE)</f>
        <v>Building Maintenance, HVAC System Maintenance, Ice Maintenance, Seating Area Maintenance, Sound System Maintenance</v>
      </c>
      <c r="D267" t="str">
        <f>VLOOKUP(Table2[[#This Row],[Asset Type]],Maintenance!$A$1:$C$18,3,FALSE)</f>
        <v>Extreme Temperatures, Snow and Ice Accumulation, High Humidity and Condensation, Storm Events, Wind Events</v>
      </c>
      <c r="E267" t="s">
        <v>649</v>
      </c>
      <c r="F267" s="1">
        <v>92641</v>
      </c>
      <c r="G267" t="s">
        <v>13</v>
      </c>
      <c r="H267" s="2">
        <v>41123</v>
      </c>
      <c r="I267" s="3">
        <v>4.0000000000000001E-3</v>
      </c>
      <c r="J267" t="s">
        <v>650</v>
      </c>
      <c r="K267">
        <v>43.3116634</v>
      </c>
      <c r="L267">
        <v>-79.921526099999994</v>
      </c>
      <c r="M267">
        <v>2021</v>
      </c>
      <c r="N267">
        <v>42395791.829999998</v>
      </c>
      <c r="O267">
        <v>184561.84</v>
      </c>
      <c r="P267" s="3">
        <v>4.3533056474109972E-3</v>
      </c>
    </row>
    <row r="268" spans="1:16" x14ac:dyDescent="0.25">
      <c r="A268" t="s">
        <v>651</v>
      </c>
      <c r="B268" t="s">
        <v>74</v>
      </c>
      <c r="C268" t="str">
        <f>VLOOKUP(Table2[[#This Row],[Asset Type]],Maintenance!$A$1:$B$18,2,FALSE)</f>
        <v>Building Maintenance, Groundskeeping and Landscaping, Equipment Checks and Maintenance</v>
      </c>
      <c r="D268" t="str">
        <f>VLOOKUP(Table2[[#This Row],[Asset Type]],Maintenance!$A$1:$C$18,3,FALSE)</f>
        <v>Snow and Ice Accumulation, Storm Events, Heavy Rainfall and Flooding, Frost and Freeze-Thaw Cycles, Wind Events</v>
      </c>
      <c r="E268" t="s">
        <v>652</v>
      </c>
      <c r="F268" s="1">
        <v>5213</v>
      </c>
      <c r="G268" t="s">
        <v>13</v>
      </c>
      <c r="H268" s="2">
        <v>43249</v>
      </c>
      <c r="I268" s="3">
        <v>0</v>
      </c>
      <c r="J268" t="s">
        <v>653</v>
      </c>
      <c r="K268">
        <v>43.200249900000003</v>
      </c>
      <c r="L268">
        <v>-79.776960000000003</v>
      </c>
      <c r="M268">
        <v>2019</v>
      </c>
      <c r="N268">
        <v>538290.32999999996</v>
      </c>
      <c r="O268">
        <v>0</v>
      </c>
      <c r="P268" s="3">
        <v>0</v>
      </c>
    </row>
    <row r="269" spans="1:16" x14ac:dyDescent="0.25">
      <c r="A269" t="s">
        <v>654</v>
      </c>
      <c r="B269" t="s">
        <v>16</v>
      </c>
      <c r="C269" t="str">
        <f>VLOOKUP(Table2[[#This Row],[Asset Type]],Maintenance!$A$1:$B$18,2,FALSE)</f>
        <v>Groundskeeping and Landscaping, Playground Equipment Checks and Maintenance, Maintenance of Public Restrooms and Facilities</v>
      </c>
      <c r="D269" t="str">
        <f>VLOOKUP(Table2[[#This Row],[Asset Type]],Maintenance!$A$1:$C$18,3,FALSE)</f>
        <v>Snow and Ice Accumulation, Storm Events, Heavy Rainfall and Flooding, Frost and Freeze-Thaw Cycles, Wind Events</v>
      </c>
      <c r="E269" t="s">
        <v>655</v>
      </c>
      <c r="F269">
        <v>160</v>
      </c>
      <c r="G269" t="s">
        <v>13</v>
      </c>
      <c r="H269" s="2">
        <v>43101</v>
      </c>
      <c r="I269" s="3">
        <v>0</v>
      </c>
      <c r="J269" t="s">
        <v>656</v>
      </c>
      <c r="K269">
        <v>43.1960701</v>
      </c>
      <c r="L269">
        <v>-79.7786191</v>
      </c>
      <c r="N269">
        <v>32411.599999999999</v>
      </c>
      <c r="O269">
        <v>0</v>
      </c>
      <c r="P269" s="3">
        <v>0</v>
      </c>
    </row>
    <row r="270" spans="1:16" x14ac:dyDescent="0.25">
      <c r="A270" t="s">
        <v>657</v>
      </c>
      <c r="B270" t="s">
        <v>74</v>
      </c>
      <c r="C270" t="str">
        <f>VLOOKUP(Table2[[#This Row],[Asset Type]],Maintenance!$A$1:$B$18,2,FALSE)</f>
        <v>Building Maintenance, Groundskeeping and Landscaping, Equipment Checks and Maintenance</v>
      </c>
      <c r="D270" t="str">
        <f>VLOOKUP(Table2[[#This Row],[Asset Type]],Maintenance!$A$1:$C$18,3,FALSE)</f>
        <v>Snow and Ice Accumulation, Storm Events, Heavy Rainfall and Flooding, Frost and Freeze-Thaw Cycles, Wind Events</v>
      </c>
      <c r="E270" t="s">
        <v>658</v>
      </c>
      <c r="F270" s="1">
        <v>5600</v>
      </c>
      <c r="G270" t="s">
        <v>13</v>
      </c>
      <c r="H270" s="2">
        <v>43102</v>
      </c>
      <c r="I270" s="3">
        <v>3.7000000000000002E-3</v>
      </c>
      <c r="J270" t="s">
        <v>659</v>
      </c>
      <c r="K270">
        <v>43.200249900000003</v>
      </c>
      <c r="L270">
        <v>-79.776960000000003</v>
      </c>
      <c r="M270">
        <v>2019</v>
      </c>
      <c r="N270">
        <v>1639394.4</v>
      </c>
      <c r="O270">
        <v>6116.73</v>
      </c>
      <c r="P270" s="3">
        <v>3.7310911883070967E-3</v>
      </c>
    </row>
    <row r="271" spans="1:16" x14ac:dyDescent="0.25">
      <c r="A271" t="s">
        <v>660</v>
      </c>
      <c r="B271" t="s">
        <v>16</v>
      </c>
      <c r="C271" t="str">
        <f>VLOOKUP(Table2[[#This Row],[Asset Type]],Maintenance!$A$1:$B$18,2,FALSE)</f>
        <v>Groundskeeping and Landscaping, Playground Equipment Checks and Maintenance, Maintenance of Public Restrooms and Facilities</v>
      </c>
      <c r="D271" t="str">
        <f>VLOOKUP(Table2[[#This Row],[Asset Type]],Maintenance!$A$1:$C$18,3,FALSE)</f>
        <v>Snow and Ice Accumulation, Storm Events, Heavy Rainfall and Flooding, Frost and Freeze-Thaw Cycles, Wind Events</v>
      </c>
      <c r="E271" t="s">
        <v>661</v>
      </c>
      <c r="F271">
        <v>160</v>
      </c>
      <c r="G271" t="s">
        <v>13</v>
      </c>
      <c r="H271" s="2">
        <v>43101</v>
      </c>
      <c r="I271" s="3">
        <v>0</v>
      </c>
      <c r="J271" t="s">
        <v>662</v>
      </c>
      <c r="K271">
        <v>43.200249900000003</v>
      </c>
      <c r="L271">
        <v>-79.776960000000003</v>
      </c>
      <c r="N271">
        <v>32411.599999999999</v>
      </c>
      <c r="O271">
        <v>0</v>
      </c>
      <c r="P271" s="3">
        <v>0</v>
      </c>
    </row>
    <row r="272" spans="1:16" x14ac:dyDescent="0.25">
      <c r="A272" t="s">
        <v>663</v>
      </c>
      <c r="B272" t="s">
        <v>74</v>
      </c>
      <c r="C272" t="str">
        <f>VLOOKUP(Table2[[#This Row],[Asset Type]],Maintenance!$A$1:$B$18,2,FALSE)</f>
        <v>Building Maintenance, Groundskeeping and Landscaping, Equipment Checks and Maintenance</v>
      </c>
      <c r="D272" t="str">
        <f>VLOOKUP(Table2[[#This Row],[Asset Type]],Maintenance!$A$1:$C$18,3,FALSE)</f>
        <v>Snow and Ice Accumulation, Storm Events, Heavy Rainfall and Flooding, Frost and Freeze-Thaw Cycles, Wind Events</v>
      </c>
      <c r="E272" t="s">
        <v>661</v>
      </c>
      <c r="G272" t="s">
        <v>13</v>
      </c>
      <c r="H272" s="2">
        <v>37987</v>
      </c>
      <c r="I272" s="3">
        <v>0</v>
      </c>
      <c r="J272" t="s">
        <v>662</v>
      </c>
      <c r="K272">
        <v>43.200249900000003</v>
      </c>
      <c r="L272">
        <v>-79.776960000000003</v>
      </c>
      <c r="O272" t="e">
        <v>#VALUE!</v>
      </c>
      <c r="P272" s="3" t="s">
        <v>1324</v>
      </c>
    </row>
    <row r="273" spans="1:16" x14ac:dyDescent="0.25">
      <c r="A273" t="s">
        <v>664</v>
      </c>
      <c r="B273" t="s">
        <v>74</v>
      </c>
      <c r="C273" t="str">
        <f>VLOOKUP(Table2[[#This Row],[Asset Type]],Maintenance!$A$1:$B$18,2,FALSE)</f>
        <v>Building Maintenance, Groundskeeping and Landscaping, Equipment Checks and Maintenance</v>
      </c>
      <c r="D273" t="str">
        <f>VLOOKUP(Table2[[#This Row],[Asset Type]],Maintenance!$A$1:$C$18,3,FALSE)</f>
        <v>Snow and Ice Accumulation, Storm Events, Heavy Rainfall and Flooding, Frost and Freeze-Thaw Cycles, Wind Events</v>
      </c>
      <c r="E273" t="s">
        <v>661</v>
      </c>
      <c r="G273" t="s">
        <v>13</v>
      </c>
      <c r="H273" s="2">
        <v>44562</v>
      </c>
      <c r="I273" s="3">
        <v>0</v>
      </c>
      <c r="J273" t="s">
        <v>662</v>
      </c>
      <c r="K273">
        <v>43.200249900000003</v>
      </c>
      <c r="L273">
        <v>-79.776960000000003</v>
      </c>
      <c r="O273" t="e">
        <v>#VALUE!</v>
      </c>
      <c r="P273" s="3" t="s">
        <v>1324</v>
      </c>
    </row>
    <row r="274" spans="1:16" x14ac:dyDescent="0.25">
      <c r="A274" t="s">
        <v>665</v>
      </c>
      <c r="B274" t="s">
        <v>16</v>
      </c>
      <c r="C274" t="str">
        <f>VLOOKUP(Table2[[#This Row],[Asset Type]],Maintenance!$A$1:$B$18,2,FALSE)</f>
        <v>Groundskeeping and Landscaping, Playground Equipment Checks and Maintenance, Maintenance of Public Restrooms and Facilities</v>
      </c>
      <c r="D274" t="str">
        <f>VLOOKUP(Table2[[#This Row],[Asset Type]],Maintenance!$A$1:$C$18,3,FALSE)</f>
        <v>Snow and Ice Accumulation, Storm Events, Heavy Rainfall and Flooding, Frost and Freeze-Thaw Cycles, Wind Events</v>
      </c>
      <c r="E274" t="s">
        <v>658</v>
      </c>
      <c r="F274" s="1">
        <v>5213</v>
      </c>
      <c r="G274" t="s">
        <v>13</v>
      </c>
      <c r="H274" s="2">
        <v>41641</v>
      </c>
      <c r="I274" s="3">
        <v>4.9299999999999997E-2</v>
      </c>
      <c r="J274" t="s">
        <v>659</v>
      </c>
      <c r="K274">
        <v>43.200249900000003</v>
      </c>
      <c r="L274">
        <v>-79.776960000000003</v>
      </c>
      <c r="M274">
        <v>2011</v>
      </c>
      <c r="N274">
        <v>1056010.44</v>
      </c>
      <c r="O274">
        <v>52023.5</v>
      </c>
      <c r="P274" s="3">
        <v>4.9264190986596686E-2</v>
      </c>
    </row>
    <row r="275" spans="1:16" x14ac:dyDescent="0.25">
      <c r="A275" t="s">
        <v>666</v>
      </c>
      <c r="B275" t="s">
        <v>74</v>
      </c>
      <c r="C275" t="str">
        <f>VLOOKUP(Table2[[#This Row],[Asset Type]],Maintenance!$A$1:$B$18,2,FALSE)</f>
        <v>Building Maintenance, Groundskeeping and Landscaping, Equipment Checks and Maintenance</v>
      </c>
      <c r="D275" t="str">
        <f>VLOOKUP(Table2[[#This Row],[Asset Type]],Maintenance!$A$1:$C$18,3,FALSE)</f>
        <v>Snow and Ice Accumulation, Storm Events, Heavy Rainfall and Flooding, Frost and Freeze-Thaw Cycles, Wind Events</v>
      </c>
      <c r="E275" t="s">
        <v>667</v>
      </c>
      <c r="F275">
        <v>63</v>
      </c>
      <c r="G275" t="s">
        <v>13</v>
      </c>
      <c r="H275" s="2">
        <v>41276</v>
      </c>
      <c r="I275" s="3">
        <v>0</v>
      </c>
      <c r="J275" t="s">
        <v>668</v>
      </c>
      <c r="K275">
        <v>43.229239999999997</v>
      </c>
      <c r="L275">
        <v>-79.831950000000006</v>
      </c>
      <c r="M275">
        <v>2017</v>
      </c>
      <c r="N275">
        <v>7846.5</v>
      </c>
      <c r="O275">
        <v>0</v>
      </c>
      <c r="P275" s="3">
        <v>0</v>
      </c>
    </row>
    <row r="276" spans="1:16" x14ac:dyDescent="0.25">
      <c r="A276" t="s">
        <v>669</v>
      </c>
      <c r="B276" t="s">
        <v>22</v>
      </c>
      <c r="C276" t="str">
        <f>VLOOKUP(Table2[[#This Row],[Asset Type]],Maintenance!$A$1:$B$18,2,FALSE)</f>
        <v>HVAC System Maintenance, Pool Water Quality Checks, Cleaning and Maintenance of Pool Facilities</v>
      </c>
      <c r="D276" t="str">
        <f>VLOOKUP(Table2[[#This Row],[Asset Type]],Maintenance!$A$1:$C$18,3,FALSE)</f>
        <v>Extreme Temperatures, High Humidity and Condensation</v>
      </c>
      <c r="E276" t="s">
        <v>670</v>
      </c>
      <c r="F276" s="1">
        <v>16685</v>
      </c>
      <c r="G276" t="s">
        <v>13</v>
      </c>
      <c r="H276" s="2">
        <v>28127</v>
      </c>
      <c r="I276" s="3">
        <v>0.14249999999999999</v>
      </c>
      <c r="J276" t="s">
        <v>671</v>
      </c>
      <c r="K276">
        <v>43.2277621</v>
      </c>
      <c r="L276">
        <v>-79.863152200000002</v>
      </c>
      <c r="M276">
        <v>2018</v>
      </c>
      <c r="N276">
        <v>14142614.779999999</v>
      </c>
      <c r="O276">
        <v>2015324.18</v>
      </c>
      <c r="P276" s="3">
        <v>0.14250011128423029</v>
      </c>
    </row>
    <row r="277" spans="1:16" x14ac:dyDescent="0.25">
      <c r="A277" t="s">
        <v>672</v>
      </c>
      <c r="B277" t="s">
        <v>16</v>
      </c>
      <c r="C277" t="str">
        <f>VLOOKUP(Table2[[#This Row],[Asset Type]],Maintenance!$A$1:$B$18,2,FALSE)</f>
        <v>Groundskeeping and Landscaping, Playground Equipment Checks and Maintenance, Maintenance of Public Restrooms and Facilities</v>
      </c>
      <c r="D277" t="str">
        <f>VLOOKUP(Table2[[#This Row],[Asset Type]],Maintenance!$A$1:$C$18,3,FALSE)</f>
        <v>Snow and Ice Accumulation, Storm Events, Heavy Rainfall and Flooding, Frost and Freeze-Thaw Cycles, Wind Events</v>
      </c>
      <c r="E277" t="s">
        <v>673</v>
      </c>
      <c r="F277">
        <v>380</v>
      </c>
      <c r="G277" t="s">
        <v>13</v>
      </c>
      <c r="H277" s="2">
        <v>35431</v>
      </c>
      <c r="I277" s="3">
        <v>0</v>
      </c>
      <c r="J277" t="s">
        <v>674</v>
      </c>
      <c r="K277">
        <v>43.2208167</v>
      </c>
      <c r="L277">
        <v>-79.8294116</v>
      </c>
      <c r="M277" t="s">
        <v>1325</v>
      </c>
      <c r="N277">
        <v>76977.55</v>
      </c>
      <c r="O277">
        <v>0</v>
      </c>
      <c r="P277" s="3">
        <v>0</v>
      </c>
    </row>
    <row r="278" spans="1:16" x14ac:dyDescent="0.25">
      <c r="A278" t="s">
        <v>675</v>
      </c>
      <c r="B278" t="s">
        <v>22</v>
      </c>
      <c r="C278" t="str">
        <f>VLOOKUP(Table2[[#This Row],[Asset Type]],Maintenance!$A$1:$B$18,2,FALSE)</f>
        <v>HVAC System Maintenance, Pool Water Quality Checks, Cleaning and Maintenance of Pool Facilities</v>
      </c>
      <c r="D278" t="str">
        <f>VLOOKUP(Table2[[#This Row],[Asset Type]],Maintenance!$A$1:$C$18,3,FALSE)</f>
        <v>Extreme Temperatures, High Humidity and Condensation</v>
      </c>
      <c r="E278" t="s">
        <v>676</v>
      </c>
      <c r="F278" s="1">
        <v>29681</v>
      </c>
      <c r="G278" t="s">
        <v>13</v>
      </c>
      <c r="H278" s="2">
        <v>35432</v>
      </c>
      <c r="I278" s="3">
        <v>2.7E-2</v>
      </c>
      <c r="J278" t="s">
        <v>677</v>
      </c>
      <c r="K278">
        <v>43.2208167</v>
      </c>
      <c r="L278">
        <v>-79.8294116</v>
      </c>
      <c r="M278">
        <v>2020</v>
      </c>
      <c r="N278">
        <v>21352799.309999999</v>
      </c>
      <c r="O278">
        <v>680416.25</v>
      </c>
      <c r="P278" s="3">
        <v>3.1865435539467919E-2</v>
      </c>
    </row>
    <row r="279" spans="1:16" x14ac:dyDescent="0.25">
      <c r="A279" t="s">
        <v>678</v>
      </c>
      <c r="B279" t="s">
        <v>20</v>
      </c>
      <c r="C279" t="str">
        <f>VLOOKUP(Table2[[#This Row],[Asset Type]],Maintenance!$A$1:$B$18,2,FALSE)</f>
        <v>Groundskeeping and Landscaping, Pool Water Quality Checks, Cleaning and Maintenance of Pool Facilities</v>
      </c>
      <c r="D279" t="str">
        <f>VLOOKUP(Table2[[#This Row],[Asset Type]],Maintenance!$A$1:$C$18,3,FALSE)</f>
        <v>Extreme Temperatures, High Humidity and Condensation</v>
      </c>
      <c r="E279" t="s">
        <v>679</v>
      </c>
      <c r="F279" s="1">
        <v>2318</v>
      </c>
      <c r="G279" t="s">
        <v>13</v>
      </c>
      <c r="H279" s="2">
        <v>40545</v>
      </c>
      <c r="I279" s="3">
        <v>1.09E-2</v>
      </c>
      <c r="J279" t="s">
        <v>680</v>
      </c>
      <c r="K279">
        <v>43.237501600000002</v>
      </c>
      <c r="L279">
        <v>-79.859734200000005</v>
      </c>
      <c r="M279">
        <v>2018</v>
      </c>
      <c r="N279">
        <v>4664178.84</v>
      </c>
      <c r="O279">
        <v>50906.559999999998</v>
      </c>
      <c r="P279" s="3">
        <v>1.091436708288827E-2</v>
      </c>
    </row>
    <row r="280" spans="1:16" x14ac:dyDescent="0.25">
      <c r="A280" t="s">
        <v>681</v>
      </c>
      <c r="B280" t="s">
        <v>120</v>
      </c>
      <c r="C280" t="str">
        <f>VLOOKUP(Table2[[#This Row],[Asset Type]],Maintenance!$A$1:$B$18,2,FALSE)</f>
        <v>Building Maintenance, HVAC System Maintenance, Ice Maintenance, Seating Area Maintenance, Sound System Maintenance</v>
      </c>
      <c r="D280" t="str">
        <f>VLOOKUP(Table2[[#This Row],[Asset Type]],Maintenance!$A$1:$C$18,3,FALSE)</f>
        <v>Extreme Temperatures, Snow and Ice Accumulation, High Humidity and Condensation, Storm Events, Wind Events</v>
      </c>
      <c r="E280" t="s">
        <v>679</v>
      </c>
      <c r="F280" s="1">
        <v>33995</v>
      </c>
      <c r="G280" t="s">
        <v>13</v>
      </c>
      <c r="H280" s="2">
        <v>34701</v>
      </c>
      <c r="I280" s="3">
        <v>4.1000000000000002E-2</v>
      </c>
      <c r="J280" t="s">
        <v>680</v>
      </c>
      <c r="K280">
        <v>43.237501600000002</v>
      </c>
      <c r="L280">
        <v>-79.859734200000005</v>
      </c>
      <c r="M280">
        <v>2021</v>
      </c>
      <c r="N280">
        <v>19891127.199999999</v>
      </c>
      <c r="O280">
        <v>1344080.29</v>
      </c>
      <c r="P280" s="3">
        <v>6.7571851332789229E-2</v>
      </c>
    </row>
    <row r="281" spans="1:16" x14ac:dyDescent="0.25">
      <c r="A281" t="s">
        <v>682</v>
      </c>
      <c r="B281" t="s">
        <v>16</v>
      </c>
      <c r="C281" t="str">
        <f>VLOOKUP(Table2[[#This Row],[Asset Type]],Maintenance!$A$1:$B$18,2,FALSE)</f>
        <v>Groundskeeping and Landscaping, Playground Equipment Checks and Maintenance, Maintenance of Public Restrooms and Facilities</v>
      </c>
      <c r="D281" t="str">
        <f>VLOOKUP(Table2[[#This Row],[Asset Type]],Maintenance!$A$1:$C$18,3,FALSE)</f>
        <v>Snow and Ice Accumulation, Storm Events, Heavy Rainfall and Flooding, Frost and Freeze-Thaw Cycles, Wind Events</v>
      </c>
      <c r="E281" t="s">
        <v>683</v>
      </c>
      <c r="F281" s="1">
        <v>2000</v>
      </c>
      <c r="G281" t="s">
        <v>13</v>
      </c>
      <c r="H281" s="2">
        <v>41640</v>
      </c>
      <c r="I281" s="3">
        <v>3.2599999999999997E-2</v>
      </c>
      <c r="J281" t="s">
        <v>684</v>
      </c>
      <c r="K281">
        <v>43.255094100000001</v>
      </c>
      <c r="L281">
        <v>-79.855604299999996</v>
      </c>
      <c r="M281">
        <v>2018</v>
      </c>
      <c r="N281">
        <v>405145</v>
      </c>
      <c r="O281">
        <v>13193.59</v>
      </c>
      <c r="P281" s="3">
        <v>3.2565106319959521E-2</v>
      </c>
    </row>
    <row r="282" spans="1:16" x14ac:dyDescent="0.25">
      <c r="A282" t="s">
        <v>685</v>
      </c>
      <c r="B282" t="s">
        <v>120</v>
      </c>
      <c r="C282" t="str">
        <f>VLOOKUP(Table2[[#This Row],[Asset Type]],Maintenance!$A$1:$B$18,2,FALSE)</f>
        <v>Building Maintenance, HVAC System Maintenance, Ice Maintenance, Seating Area Maintenance, Sound System Maintenance</v>
      </c>
      <c r="D282" t="str">
        <f>VLOOKUP(Table2[[#This Row],[Asset Type]],Maintenance!$A$1:$C$18,3,FALSE)</f>
        <v>Extreme Temperatures, Snow and Ice Accumulation, High Humidity and Condensation, Storm Events, Wind Events</v>
      </c>
      <c r="E282" t="s">
        <v>686</v>
      </c>
      <c r="F282" s="1">
        <v>76899</v>
      </c>
      <c r="G282" t="s">
        <v>13</v>
      </c>
      <c r="H282" s="2">
        <v>20456</v>
      </c>
      <c r="I282" s="3">
        <v>0</v>
      </c>
      <c r="J282" t="s">
        <v>687</v>
      </c>
      <c r="K282">
        <v>43.266032699999997</v>
      </c>
      <c r="L282">
        <v>-79.962547900000004</v>
      </c>
      <c r="M282">
        <v>2015</v>
      </c>
      <c r="N282">
        <v>44995215.939999998</v>
      </c>
      <c r="O282">
        <v>0</v>
      </c>
      <c r="P282" s="3">
        <v>0</v>
      </c>
    </row>
    <row r="283" spans="1:16" x14ac:dyDescent="0.25">
      <c r="A283" t="s">
        <v>688</v>
      </c>
      <c r="B283" t="s">
        <v>16</v>
      </c>
      <c r="C283" t="str">
        <f>VLOOKUP(Table2[[#This Row],[Asset Type]],Maintenance!$A$1:$B$18,2,FALSE)</f>
        <v>Groundskeeping and Landscaping, Playground Equipment Checks and Maintenance, Maintenance of Public Restrooms and Facilities</v>
      </c>
      <c r="D283" t="str">
        <f>VLOOKUP(Table2[[#This Row],[Asset Type]],Maintenance!$A$1:$C$18,3,FALSE)</f>
        <v>Snow and Ice Accumulation, Storm Events, Heavy Rainfall and Flooding, Frost and Freeze-Thaw Cycles, Wind Events</v>
      </c>
      <c r="E283" t="s">
        <v>689</v>
      </c>
      <c r="F283">
        <v>678</v>
      </c>
      <c r="G283" t="s">
        <v>13</v>
      </c>
      <c r="H283" s="2">
        <v>37258</v>
      </c>
      <c r="I283" s="3">
        <v>2.5999999999999999E-3</v>
      </c>
      <c r="J283" t="s">
        <v>690</v>
      </c>
      <c r="K283">
        <v>43.264944900000003</v>
      </c>
      <c r="L283">
        <v>-79.855135700000005</v>
      </c>
      <c r="M283">
        <v>2017</v>
      </c>
      <c r="N283">
        <v>137344.16</v>
      </c>
      <c r="O283">
        <v>351.95</v>
      </c>
      <c r="P283" s="3">
        <v>2.5625407006748591E-3</v>
      </c>
    </row>
    <row r="284" spans="1:16" x14ac:dyDescent="0.25">
      <c r="A284" t="s">
        <v>691</v>
      </c>
      <c r="B284" t="s">
        <v>20</v>
      </c>
      <c r="C284" t="str">
        <f>VLOOKUP(Table2[[#This Row],[Asset Type]],Maintenance!$A$1:$B$18,2,FALSE)</f>
        <v>Groundskeeping and Landscaping, Pool Water Quality Checks, Cleaning and Maintenance of Pool Facilities</v>
      </c>
      <c r="D284" t="str">
        <f>VLOOKUP(Table2[[#This Row],[Asset Type]],Maintenance!$A$1:$C$18,3,FALSE)</f>
        <v>Extreme Temperatures, High Humidity and Condensation</v>
      </c>
      <c r="E284" t="s">
        <v>692</v>
      </c>
      <c r="G284" t="s">
        <v>13</v>
      </c>
      <c r="H284" s="2">
        <v>43224</v>
      </c>
      <c r="I284" s="3">
        <v>0</v>
      </c>
      <c r="J284" t="s">
        <v>693</v>
      </c>
      <c r="K284">
        <v>43.2208167</v>
      </c>
      <c r="L284">
        <v>-79.8294116</v>
      </c>
      <c r="M284" t="s">
        <v>1323</v>
      </c>
      <c r="O284" t="e">
        <v>#VALUE!</v>
      </c>
      <c r="P284" s="3" t="s">
        <v>1324</v>
      </c>
    </row>
    <row r="285" spans="1:16" x14ac:dyDescent="0.25">
      <c r="A285" t="s">
        <v>694</v>
      </c>
      <c r="B285" t="s">
        <v>22</v>
      </c>
      <c r="C285" t="str">
        <f>VLOOKUP(Table2[[#This Row],[Asset Type]],Maintenance!$A$1:$B$18,2,FALSE)</f>
        <v>HVAC System Maintenance, Pool Water Quality Checks, Cleaning and Maintenance of Pool Facilities</v>
      </c>
      <c r="D285" t="str">
        <f>VLOOKUP(Table2[[#This Row],[Asset Type]],Maintenance!$A$1:$C$18,3,FALSE)</f>
        <v>Extreme Temperatures, High Humidity and Condensation</v>
      </c>
      <c r="E285" t="s">
        <v>695</v>
      </c>
      <c r="F285" s="1">
        <v>23129</v>
      </c>
      <c r="G285" t="s">
        <v>13</v>
      </c>
      <c r="H285" s="2">
        <v>12421</v>
      </c>
      <c r="I285" s="3">
        <v>4.2700000000000002E-2</v>
      </c>
      <c r="J285" t="s">
        <v>696</v>
      </c>
      <c r="K285">
        <v>43.2493579</v>
      </c>
      <c r="L285">
        <v>-79.830298299999995</v>
      </c>
      <c r="M285">
        <v>2020</v>
      </c>
      <c r="N285">
        <v>16639226.949999999</v>
      </c>
      <c r="O285">
        <v>964302.75</v>
      </c>
      <c r="P285" s="3">
        <v>5.7953578786903923E-2</v>
      </c>
    </row>
    <row r="286" spans="1:16" x14ac:dyDescent="0.25">
      <c r="A286" t="s">
        <v>697</v>
      </c>
      <c r="B286" t="s">
        <v>74</v>
      </c>
      <c r="C286" t="str">
        <f>VLOOKUP(Table2[[#This Row],[Asset Type]],Maintenance!$A$1:$B$18,2,FALSE)</f>
        <v>Building Maintenance, Groundskeeping and Landscaping, Equipment Checks and Maintenance</v>
      </c>
      <c r="D286" t="str">
        <f>VLOOKUP(Table2[[#This Row],[Asset Type]],Maintenance!$A$1:$C$18,3,FALSE)</f>
        <v>Snow and Ice Accumulation, Storm Events, Heavy Rainfall and Flooding, Frost and Freeze-Thaw Cycles, Wind Events</v>
      </c>
      <c r="E286" t="s">
        <v>698</v>
      </c>
      <c r="F286" s="1">
        <v>14836</v>
      </c>
      <c r="G286" t="s">
        <v>13</v>
      </c>
      <c r="H286" s="2">
        <v>27396</v>
      </c>
      <c r="I286" s="3">
        <v>0.1444</v>
      </c>
      <c r="J286" t="s">
        <v>699</v>
      </c>
      <c r="K286">
        <v>43.348905999999999</v>
      </c>
      <c r="L286">
        <v>-79.9150724</v>
      </c>
      <c r="M286">
        <v>2018</v>
      </c>
      <c r="N286">
        <v>4469503.75</v>
      </c>
      <c r="O286">
        <v>682686.00000000012</v>
      </c>
      <c r="P286" s="3">
        <v>0.15274313171792284</v>
      </c>
    </row>
    <row r="287" spans="1:16" x14ac:dyDescent="0.25">
      <c r="A287" t="s">
        <v>700</v>
      </c>
      <c r="B287" t="s">
        <v>16</v>
      </c>
      <c r="C287" t="str">
        <f>VLOOKUP(Table2[[#This Row],[Asset Type]],Maintenance!$A$1:$B$18,2,FALSE)</f>
        <v>Groundskeeping and Landscaping, Playground Equipment Checks and Maintenance, Maintenance of Public Restrooms and Facilities</v>
      </c>
      <c r="D287" t="str">
        <f>VLOOKUP(Table2[[#This Row],[Asset Type]],Maintenance!$A$1:$C$18,3,FALSE)</f>
        <v>Snow and Ice Accumulation, Storm Events, Heavy Rainfall and Flooding, Frost and Freeze-Thaw Cycles, Wind Events</v>
      </c>
      <c r="E287" t="s">
        <v>701</v>
      </c>
      <c r="F287" s="1">
        <v>1130</v>
      </c>
      <c r="G287" t="s">
        <v>13</v>
      </c>
      <c r="H287" s="2">
        <v>43101</v>
      </c>
      <c r="I287" s="3">
        <v>0</v>
      </c>
      <c r="J287" t="s">
        <v>702</v>
      </c>
      <c r="K287">
        <v>43.348905999999999</v>
      </c>
      <c r="L287">
        <v>-79.9150724</v>
      </c>
      <c r="N287">
        <v>140738.79</v>
      </c>
      <c r="O287">
        <v>0</v>
      </c>
      <c r="P287" s="3">
        <v>0</v>
      </c>
    </row>
    <row r="288" spans="1:16" x14ac:dyDescent="0.25">
      <c r="A288" t="s">
        <v>703</v>
      </c>
      <c r="B288" t="s">
        <v>74</v>
      </c>
      <c r="C288" t="str">
        <f>VLOOKUP(Table2[[#This Row],[Asset Type]],Maintenance!$A$1:$B$18,2,FALSE)</f>
        <v>Building Maintenance, Groundskeeping and Landscaping, Equipment Checks and Maintenance</v>
      </c>
      <c r="D288" t="str">
        <f>VLOOKUP(Table2[[#This Row],[Asset Type]],Maintenance!$A$1:$C$18,3,FALSE)</f>
        <v>Snow and Ice Accumulation, Storm Events, Heavy Rainfall and Flooding, Frost and Freeze-Thaw Cycles, Wind Events</v>
      </c>
      <c r="E288" t="s">
        <v>698</v>
      </c>
      <c r="F288" s="1">
        <v>14406</v>
      </c>
      <c r="G288" t="s">
        <v>13</v>
      </c>
      <c r="H288" s="2">
        <v>27396</v>
      </c>
      <c r="I288" s="3">
        <v>4.7199999999999999E-2</v>
      </c>
      <c r="J288" t="s">
        <v>699</v>
      </c>
      <c r="K288">
        <v>43.348905999999999</v>
      </c>
      <c r="L288">
        <v>-79.9150724</v>
      </c>
      <c r="M288">
        <v>2018</v>
      </c>
      <c r="N288">
        <v>4339961.6399999997</v>
      </c>
      <c r="O288">
        <v>205000</v>
      </c>
      <c r="P288" s="3">
        <v>4.7235440541820092E-2</v>
      </c>
    </row>
    <row r="289" spans="1:16" x14ac:dyDescent="0.25">
      <c r="A289" t="s">
        <v>704</v>
      </c>
      <c r="B289" t="s">
        <v>16</v>
      </c>
      <c r="C289" t="str">
        <f>VLOOKUP(Table2[[#This Row],[Asset Type]],Maintenance!$A$1:$B$18,2,FALSE)</f>
        <v>Groundskeeping and Landscaping, Playground Equipment Checks and Maintenance, Maintenance of Public Restrooms and Facilities</v>
      </c>
      <c r="D289" t="str">
        <f>VLOOKUP(Table2[[#This Row],[Asset Type]],Maintenance!$A$1:$C$18,3,FALSE)</f>
        <v>Snow and Ice Accumulation, Storm Events, Heavy Rainfall and Flooding, Frost and Freeze-Thaw Cycles, Wind Events</v>
      </c>
      <c r="E289" t="s">
        <v>698</v>
      </c>
      <c r="F289" s="1">
        <v>1795</v>
      </c>
      <c r="G289" t="s">
        <v>13</v>
      </c>
      <c r="H289" s="2">
        <v>27396</v>
      </c>
      <c r="I289" s="3">
        <v>9.5899999999999999E-2</v>
      </c>
      <c r="J289" t="s">
        <v>699</v>
      </c>
      <c r="K289">
        <v>43.348905999999999</v>
      </c>
      <c r="L289">
        <v>-79.9150724</v>
      </c>
      <c r="M289">
        <v>2017</v>
      </c>
      <c r="N289">
        <v>363617.64</v>
      </c>
      <c r="O289">
        <v>56197.9</v>
      </c>
      <c r="P289" s="3">
        <v>0.15455218289189709</v>
      </c>
    </row>
    <row r="290" spans="1:16" x14ac:dyDescent="0.25">
      <c r="A290" t="s">
        <v>705</v>
      </c>
      <c r="B290" t="s">
        <v>11</v>
      </c>
      <c r="C290" t="str">
        <f>VLOOKUP(Table2[[#This Row],[Asset Type]],Maintenance!$A$1:$B$18,2,FALSE)</f>
        <v>Groundskeeping and Landscaping, Equipment Checks and Maintenance, Storage Facility Maintenance</v>
      </c>
      <c r="D290" t="str">
        <f>VLOOKUP(Table2[[#This Row],[Asset Type]],Maintenance!$A$1:$C$18,3,FALSE)</f>
        <v>Snow and Ice Accumulation, Storm Events, Wind Events</v>
      </c>
      <c r="E290" t="s">
        <v>706</v>
      </c>
      <c r="F290" s="1">
        <v>2772</v>
      </c>
      <c r="G290" t="s">
        <v>13</v>
      </c>
      <c r="H290" s="2">
        <v>35066</v>
      </c>
      <c r="I290" s="3">
        <v>0.11749999999999999</v>
      </c>
      <c r="J290" t="s">
        <v>707</v>
      </c>
      <c r="K290">
        <v>43.22222</v>
      </c>
      <c r="L290">
        <v>-79.689509999999999</v>
      </c>
      <c r="M290">
        <v>2019</v>
      </c>
      <c r="N290">
        <v>1208698.17</v>
      </c>
      <c r="O290">
        <v>159657.13</v>
      </c>
      <c r="P290" s="3">
        <v>0.13209015613881506</v>
      </c>
    </row>
    <row r="291" spans="1:16" x14ac:dyDescent="0.25">
      <c r="A291" t="s">
        <v>708</v>
      </c>
      <c r="B291" t="s">
        <v>22</v>
      </c>
      <c r="C291" t="str">
        <f>VLOOKUP(Table2[[#This Row],[Asset Type]],Maintenance!$A$1:$B$18,2,FALSE)</f>
        <v>HVAC System Maintenance, Pool Water Quality Checks, Cleaning and Maintenance of Pool Facilities</v>
      </c>
      <c r="D291" t="str">
        <f>VLOOKUP(Table2[[#This Row],[Asset Type]],Maintenance!$A$1:$C$18,3,FALSE)</f>
        <v>Extreme Temperatures, High Humidity and Condensation</v>
      </c>
      <c r="E291" t="s">
        <v>709</v>
      </c>
      <c r="F291" s="1">
        <v>27847</v>
      </c>
      <c r="G291" t="s">
        <v>13</v>
      </c>
      <c r="H291" s="2">
        <v>27396</v>
      </c>
      <c r="I291" s="3">
        <v>6.0600000000000001E-2</v>
      </c>
      <c r="J291" t="s">
        <v>710</v>
      </c>
      <c r="K291">
        <v>43.253535100000001</v>
      </c>
      <c r="L291">
        <v>-79.882288399999993</v>
      </c>
      <c r="M291">
        <v>2018</v>
      </c>
      <c r="N291">
        <v>23603799.449999999</v>
      </c>
      <c r="O291">
        <v>1429546.71</v>
      </c>
      <c r="P291" s="3">
        <v>6.0564262674245015E-2</v>
      </c>
    </row>
    <row r="292" spans="1:16" x14ac:dyDescent="0.25">
      <c r="A292" t="s">
        <v>711</v>
      </c>
      <c r="B292" t="s">
        <v>52</v>
      </c>
      <c r="C292" t="str">
        <f>VLOOKUP(Table2[[#This Row],[Asset Type]],Maintenance!$A$1:$B$18,2,FALSE)</f>
        <v>Building Maintenance, Public Computer and Technology Maintenance, Bookshelf and Inventory Maintenance</v>
      </c>
      <c r="D292" t="str">
        <f>VLOOKUP(Table2[[#This Row],[Asset Type]],Maintenance!$A$1:$C$18,3,FALSE)</f>
        <v>Extreme Temperatures, High Humidity and Condensation</v>
      </c>
      <c r="E292" t="s">
        <v>712</v>
      </c>
      <c r="F292" s="1">
        <v>7959</v>
      </c>
      <c r="G292" t="s">
        <v>13</v>
      </c>
      <c r="H292" s="2">
        <v>12421</v>
      </c>
      <c r="I292" s="3">
        <v>0.1016</v>
      </c>
      <c r="J292" t="s">
        <v>713</v>
      </c>
      <c r="K292">
        <v>43.2435112</v>
      </c>
      <c r="L292">
        <v>-79.808946599999999</v>
      </c>
      <c r="M292">
        <v>2021</v>
      </c>
      <c r="N292">
        <v>5975970.5800000001</v>
      </c>
      <c r="O292">
        <v>607324.65</v>
      </c>
      <c r="P292" s="3">
        <v>0.10162778445271396</v>
      </c>
    </row>
    <row r="293" spans="1:16" x14ac:dyDescent="0.25">
      <c r="A293" t="s">
        <v>714</v>
      </c>
      <c r="B293" t="s">
        <v>39</v>
      </c>
      <c r="C293" t="str">
        <f>VLOOKUP(Table2[[#This Row],[Asset Type]],Maintenance!$A$1:$B$18,2,FALSE)</f>
        <v>Building Maintenance, Security Maintenance, Groundskeeping and Landscaping, Cleaning and Sanitation</v>
      </c>
      <c r="D293" t="str">
        <f>VLOOKUP(Table2[[#This Row],[Asset Type]],Maintenance!$A$1:$C$18,3,FALSE)</f>
        <v>Extreme Temperatures</v>
      </c>
      <c r="E293" t="s">
        <v>715</v>
      </c>
      <c r="F293" s="1">
        <v>20700</v>
      </c>
      <c r="G293" t="s">
        <v>13</v>
      </c>
      <c r="H293" s="2">
        <v>4384</v>
      </c>
      <c r="I293" s="3">
        <v>0.2389</v>
      </c>
      <c r="J293" t="s">
        <v>716</v>
      </c>
      <c r="K293">
        <v>43.251243299999999</v>
      </c>
      <c r="L293">
        <v>-79.828147200000004</v>
      </c>
      <c r="M293" t="s">
        <v>1323</v>
      </c>
      <c r="N293">
        <v>12117852.449999999</v>
      </c>
      <c r="O293">
        <v>2894824.88</v>
      </c>
      <c r="P293" s="3">
        <v>0.23888926622472614</v>
      </c>
    </row>
    <row r="294" spans="1:16" x14ac:dyDescent="0.25">
      <c r="A294" t="s">
        <v>717</v>
      </c>
      <c r="B294" t="s">
        <v>230</v>
      </c>
      <c r="C294" t="str">
        <f>VLOOKUP(Table2[[#This Row],[Asset Type]],Maintenance!$A$1:$B$18,2,FALSE)</f>
        <v>Groundskeeping and Landscaping, Equipment Checks for Golf Carts and Maintenance Tools, Clubhouse Maintenance</v>
      </c>
      <c r="D294" t="str">
        <f>VLOOKUP(Table2[[#This Row],[Asset Type]],Maintenance!$A$1:$C$18,3,FALSE)</f>
        <v>Extreme Temperatures, Heavy Rainfall and Flooding, Frost and Freeze-Thaw Cycles</v>
      </c>
      <c r="E294" t="s">
        <v>718</v>
      </c>
      <c r="F294" s="1">
        <v>13454</v>
      </c>
      <c r="G294" t="s">
        <v>13</v>
      </c>
      <c r="H294" s="2">
        <v>28127</v>
      </c>
      <c r="I294" s="3">
        <v>0.1484</v>
      </c>
      <c r="J294" t="s">
        <v>719</v>
      </c>
      <c r="K294">
        <v>43.218992299999996</v>
      </c>
      <c r="L294">
        <v>-79.807057200000003</v>
      </c>
      <c r="M294">
        <v>2018</v>
      </c>
      <c r="N294">
        <v>3938645.05</v>
      </c>
      <c r="O294">
        <v>584582.36</v>
      </c>
      <c r="P294" s="3">
        <v>0.14842219915196472</v>
      </c>
    </row>
    <row r="295" spans="1:16" x14ac:dyDescent="0.25">
      <c r="A295" t="s">
        <v>720</v>
      </c>
      <c r="B295" t="s">
        <v>230</v>
      </c>
      <c r="C295" t="str">
        <f>VLOOKUP(Table2[[#This Row],[Asset Type]],Maintenance!$A$1:$B$18,2,FALSE)</f>
        <v>Groundskeeping and Landscaping, Equipment Checks for Golf Carts and Maintenance Tools, Clubhouse Maintenance</v>
      </c>
      <c r="D295" t="str">
        <f>VLOOKUP(Table2[[#This Row],[Asset Type]],Maintenance!$A$1:$C$18,3,FALSE)</f>
        <v>Extreme Temperatures, Heavy Rainfall and Flooding, Frost and Freeze-Thaw Cycles</v>
      </c>
      <c r="E295" t="s">
        <v>718</v>
      </c>
      <c r="F295" s="1">
        <v>6474</v>
      </c>
      <c r="G295" t="s">
        <v>13</v>
      </c>
      <c r="H295" s="2">
        <v>24839</v>
      </c>
      <c r="I295" s="3">
        <v>4.3E-3</v>
      </c>
      <c r="J295" t="s">
        <v>719</v>
      </c>
      <c r="K295">
        <v>43.218992299999996</v>
      </c>
      <c r="L295">
        <v>-79.807057200000003</v>
      </c>
      <c r="M295">
        <v>2017</v>
      </c>
      <c r="N295">
        <v>2644022.39</v>
      </c>
      <c r="O295">
        <v>13656.16</v>
      </c>
      <c r="P295" s="3">
        <v>5.1649184408003443E-3</v>
      </c>
    </row>
    <row r="296" spans="1:16" x14ac:dyDescent="0.25">
      <c r="A296" t="s">
        <v>721</v>
      </c>
      <c r="B296" t="s">
        <v>230</v>
      </c>
      <c r="C296" t="str">
        <f>VLOOKUP(Table2[[#This Row],[Asset Type]],Maintenance!$A$1:$B$18,2,FALSE)</f>
        <v>Groundskeeping and Landscaping, Equipment Checks for Golf Carts and Maintenance Tools, Clubhouse Maintenance</v>
      </c>
      <c r="D296" t="str">
        <f>VLOOKUP(Table2[[#This Row],[Asset Type]],Maintenance!$A$1:$C$18,3,FALSE)</f>
        <v>Extreme Temperatures, Heavy Rainfall and Flooding, Frost and Freeze-Thaw Cycles</v>
      </c>
      <c r="E296" t="s">
        <v>718</v>
      </c>
      <c r="F296">
        <v>199</v>
      </c>
      <c r="G296" t="s">
        <v>13</v>
      </c>
      <c r="H296" s="2">
        <v>31049</v>
      </c>
      <c r="I296" s="3">
        <v>0</v>
      </c>
      <c r="J296" t="s">
        <v>719</v>
      </c>
      <c r="K296">
        <v>43.218992299999996</v>
      </c>
      <c r="L296">
        <v>-79.807057200000003</v>
      </c>
      <c r="M296">
        <v>2017</v>
      </c>
      <c r="N296">
        <v>18564.490000000002</v>
      </c>
      <c r="O296">
        <v>0</v>
      </c>
      <c r="P296" s="3">
        <v>0</v>
      </c>
    </row>
    <row r="297" spans="1:16" x14ac:dyDescent="0.25">
      <c r="A297" t="s">
        <v>722</v>
      </c>
      <c r="B297" t="s">
        <v>230</v>
      </c>
      <c r="C297" t="str">
        <f>VLOOKUP(Table2[[#This Row],[Asset Type]],Maintenance!$A$1:$B$18,2,FALSE)</f>
        <v>Groundskeeping and Landscaping, Equipment Checks for Golf Carts and Maintenance Tools, Clubhouse Maintenance</v>
      </c>
      <c r="D297" t="str">
        <f>VLOOKUP(Table2[[#This Row],[Asset Type]],Maintenance!$A$1:$C$18,3,FALSE)</f>
        <v>Extreme Temperatures, Heavy Rainfall and Flooding, Frost and Freeze-Thaw Cycles</v>
      </c>
      <c r="E297" t="s">
        <v>718</v>
      </c>
      <c r="F297" s="1">
        <v>2084</v>
      </c>
      <c r="G297" t="s">
        <v>13</v>
      </c>
      <c r="H297" s="2">
        <v>37258</v>
      </c>
      <c r="I297" s="3">
        <v>1.9699999999999999E-2</v>
      </c>
      <c r="J297" t="s">
        <v>719</v>
      </c>
      <c r="K297">
        <v>43.218992299999996</v>
      </c>
      <c r="L297">
        <v>-79.807057200000003</v>
      </c>
      <c r="M297">
        <v>2017</v>
      </c>
      <c r="N297">
        <v>259557.2</v>
      </c>
      <c r="O297">
        <v>5112.13</v>
      </c>
      <c r="P297" s="3">
        <v>1.9695581551966195E-2</v>
      </c>
    </row>
    <row r="298" spans="1:16" x14ac:dyDescent="0.25">
      <c r="A298" t="s">
        <v>723</v>
      </c>
      <c r="B298" t="s">
        <v>230</v>
      </c>
      <c r="C298" t="str">
        <f>VLOOKUP(Table2[[#This Row],[Asset Type]],Maintenance!$A$1:$B$18,2,FALSE)</f>
        <v>Groundskeeping and Landscaping, Equipment Checks for Golf Carts and Maintenance Tools, Clubhouse Maintenance</v>
      </c>
      <c r="D298" t="str">
        <f>VLOOKUP(Table2[[#This Row],[Asset Type]],Maintenance!$A$1:$C$18,3,FALSE)</f>
        <v>Extreme Temperatures, Heavy Rainfall and Flooding, Frost and Freeze-Thaw Cycles</v>
      </c>
      <c r="E298" t="s">
        <v>718</v>
      </c>
      <c r="F298" s="1">
        <v>1211</v>
      </c>
      <c r="G298" t="s">
        <v>13</v>
      </c>
      <c r="H298" s="2">
        <v>31049</v>
      </c>
      <c r="I298" s="3">
        <v>0</v>
      </c>
      <c r="J298" t="s">
        <v>719</v>
      </c>
      <c r="K298">
        <v>43.218992299999996</v>
      </c>
      <c r="L298">
        <v>-79.807057200000003</v>
      </c>
      <c r="M298">
        <v>2017</v>
      </c>
      <c r="N298">
        <v>150827.14000000001</v>
      </c>
      <c r="O298">
        <v>0</v>
      </c>
      <c r="P298" s="3">
        <v>0</v>
      </c>
    </row>
    <row r="299" spans="1:16" x14ac:dyDescent="0.25">
      <c r="A299" t="s">
        <v>724</v>
      </c>
      <c r="B299" t="s">
        <v>230</v>
      </c>
      <c r="C299" t="str">
        <f>VLOOKUP(Table2[[#This Row],[Asset Type]],Maintenance!$A$1:$B$18,2,FALSE)</f>
        <v>Groundskeeping and Landscaping, Equipment Checks for Golf Carts and Maintenance Tools, Clubhouse Maintenance</v>
      </c>
      <c r="D299" t="str">
        <f>VLOOKUP(Table2[[#This Row],[Asset Type]],Maintenance!$A$1:$C$18,3,FALSE)</f>
        <v>Extreme Temperatures, Heavy Rainfall and Flooding, Frost and Freeze-Thaw Cycles</v>
      </c>
      <c r="E299" t="s">
        <v>725</v>
      </c>
      <c r="F299">
        <v>160</v>
      </c>
      <c r="G299" t="s">
        <v>13</v>
      </c>
      <c r="H299" s="2">
        <v>39814</v>
      </c>
      <c r="I299" s="3">
        <v>0</v>
      </c>
      <c r="J299" t="s">
        <v>726</v>
      </c>
      <c r="K299">
        <v>43.218992299999996</v>
      </c>
      <c r="L299">
        <v>-79.807057200000003</v>
      </c>
      <c r="M299">
        <v>2018</v>
      </c>
      <c r="N299">
        <v>32411.599999999999</v>
      </c>
      <c r="O299">
        <v>0</v>
      </c>
      <c r="P299" s="3">
        <v>0</v>
      </c>
    </row>
    <row r="300" spans="1:16" x14ac:dyDescent="0.25">
      <c r="A300" t="s">
        <v>727</v>
      </c>
      <c r="B300" t="s">
        <v>230</v>
      </c>
      <c r="C300" t="str">
        <f>VLOOKUP(Table2[[#This Row],[Asset Type]],Maintenance!$A$1:$B$18,2,FALSE)</f>
        <v>Groundskeeping and Landscaping, Equipment Checks for Golf Carts and Maintenance Tools, Clubhouse Maintenance</v>
      </c>
      <c r="D300" t="str">
        <f>VLOOKUP(Table2[[#This Row],[Asset Type]],Maintenance!$A$1:$C$18,3,FALSE)</f>
        <v>Extreme Temperatures, Heavy Rainfall and Flooding, Frost and Freeze-Thaw Cycles</v>
      </c>
      <c r="E300" t="s">
        <v>728</v>
      </c>
      <c r="F300">
        <v>180</v>
      </c>
      <c r="G300" t="s">
        <v>13</v>
      </c>
      <c r="H300" s="2">
        <v>39814</v>
      </c>
      <c r="I300" s="3">
        <v>0</v>
      </c>
      <c r="J300" t="s">
        <v>729</v>
      </c>
      <c r="K300">
        <v>43.218992299999996</v>
      </c>
      <c r="L300">
        <v>-79.807057200000003</v>
      </c>
      <c r="M300">
        <v>2018</v>
      </c>
      <c r="N300">
        <v>36463.050000000003</v>
      </c>
      <c r="O300">
        <v>0</v>
      </c>
      <c r="P300" s="3">
        <v>0</v>
      </c>
    </row>
    <row r="301" spans="1:16" x14ac:dyDescent="0.25">
      <c r="A301" t="s">
        <v>730</v>
      </c>
      <c r="B301" t="s">
        <v>16</v>
      </c>
      <c r="C301" t="str">
        <f>VLOOKUP(Table2[[#This Row],[Asset Type]],Maintenance!$A$1:$B$18,2,FALSE)</f>
        <v>Groundskeeping and Landscaping, Playground Equipment Checks and Maintenance, Maintenance of Public Restrooms and Facilities</v>
      </c>
      <c r="D301" t="str">
        <f>VLOOKUP(Table2[[#This Row],[Asset Type]],Maintenance!$A$1:$C$18,3,FALSE)</f>
        <v>Snow and Ice Accumulation, Storm Events, Heavy Rainfall and Flooding, Frost and Freeze-Thaw Cycles, Wind Events</v>
      </c>
      <c r="E301" t="s">
        <v>731</v>
      </c>
      <c r="F301">
        <v>747</v>
      </c>
      <c r="G301" t="s">
        <v>13</v>
      </c>
      <c r="H301" s="2">
        <v>41641</v>
      </c>
      <c r="I301" s="3">
        <v>0</v>
      </c>
      <c r="J301" t="s">
        <v>732</v>
      </c>
      <c r="K301">
        <v>43.274230000000003</v>
      </c>
      <c r="L301">
        <v>-79.779340000000005</v>
      </c>
      <c r="M301">
        <v>2019</v>
      </c>
      <c r="N301">
        <v>69686.81</v>
      </c>
      <c r="O301">
        <v>0</v>
      </c>
      <c r="P301" s="3">
        <v>0</v>
      </c>
    </row>
    <row r="302" spans="1:16" x14ac:dyDescent="0.25">
      <c r="A302" t="s">
        <v>733</v>
      </c>
      <c r="B302" t="s">
        <v>22</v>
      </c>
      <c r="C302" t="str">
        <f>VLOOKUP(Table2[[#This Row],[Asset Type]],Maintenance!$A$1:$B$18,2,FALSE)</f>
        <v>HVAC System Maintenance, Pool Water Quality Checks, Cleaning and Maintenance of Pool Facilities</v>
      </c>
      <c r="D302" t="str">
        <f>VLOOKUP(Table2[[#This Row],[Asset Type]],Maintenance!$A$1:$C$18,3,FALSE)</f>
        <v>Extreme Temperatures, High Humidity and Condensation</v>
      </c>
      <c r="E302" t="s">
        <v>734</v>
      </c>
      <c r="F302" s="1">
        <v>18000</v>
      </c>
      <c r="G302" t="s">
        <v>13</v>
      </c>
      <c r="H302" s="2">
        <v>23744</v>
      </c>
      <c r="I302" s="3">
        <v>1.4800000000000001E-2</v>
      </c>
      <c r="J302" t="s">
        <v>735</v>
      </c>
      <c r="K302">
        <v>43.248681400000002</v>
      </c>
      <c r="L302">
        <v>-79.810719500000005</v>
      </c>
      <c r="M302">
        <v>2018</v>
      </c>
      <c r="N302">
        <v>15257241</v>
      </c>
      <c r="O302">
        <v>226326.41</v>
      </c>
      <c r="P302" s="3">
        <v>1.4834032575090084E-2</v>
      </c>
    </row>
    <row r="303" spans="1:16" x14ac:dyDescent="0.25">
      <c r="A303" t="s">
        <v>736</v>
      </c>
      <c r="B303" t="s">
        <v>93</v>
      </c>
      <c r="C303" t="str">
        <f>VLOOKUP(Table2[[#This Row],[Asset Type]],Maintenance!$A$1:$B$18,2,FALSE)</f>
        <v>Building Maintenance, HVAC System Maintenance, Groundskeeping and Landscaping, Cleaning and Sanitation</v>
      </c>
      <c r="D303" t="str">
        <f>VLOOKUP(Table2[[#This Row],[Asset Type]],Maintenance!$A$1:$C$18,3,FALSE)</f>
        <v>Extreme Temperatures, Snow and Ice Accumulation, High Humidity and Condensation, Storm Events, Wind Events</v>
      </c>
      <c r="E303" t="s">
        <v>737</v>
      </c>
      <c r="F303" s="1">
        <v>6979</v>
      </c>
      <c r="G303" t="s">
        <v>13</v>
      </c>
      <c r="H303" s="2">
        <v>27761</v>
      </c>
      <c r="I303" s="3">
        <v>0.46100000000000002</v>
      </c>
      <c r="J303" t="s">
        <v>738</v>
      </c>
      <c r="K303">
        <v>43.213493499999998</v>
      </c>
      <c r="L303">
        <v>-79.691296399999999</v>
      </c>
      <c r="M303">
        <v>2017</v>
      </c>
      <c r="N303">
        <v>4018949.97</v>
      </c>
      <c r="O303">
        <v>1925804.14</v>
      </c>
      <c r="P303" s="3">
        <v>0.47918091899014104</v>
      </c>
    </row>
    <row r="304" spans="1:16" x14ac:dyDescent="0.25">
      <c r="A304" t="s">
        <v>739</v>
      </c>
      <c r="B304" t="s">
        <v>529</v>
      </c>
      <c r="C304" t="str">
        <f>VLOOKUP(Table2[[#This Row],[Asset Type]],Maintenance!$A$1:$B$18,2,FALSE)</f>
        <v>Vehicle Maintenance, Facility Safety Inspections, Maintenance of Waiting Areas and Amenities</v>
      </c>
      <c r="D304" t="str">
        <f>VLOOKUP(Table2[[#This Row],[Asset Type]],Maintenance!$A$1:$C$18,3,FALSE)</f>
        <v>Extreme Temperatures, Snow and Ice Accumulation, Frost and Freeze-Thaw Cycles, Storm Events</v>
      </c>
      <c r="E304" t="s">
        <v>740</v>
      </c>
      <c r="F304">
        <v>198</v>
      </c>
      <c r="G304" t="s">
        <v>13</v>
      </c>
      <c r="H304" s="2">
        <v>30682</v>
      </c>
      <c r="I304" s="3">
        <v>0.15959999999999999</v>
      </c>
      <c r="J304" t="s">
        <v>741</v>
      </c>
      <c r="K304">
        <v>43.2176239</v>
      </c>
      <c r="L304">
        <v>-79.861533300000005</v>
      </c>
      <c r="M304">
        <v>2018</v>
      </c>
      <c r="N304">
        <v>160742.85</v>
      </c>
      <c r="O304">
        <v>25658.799999999999</v>
      </c>
      <c r="P304" s="3">
        <v>0.15962638462612799</v>
      </c>
    </row>
    <row r="305" spans="1:16" x14ac:dyDescent="0.25">
      <c r="A305" t="s">
        <v>742</v>
      </c>
      <c r="B305" t="s">
        <v>16</v>
      </c>
      <c r="C305" t="str">
        <f>VLOOKUP(Table2[[#This Row],[Asset Type]],Maintenance!$A$1:$B$18,2,FALSE)</f>
        <v>Groundskeeping and Landscaping, Playground Equipment Checks and Maintenance, Maintenance of Public Restrooms and Facilities</v>
      </c>
      <c r="D305" t="str">
        <f>VLOOKUP(Table2[[#This Row],[Asset Type]],Maintenance!$A$1:$C$18,3,FALSE)</f>
        <v>Snow and Ice Accumulation, Storm Events, Heavy Rainfall and Flooding, Frost and Freeze-Thaw Cycles, Wind Events</v>
      </c>
      <c r="E305" t="s">
        <v>743</v>
      </c>
      <c r="F305">
        <v>765</v>
      </c>
      <c r="G305" t="s">
        <v>13</v>
      </c>
      <c r="H305" s="2">
        <v>41641</v>
      </c>
      <c r="I305" s="3">
        <v>0</v>
      </c>
      <c r="J305" t="s">
        <v>744</v>
      </c>
      <c r="K305">
        <v>43.210834800000001</v>
      </c>
      <c r="L305">
        <v>-79.830908800000003</v>
      </c>
      <c r="M305">
        <v>2017</v>
      </c>
      <c r="N305">
        <v>154967.96</v>
      </c>
      <c r="O305">
        <v>0</v>
      </c>
      <c r="P305" s="3">
        <v>0</v>
      </c>
    </row>
    <row r="306" spans="1:16" x14ac:dyDescent="0.25">
      <c r="A306" t="s">
        <v>745</v>
      </c>
      <c r="B306" t="s">
        <v>16</v>
      </c>
      <c r="C306" t="str">
        <f>VLOOKUP(Table2[[#This Row],[Asset Type]],Maintenance!$A$1:$B$18,2,FALSE)</f>
        <v>Groundskeeping and Landscaping, Playground Equipment Checks and Maintenance, Maintenance of Public Restrooms and Facilities</v>
      </c>
      <c r="D306" t="str">
        <f>VLOOKUP(Table2[[#This Row],[Asset Type]],Maintenance!$A$1:$C$18,3,FALSE)</f>
        <v>Snow and Ice Accumulation, Storm Events, Heavy Rainfall and Flooding, Frost and Freeze-Thaw Cycles, Wind Events</v>
      </c>
      <c r="E306" t="s">
        <v>743</v>
      </c>
      <c r="F306">
        <v>690</v>
      </c>
      <c r="G306" t="s">
        <v>13</v>
      </c>
      <c r="H306" s="2">
        <v>37258</v>
      </c>
      <c r="I306" s="3">
        <v>0</v>
      </c>
      <c r="J306" t="s">
        <v>744</v>
      </c>
      <c r="K306">
        <v>43.210834800000001</v>
      </c>
      <c r="L306">
        <v>-79.830908800000003</v>
      </c>
      <c r="M306">
        <v>2017</v>
      </c>
      <c r="N306">
        <v>139775.03</v>
      </c>
      <c r="O306">
        <v>0</v>
      </c>
      <c r="P306" s="3">
        <v>0</v>
      </c>
    </row>
    <row r="307" spans="1:16" x14ac:dyDescent="0.25">
      <c r="A307" t="s">
        <v>746</v>
      </c>
      <c r="B307" t="s">
        <v>39</v>
      </c>
      <c r="C307" t="str">
        <f>VLOOKUP(Table2[[#This Row],[Asset Type]],Maintenance!$A$1:$B$18,2,FALSE)</f>
        <v>Building Maintenance, Security Maintenance, Groundskeeping and Landscaping, Cleaning and Sanitation</v>
      </c>
      <c r="D307" t="str">
        <f>VLOOKUP(Table2[[#This Row],[Asset Type]],Maintenance!$A$1:$C$18,3,FALSE)</f>
        <v>Extreme Temperatures</v>
      </c>
      <c r="E307" t="s">
        <v>747</v>
      </c>
      <c r="F307" s="1">
        <v>77084</v>
      </c>
      <c r="G307" t="s">
        <v>13</v>
      </c>
      <c r="H307" s="2">
        <v>10229</v>
      </c>
      <c r="I307" s="3">
        <v>0</v>
      </c>
      <c r="J307" t="s">
        <v>748</v>
      </c>
      <c r="K307">
        <v>43.257780699999998</v>
      </c>
      <c r="L307">
        <v>-79.868314900000001</v>
      </c>
      <c r="M307">
        <v>2020</v>
      </c>
      <c r="N307">
        <v>55170221.310000002</v>
      </c>
      <c r="O307">
        <v>6765.9400000000005</v>
      </c>
      <c r="P307" s="3">
        <v>1.2263753596314874E-4</v>
      </c>
    </row>
    <row r="308" spans="1:16" x14ac:dyDescent="0.25">
      <c r="A308" t="s">
        <v>749</v>
      </c>
      <c r="B308" t="s">
        <v>74</v>
      </c>
      <c r="C308" t="str">
        <f>VLOOKUP(Table2[[#This Row],[Asset Type]],Maintenance!$A$1:$B$18,2,FALSE)</f>
        <v>Building Maintenance, Groundskeeping and Landscaping, Equipment Checks and Maintenance</v>
      </c>
      <c r="D308" t="str">
        <f>VLOOKUP(Table2[[#This Row],[Asset Type]],Maintenance!$A$1:$C$18,3,FALSE)</f>
        <v>Snow and Ice Accumulation, Storm Events, Heavy Rainfall and Flooding, Frost and Freeze-Thaw Cycles, Wind Events</v>
      </c>
      <c r="E308" t="s">
        <v>750</v>
      </c>
      <c r="F308">
        <v>499</v>
      </c>
      <c r="G308" t="s">
        <v>13</v>
      </c>
      <c r="H308" s="2">
        <v>31779</v>
      </c>
      <c r="I308" s="3">
        <v>0</v>
      </c>
      <c r="J308" t="s">
        <v>751</v>
      </c>
      <c r="K308">
        <v>43.225752499999999</v>
      </c>
      <c r="L308">
        <v>-79.758759999999995</v>
      </c>
      <c r="M308">
        <v>2019</v>
      </c>
      <c r="N308">
        <v>101083.68</v>
      </c>
      <c r="O308">
        <v>0</v>
      </c>
      <c r="P308" s="3">
        <v>0</v>
      </c>
    </row>
    <row r="309" spans="1:16" x14ac:dyDescent="0.25">
      <c r="A309" t="s">
        <v>752</v>
      </c>
      <c r="B309" t="s">
        <v>52</v>
      </c>
      <c r="C309" t="str">
        <f>VLOOKUP(Table2[[#This Row],[Asset Type]],Maintenance!$A$1:$B$18,2,FALSE)</f>
        <v>Building Maintenance, Public Computer and Technology Maintenance, Bookshelf and Inventory Maintenance</v>
      </c>
      <c r="D309" t="str">
        <f>VLOOKUP(Table2[[#This Row],[Asset Type]],Maintenance!$A$1:$C$18,3,FALSE)</f>
        <v>Extreme Temperatures, High Humidity and Condensation</v>
      </c>
      <c r="E309" t="s">
        <v>753</v>
      </c>
      <c r="F309" s="1">
        <v>1485</v>
      </c>
      <c r="G309" t="s">
        <v>13</v>
      </c>
      <c r="H309" t="s">
        <v>754</v>
      </c>
      <c r="I309" s="3">
        <v>5.4399999999999997E-2</v>
      </c>
      <c r="J309" t="s">
        <v>755</v>
      </c>
      <c r="K309">
        <v>43.251817899999999</v>
      </c>
      <c r="L309">
        <v>-79.887038399999994</v>
      </c>
      <c r="M309">
        <v>2021</v>
      </c>
      <c r="N309">
        <v>1142272.54</v>
      </c>
      <c r="O309">
        <v>62180.69</v>
      </c>
      <c r="P309" s="3">
        <v>5.4435949235022318E-2</v>
      </c>
    </row>
    <row r="310" spans="1:16" x14ac:dyDescent="0.25">
      <c r="A310" t="s">
        <v>756</v>
      </c>
      <c r="B310" t="s">
        <v>74</v>
      </c>
      <c r="C310" t="str">
        <f>VLOOKUP(Table2[[#This Row],[Asset Type]],Maintenance!$A$1:$B$18,2,FALSE)</f>
        <v>Building Maintenance, Groundskeeping and Landscaping, Equipment Checks and Maintenance</v>
      </c>
      <c r="D310" t="str">
        <f>VLOOKUP(Table2[[#This Row],[Asset Type]],Maintenance!$A$1:$C$18,3,FALSE)</f>
        <v>Snow and Ice Accumulation, Storm Events, Heavy Rainfall and Flooding, Frost and Freeze-Thaw Cycles, Wind Events</v>
      </c>
      <c r="E310" t="s">
        <v>757</v>
      </c>
      <c r="F310">
        <v>351</v>
      </c>
      <c r="G310" t="s">
        <v>13</v>
      </c>
      <c r="H310" s="2">
        <v>24839</v>
      </c>
      <c r="I310" s="3">
        <v>0.161</v>
      </c>
      <c r="J310" t="s">
        <v>758</v>
      </c>
      <c r="K310">
        <v>43.2577614</v>
      </c>
      <c r="L310">
        <v>-79.833350899999999</v>
      </c>
      <c r="M310">
        <v>2019</v>
      </c>
      <c r="N310">
        <v>71102.95</v>
      </c>
      <c r="O310">
        <v>11445.249999999998</v>
      </c>
      <c r="P310" s="3">
        <v>0.16096730163797704</v>
      </c>
    </row>
    <row r="311" spans="1:16" x14ac:dyDescent="0.25">
      <c r="A311" t="s">
        <v>759</v>
      </c>
      <c r="B311" t="s">
        <v>16</v>
      </c>
      <c r="C311" t="str">
        <f>VLOOKUP(Table2[[#This Row],[Asset Type]],Maintenance!$A$1:$B$18,2,FALSE)</f>
        <v>Groundskeeping and Landscaping, Playground Equipment Checks and Maintenance, Maintenance of Public Restrooms and Facilities</v>
      </c>
      <c r="D311" t="str">
        <f>VLOOKUP(Table2[[#This Row],[Asset Type]],Maintenance!$A$1:$C$18,3,FALSE)</f>
        <v>Snow and Ice Accumulation, Storm Events, Heavy Rainfall and Flooding, Frost and Freeze-Thaw Cycles, Wind Events</v>
      </c>
      <c r="E311" t="s">
        <v>760</v>
      </c>
      <c r="F311">
        <v>337</v>
      </c>
      <c r="G311" t="s">
        <v>13</v>
      </c>
      <c r="H311" s="2">
        <v>30683</v>
      </c>
      <c r="I311" s="3">
        <v>0.33289999999999997</v>
      </c>
      <c r="J311" t="s">
        <v>761</v>
      </c>
      <c r="K311">
        <v>43.243819199999997</v>
      </c>
      <c r="L311">
        <v>-80.147873700000005</v>
      </c>
      <c r="M311">
        <v>2019</v>
      </c>
      <c r="N311">
        <v>31438.36</v>
      </c>
      <c r="O311">
        <v>10465.549999999999</v>
      </c>
      <c r="P311" s="3">
        <v>0.33289109228343972</v>
      </c>
    </row>
    <row r="312" spans="1:16" x14ac:dyDescent="0.25">
      <c r="A312" t="s">
        <v>762</v>
      </c>
      <c r="B312" t="s">
        <v>16</v>
      </c>
      <c r="C312" t="str">
        <f>VLOOKUP(Table2[[#This Row],[Asset Type]],Maintenance!$A$1:$B$18,2,FALSE)</f>
        <v>Groundskeeping and Landscaping, Playground Equipment Checks and Maintenance, Maintenance of Public Restrooms and Facilities</v>
      </c>
      <c r="D312" t="str">
        <f>VLOOKUP(Table2[[#This Row],[Asset Type]],Maintenance!$A$1:$C$18,3,FALSE)</f>
        <v>Snow and Ice Accumulation, Storm Events, Heavy Rainfall and Flooding, Frost and Freeze-Thaw Cycles, Wind Events</v>
      </c>
      <c r="E312" t="s">
        <v>760</v>
      </c>
      <c r="F312" s="1">
        <v>8400</v>
      </c>
      <c r="G312" t="s">
        <v>13</v>
      </c>
      <c r="H312" s="2">
        <v>30683</v>
      </c>
      <c r="I312" s="3">
        <v>0.2767</v>
      </c>
      <c r="J312" t="s">
        <v>761</v>
      </c>
      <c r="K312">
        <v>43.243819199999997</v>
      </c>
      <c r="L312">
        <v>-80.147873700000005</v>
      </c>
      <c r="M312">
        <v>2018</v>
      </c>
      <c r="N312">
        <v>2459091.6</v>
      </c>
      <c r="O312">
        <v>680470.1</v>
      </c>
      <c r="P312" s="3">
        <v>0.27671604424983598</v>
      </c>
    </row>
    <row r="313" spans="1:16" x14ac:dyDescent="0.25">
      <c r="A313" t="s">
        <v>763</v>
      </c>
      <c r="B313" t="s">
        <v>52</v>
      </c>
      <c r="C313" t="str">
        <f>VLOOKUP(Table2[[#This Row],[Asset Type]],Maintenance!$A$1:$B$18,2,FALSE)</f>
        <v>Building Maintenance, Public Computer and Technology Maintenance, Bookshelf and Inventory Maintenance</v>
      </c>
      <c r="D313" t="str">
        <f>VLOOKUP(Table2[[#This Row],[Asset Type]],Maintenance!$A$1:$C$18,3,FALSE)</f>
        <v>Extreme Temperatures, High Humidity and Condensation</v>
      </c>
      <c r="E313" t="s">
        <v>764</v>
      </c>
      <c r="F313" s="1">
        <v>3815</v>
      </c>
      <c r="G313" t="s">
        <v>13</v>
      </c>
      <c r="H313" s="2">
        <v>40910</v>
      </c>
      <c r="I313" s="3">
        <v>1.5E-3</v>
      </c>
      <c r="J313" t="s">
        <v>765</v>
      </c>
      <c r="K313">
        <v>43.236600299999999</v>
      </c>
      <c r="L313">
        <v>-80.146652599999996</v>
      </c>
      <c r="M313">
        <v>2021</v>
      </c>
      <c r="N313">
        <v>2934525.09</v>
      </c>
      <c r="O313">
        <v>4356.6000000000004</v>
      </c>
      <c r="P313" s="3">
        <v>1.48460138059341E-3</v>
      </c>
    </row>
    <row r="314" spans="1:16" x14ac:dyDescent="0.25">
      <c r="A314" t="s">
        <v>766</v>
      </c>
      <c r="B314" t="s">
        <v>93</v>
      </c>
      <c r="C314" t="str">
        <f>VLOOKUP(Table2[[#This Row],[Asset Type]],Maintenance!$A$1:$B$18,2,FALSE)</f>
        <v>Building Maintenance, HVAC System Maintenance, Groundskeeping and Landscaping, Cleaning and Sanitation</v>
      </c>
      <c r="D314" t="str">
        <f>VLOOKUP(Table2[[#This Row],[Asset Type]],Maintenance!$A$1:$C$18,3,FALSE)</f>
        <v>Extreme Temperatures, Snow and Ice Accumulation, High Humidity and Condensation, Storm Events, Wind Events</v>
      </c>
      <c r="E314" t="s">
        <v>767</v>
      </c>
      <c r="F314" s="1">
        <v>2280</v>
      </c>
      <c r="G314" t="s">
        <v>13</v>
      </c>
      <c r="H314" s="2">
        <v>1</v>
      </c>
      <c r="I314" s="3">
        <v>2.0400000000000001E-2</v>
      </c>
      <c r="J314" t="s">
        <v>768</v>
      </c>
      <c r="K314">
        <v>43.227589999999999</v>
      </c>
      <c r="L314">
        <v>-80.148150000000001</v>
      </c>
      <c r="M314">
        <v>2019</v>
      </c>
      <c r="N314">
        <v>1312968.32</v>
      </c>
      <c r="O314">
        <v>26832.049999999996</v>
      </c>
      <c r="P314" s="3">
        <v>2.0436174728115295E-2</v>
      </c>
    </row>
    <row r="315" spans="1:16" x14ac:dyDescent="0.25">
      <c r="A315" t="s">
        <v>769</v>
      </c>
      <c r="B315" t="s">
        <v>16</v>
      </c>
      <c r="C315" t="str">
        <f>VLOOKUP(Table2[[#This Row],[Asset Type]],Maintenance!$A$1:$B$18,2,FALSE)</f>
        <v>Groundskeeping and Landscaping, Playground Equipment Checks and Maintenance, Maintenance of Public Restrooms and Facilities</v>
      </c>
      <c r="D315" t="str">
        <f>VLOOKUP(Table2[[#This Row],[Asset Type]],Maintenance!$A$1:$C$18,3,FALSE)</f>
        <v>Snow and Ice Accumulation, Storm Events, Heavy Rainfall and Flooding, Frost and Freeze-Thaw Cycles, Wind Events</v>
      </c>
      <c r="E315" t="s">
        <v>770</v>
      </c>
      <c r="F315">
        <v>864</v>
      </c>
      <c r="G315" t="s">
        <v>13</v>
      </c>
      <c r="H315" s="2">
        <v>41641</v>
      </c>
      <c r="I315" s="3">
        <v>1.5100000000000001E-2</v>
      </c>
      <c r="J315" t="s">
        <v>771</v>
      </c>
      <c r="K315">
        <v>43.255720599999997</v>
      </c>
      <c r="L315">
        <v>-79.871102399999998</v>
      </c>
      <c r="M315">
        <v>2019</v>
      </c>
      <c r="N315">
        <v>80601.61</v>
      </c>
      <c r="O315">
        <v>1217.8599999999999</v>
      </c>
      <c r="P315" s="3">
        <v>1.5109623740766466E-2</v>
      </c>
    </row>
    <row r="316" spans="1:16" x14ac:dyDescent="0.25">
      <c r="A316" t="s">
        <v>772</v>
      </c>
      <c r="B316" t="s">
        <v>16</v>
      </c>
      <c r="C316" t="str">
        <f>VLOOKUP(Table2[[#This Row],[Asset Type]],Maintenance!$A$1:$B$18,2,FALSE)</f>
        <v>Groundskeeping and Landscaping, Playground Equipment Checks and Maintenance, Maintenance of Public Restrooms and Facilities</v>
      </c>
      <c r="D316" t="str">
        <f>VLOOKUP(Table2[[#This Row],[Asset Type]],Maintenance!$A$1:$C$18,3,FALSE)</f>
        <v>Snow and Ice Accumulation, Storm Events, Heavy Rainfall and Flooding, Frost and Freeze-Thaw Cycles, Wind Events</v>
      </c>
      <c r="E316" t="s">
        <v>770</v>
      </c>
      <c r="F316" s="1">
        <v>1167</v>
      </c>
      <c r="G316" t="s">
        <v>13</v>
      </c>
      <c r="H316" s="2">
        <v>31049</v>
      </c>
      <c r="I316" s="3">
        <v>0.17030000000000001</v>
      </c>
      <c r="J316" t="s">
        <v>771</v>
      </c>
      <c r="K316">
        <v>43.255720599999997</v>
      </c>
      <c r="L316">
        <v>-79.871102399999998</v>
      </c>
      <c r="M316">
        <v>2019</v>
      </c>
      <c r="N316">
        <v>236402.11</v>
      </c>
      <c r="O316">
        <v>40249.15</v>
      </c>
      <c r="P316" s="3">
        <v>0.17025715210409925</v>
      </c>
    </row>
    <row r="317" spans="1:16" x14ac:dyDescent="0.25">
      <c r="A317" t="s">
        <v>773</v>
      </c>
      <c r="B317" t="s">
        <v>774</v>
      </c>
      <c r="C317" t="str">
        <f>VLOOKUP(Table2[[#This Row],[Asset Type]],Maintenance!$A$1:$B$18,2,FALSE)</f>
        <v>Building Maintenance, Groundskeeping and Landscaping, HVAC System Checks</v>
      </c>
      <c r="D317" t="str">
        <f>VLOOKUP(Table2[[#This Row],[Asset Type]],Maintenance!$A$1:$C$18,3,FALSE)</f>
        <v>Extreme Temperatures, High Humidity and Condensation</v>
      </c>
      <c r="E317" t="s">
        <v>775</v>
      </c>
      <c r="F317" s="1">
        <v>236186</v>
      </c>
      <c r="G317" t="s">
        <v>13</v>
      </c>
      <c r="H317" s="2">
        <v>21917</v>
      </c>
      <c r="I317" s="3">
        <v>4.3099999999999999E-2</v>
      </c>
      <c r="J317" t="s">
        <v>776</v>
      </c>
      <c r="K317">
        <v>43.225562099999998</v>
      </c>
      <c r="L317">
        <v>-79.848064600000001</v>
      </c>
      <c r="M317">
        <v>2020</v>
      </c>
      <c r="N317">
        <v>119765385.83</v>
      </c>
      <c r="O317">
        <v>7004711.4299999997</v>
      </c>
      <c r="P317" s="3">
        <v>5.8486944132111598E-2</v>
      </c>
    </row>
    <row r="318" spans="1:16" x14ac:dyDescent="0.25">
      <c r="A318" t="s">
        <v>777</v>
      </c>
      <c r="B318" t="s">
        <v>74</v>
      </c>
      <c r="C318" t="str">
        <f>VLOOKUP(Table2[[#This Row],[Asset Type]],Maintenance!$A$1:$B$18,2,FALSE)</f>
        <v>Building Maintenance, Groundskeeping and Landscaping, Equipment Checks and Maintenance</v>
      </c>
      <c r="D318" t="str">
        <f>VLOOKUP(Table2[[#This Row],[Asset Type]],Maintenance!$A$1:$C$18,3,FALSE)</f>
        <v>Snow and Ice Accumulation, Storm Events, Heavy Rainfall and Flooding, Frost and Freeze-Thaw Cycles, Wind Events</v>
      </c>
      <c r="E318" t="s">
        <v>778</v>
      </c>
      <c r="F318">
        <v>72</v>
      </c>
      <c r="G318" t="s">
        <v>13</v>
      </c>
      <c r="H318" s="2">
        <v>41640</v>
      </c>
      <c r="I318" s="3">
        <v>0</v>
      </c>
      <c r="J318" t="s">
        <v>779</v>
      </c>
      <c r="K318">
        <v>43.223518300000002</v>
      </c>
      <c r="L318">
        <v>-79.846852400000003</v>
      </c>
      <c r="M318">
        <v>2017</v>
      </c>
      <c r="N318">
        <v>14585.22</v>
      </c>
      <c r="O318">
        <v>0</v>
      </c>
      <c r="P318" s="3">
        <v>0</v>
      </c>
    </row>
    <row r="319" spans="1:16" x14ac:dyDescent="0.25">
      <c r="A319" t="s">
        <v>780</v>
      </c>
      <c r="B319" t="s">
        <v>16</v>
      </c>
      <c r="C319" t="str">
        <f>VLOOKUP(Table2[[#This Row],[Asset Type]],Maintenance!$A$1:$B$18,2,FALSE)</f>
        <v>Groundskeeping and Landscaping, Playground Equipment Checks and Maintenance, Maintenance of Public Restrooms and Facilities</v>
      </c>
      <c r="D319" t="str">
        <f>VLOOKUP(Table2[[#This Row],[Asset Type]],Maintenance!$A$1:$C$18,3,FALSE)</f>
        <v>Snow and Ice Accumulation, Storm Events, Heavy Rainfall and Flooding, Frost and Freeze-Thaw Cycles, Wind Events</v>
      </c>
      <c r="E319" t="s">
        <v>781</v>
      </c>
      <c r="F319" s="1">
        <v>4075</v>
      </c>
      <c r="G319" t="s">
        <v>13</v>
      </c>
      <c r="H319" s="2">
        <v>31049</v>
      </c>
      <c r="I319" s="3">
        <v>2.4799999999999999E-2</v>
      </c>
      <c r="J319" t="s">
        <v>782</v>
      </c>
      <c r="K319">
        <v>43.223669999999998</v>
      </c>
      <c r="L319">
        <v>-79.850290000000001</v>
      </c>
      <c r="M319">
        <v>2017</v>
      </c>
      <c r="N319">
        <v>825482.94</v>
      </c>
      <c r="O319">
        <v>20448.79</v>
      </c>
      <c r="P319" s="3">
        <v>2.4771911094855579E-2</v>
      </c>
    </row>
    <row r="320" spans="1:16" x14ac:dyDescent="0.25">
      <c r="A320" t="s">
        <v>783</v>
      </c>
      <c r="B320" t="s">
        <v>16</v>
      </c>
      <c r="C320" t="str">
        <f>VLOOKUP(Table2[[#This Row],[Asset Type]],Maintenance!$A$1:$B$18,2,FALSE)</f>
        <v>Groundskeeping and Landscaping, Playground Equipment Checks and Maintenance, Maintenance of Public Restrooms and Facilities</v>
      </c>
      <c r="D320" t="str">
        <f>VLOOKUP(Table2[[#This Row],[Asset Type]],Maintenance!$A$1:$C$18,3,FALSE)</f>
        <v>Snow and Ice Accumulation, Storm Events, Heavy Rainfall and Flooding, Frost and Freeze-Thaw Cycles, Wind Events</v>
      </c>
      <c r="E320" t="s">
        <v>784</v>
      </c>
      <c r="F320" s="1">
        <v>6370</v>
      </c>
      <c r="G320" t="s">
        <v>13</v>
      </c>
      <c r="H320" s="2">
        <v>25205</v>
      </c>
      <c r="I320" s="3">
        <v>0.19620000000000001</v>
      </c>
      <c r="J320" t="s">
        <v>785</v>
      </c>
      <c r="K320">
        <v>43.2459658</v>
      </c>
      <c r="L320">
        <v>-79.791820200000004</v>
      </c>
      <c r="M320">
        <v>2018</v>
      </c>
      <c r="N320">
        <v>1290386.83</v>
      </c>
      <c r="O320">
        <v>253234.04</v>
      </c>
      <c r="P320" s="3">
        <v>0.19624660924352427</v>
      </c>
    </row>
    <row r="321" spans="1:16" x14ac:dyDescent="0.25">
      <c r="A321" t="s">
        <v>786</v>
      </c>
      <c r="B321" t="s">
        <v>48</v>
      </c>
      <c r="C321" t="str">
        <f>VLOOKUP(Table2[[#This Row],[Asset Type]],Maintenance!$A$1:$B$18,2,FALSE)</f>
        <v>Building Maintenance, HVAC System Checks, Seating Area Maintenance, Cleaning and Sanitation</v>
      </c>
      <c r="D321" t="str">
        <f>VLOOKUP(Table2[[#This Row],[Asset Type]],Maintenance!$A$1:$C$18,3,FALSE)</f>
        <v>Extreme Temperatures, Storm Events, Wind Events</v>
      </c>
      <c r="E321" t="s">
        <v>787</v>
      </c>
      <c r="G321" t="s">
        <v>13</v>
      </c>
      <c r="I321" s="3">
        <v>0</v>
      </c>
      <c r="J321" t="s">
        <v>788</v>
      </c>
      <c r="K321">
        <v>43.256546299999997</v>
      </c>
      <c r="L321">
        <v>-79.877545900000001</v>
      </c>
      <c r="O321" t="e">
        <v>#VALUE!</v>
      </c>
      <c r="P321" s="3" t="s">
        <v>1324</v>
      </c>
    </row>
    <row r="322" spans="1:16" x14ac:dyDescent="0.25">
      <c r="A322" t="s">
        <v>789</v>
      </c>
      <c r="B322" t="s">
        <v>74</v>
      </c>
      <c r="C322" t="str">
        <f>VLOOKUP(Table2[[#This Row],[Asset Type]],Maintenance!$A$1:$B$18,2,FALSE)</f>
        <v>Building Maintenance, Groundskeeping and Landscaping, Equipment Checks and Maintenance</v>
      </c>
      <c r="D322" t="str">
        <f>VLOOKUP(Table2[[#This Row],[Asset Type]],Maintenance!$A$1:$C$18,3,FALSE)</f>
        <v>Snow and Ice Accumulation, Storm Events, Heavy Rainfall and Flooding, Frost and Freeze-Thaw Cycles, Wind Events</v>
      </c>
      <c r="E322" t="s">
        <v>790</v>
      </c>
      <c r="F322">
        <v>355</v>
      </c>
      <c r="G322" t="s">
        <v>13</v>
      </c>
      <c r="H322" s="2">
        <v>25080</v>
      </c>
      <c r="I322" s="3">
        <v>9.6299999999999997E-2</v>
      </c>
      <c r="J322" t="s">
        <v>791</v>
      </c>
      <c r="K322">
        <v>43.182265100000002</v>
      </c>
      <c r="L322">
        <v>-79.793883300000005</v>
      </c>
      <c r="M322">
        <v>2019</v>
      </c>
      <c r="N322">
        <v>71913.240000000005</v>
      </c>
      <c r="O322">
        <v>6928.32</v>
      </c>
      <c r="P322" s="3">
        <v>9.6342759692095631E-2</v>
      </c>
    </row>
    <row r="323" spans="1:16" x14ac:dyDescent="0.25">
      <c r="A323" t="s">
        <v>792</v>
      </c>
      <c r="B323" t="s">
        <v>16</v>
      </c>
      <c r="C323" t="str">
        <f>VLOOKUP(Table2[[#This Row],[Asset Type]],Maintenance!$A$1:$B$18,2,FALSE)</f>
        <v>Groundskeeping and Landscaping, Playground Equipment Checks and Maintenance, Maintenance of Public Restrooms and Facilities</v>
      </c>
      <c r="D323" t="str">
        <f>VLOOKUP(Table2[[#This Row],[Asset Type]],Maintenance!$A$1:$C$18,3,FALSE)</f>
        <v>Snow and Ice Accumulation, Storm Events, Heavy Rainfall and Flooding, Frost and Freeze-Thaw Cycles, Wind Events</v>
      </c>
      <c r="E323" t="s">
        <v>793</v>
      </c>
      <c r="F323">
        <v>930</v>
      </c>
      <c r="G323" t="s">
        <v>13</v>
      </c>
      <c r="H323" s="2">
        <v>31049</v>
      </c>
      <c r="I323" s="3">
        <v>0.434</v>
      </c>
      <c r="J323" t="s">
        <v>794</v>
      </c>
      <c r="K323">
        <v>43.255566999999999</v>
      </c>
      <c r="L323">
        <v>-79.864464799999993</v>
      </c>
      <c r="M323">
        <v>2022</v>
      </c>
      <c r="N323">
        <v>115829.27</v>
      </c>
      <c r="O323">
        <v>55574</v>
      </c>
      <c r="P323" s="3">
        <v>0.47979237027048516</v>
      </c>
    </row>
    <row r="324" spans="1:16" x14ac:dyDescent="0.25">
      <c r="A324" t="s">
        <v>795</v>
      </c>
      <c r="B324" t="s">
        <v>16</v>
      </c>
      <c r="C324" t="str">
        <f>VLOOKUP(Table2[[#This Row],[Asset Type]],Maintenance!$A$1:$B$18,2,FALSE)</f>
        <v>Groundskeeping and Landscaping, Playground Equipment Checks and Maintenance, Maintenance of Public Restrooms and Facilities</v>
      </c>
      <c r="D324" t="str">
        <f>VLOOKUP(Table2[[#This Row],[Asset Type]],Maintenance!$A$1:$C$18,3,FALSE)</f>
        <v>Snow and Ice Accumulation, Storm Events, Heavy Rainfall and Flooding, Frost and Freeze-Thaw Cycles, Wind Events</v>
      </c>
      <c r="E324" t="s">
        <v>793</v>
      </c>
      <c r="F324" s="1">
        <v>1832</v>
      </c>
      <c r="G324" t="s">
        <v>13</v>
      </c>
      <c r="H324" s="2">
        <v>30683</v>
      </c>
      <c r="I324" s="3">
        <v>1.7500000000000002E-2</v>
      </c>
      <c r="J324" t="s">
        <v>794</v>
      </c>
      <c r="K324">
        <v>43.255566999999999</v>
      </c>
      <c r="L324">
        <v>-79.864464799999993</v>
      </c>
      <c r="M324">
        <v>2022</v>
      </c>
      <c r="N324">
        <v>371112.82</v>
      </c>
      <c r="O324">
        <v>8300</v>
      </c>
      <c r="P324" s="3">
        <v>2.236516647417354E-2</v>
      </c>
    </row>
    <row r="325" spans="1:16" x14ac:dyDescent="0.25">
      <c r="A325" t="s">
        <v>796</v>
      </c>
      <c r="B325" t="s">
        <v>417</v>
      </c>
      <c r="C325" t="str">
        <f>VLOOKUP(Table2[[#This Row],[Asset Type]],Maintenance!$A$1:$B$18,2,FALSE)</f>
        <v>Building Maintenance, Vehicle Maintenance, Equipment Checks and Maintenance, Facility Safety Inspections</v>
      </c>
      <c r="D325" t="str">
        <f>VLOOKUP(Table2[[#This Row],[Asset Type]],Maintenance!$A$1:$C$18,3,FALSE)</f>
        <v>Extreme Temperatures, Snow and Ice Accumulation, Storm Events, Wind Events</v>
      </c>
      <c r="E325" t="s">
        <v>433</v>
      </c>
      <c r="F325" s="1">
        <v>36512</v>
      </c>
      <c r="G325" t="s">
        <v>13</v>
      </c>
      <c r="H325" s="2">
        <v>40180</v>
      </c>
      <c r="I325" s="3">
        <v>0</v>
      </c>
      <c r="J325" t="s">
        <v>434</v>
      </c>
      <c r="K325">
        <v>43.1981745</v>
      </c>
      <c r="L325">
        <v>-79.8352036</v>
      </c>
      <c r="M325">
        <v>2022</v>
      </c>
      <c r="N325">
        <v>20295680.809999999</v>
      </c>
      <c r="O325">
        <v>12500.000000000002</v>
      </c>
      <c r="P325" s="3">
        <v>6.1589458944590102E-4</v>
      </c>
    </row>
    <row r="326" spans="1:16" x14ac:dyDescent="0.25">
      <c r="A326" t="s">
        <v>797</v>
      </c>
      <c r="B326" t="s">
        <v>417</v>
      </c>
      <c r="C326" t="str">
        <f>VLOOKUP(Table2[[#This Row],[Asset Type]],Maintenance!$A$1:$B$18,2,FALSE)</f>
        <v>Building Maintenance, Vehicle Maintenance, Equipment Checks and Maintenance, Facility Safety Inspections</v>
      </c>
      <c r="D326" t="str">
        <f>VLOOKUP(Table2[[#This Row],[Asset Type]],Maintenance!$A$1:$C$18,3,FALSE)</f>
        <v>Extreme Temperatures, Snow and Ice Accumulation, Storm Events, Wind Events</v>
      </c>
      <c r="E326" t="s">
        <v>433</v>
      </c>
      <c r="F326" s="1">
        <v>40000</v>
      </c>
      <c r="G326" t="s">
        <v>13</v>
      </c>
      <c r="H326" s="2">
        <v>40180</v>
      </c>
      <c r="I326" s="3">
        <v>2.0000000000000001E-4</v>
      </c>
      <c r="J326" t="s">
        <v>434</v>
      </c>
      <c r="K326">
        <v>43.1981745</v>
      </c>
      <c r="L326">
        <v>-79.8352036</v>
      </c>
      <c r="M326">
        <v>2022</v>
      </c>
      <c r="N326">
        <v>22145760</v>
      </c>
      <c r="O326">
        <v>66500</v>
      </c>
      <c r="P326" s="3">
        <v>3.0028321448439792E-3</v>
      </c>
    </row>
    <row r="327" spans="1:16" x14ac:dyDescent="0.25">
      <c r="A327" t="s">
        <v>798</v>
      </c>
      <c r="B327" t="s">
        <v>417</v>
      </c>
      <c r="C327" t="str">
        <f>VLOOKUP(Table2[[#This Row],[Asset Type]],Maintenance!$A$1:$B$18,2,FALSE)</f>
        <v>Building Maintenance, Vehicle Maintenance, Equipment Checks and Maintenance, Facility Safety Inspections</v>
      </c>
      <c r="D327" t="str">
        <f>VLOOKUP(Table2[[#This Row],[Asset Type]],Maintenance!$A$1:$C$18,3,FALSE)</f>
        <v>Extreme Temperatures, Snow and Ice Accumulation, Storm Events, Wind Events</v>
      </c>
      <c r="E327" t="s">
        <v>433</v>
      </c>
      <c r="F327" s="1">
        <v>5522</v>
      </c>
      <c r="G327" t="s">
        <v>13</v>
      </c>
      <c r="H327" s="2">
        <v>42006</v>
      </c>
      <c r="I327" s="3">
        <v>1.8599999999999998E-2</v>
      </c>
      <c r="J327" t="s">
        <v>434</v>
      </c>
      <c r="K327">
        <v>43.1981745</v>
      </c>
      <c r="L327">
        <v>-79.8352036</v>
      </c>
      <c r="M327">
        <v>2014</v>
      </c>
      <c r="N327">
        <v>1118605.3500000001</v>
      </c>
      <c r="O327">
        <v>0</v>
      </c>
      <c r="P327" s="3">
        <v>0</v>
      </c>
    </row>
    <row r="328" spans="1:16" x14ac:dyDescent="0.25">
      <c r="A328" t="s">
        <v>799</v>
      </c>
      <c r="B328" t="s">
        <v>11</v>
      </c>
      <c r="C328" t="str">
        <f>VLOOKUP(Table2[[#This Row],[Asset Type]],Maintenance!$A$1:$B$18,2,FALSE)</f>
        <v>Groundskeeping and Landscaping, Equipment Checks and Maintenance, Storage Facility Maintenance</v>
      </c>
      <c r="D328" t="str">
        <f>VLOOKUP(Table2[[#This Row],[Asset Type]],Maintenance!$A$1:$C$18,3,FALSE)</f>
        <v>Snow and Ice Accumulation, Storm Events, Wind Events</v>
      </c>
      <c r="E328" t="s">
        <v>800</v>
      </c>
      <c r="F328" s="1">
        <v>273195</v>
      </c>
      <c r="G328" t="s">
        <v>13</v>
      </c>
      <c r="H328" s="2">
        <v>21917</v>
      </c>
      <c r="I328" s="3">
        <v>3.7900000000000003E-2</v>
      </c>
      <c r="J328" t="s">
        <v>801</v>
      </c>
      <c r="K328">
        <v>43.260345700000002</v>
      </c>
      <c r="L328">
        <v>-79.797103199999995</v>
      </c>
      <c r="M328">
        <v>2018</v>
      </c>
      <c r="N328">
        <v>93445229.650000006</v>
      </c>
      <c r="O328">
        <v>3545587.04</v>
      </c>
      <c r="P328" s="3">
        <v>3.7942943190144962E-2</v>
      </c>
    </row>
    <row r="329" spans="1:16" x14ac:dyDescent="0.25">
      <c r="A329" t="s">
        <v>802</v>
      </c>
      <c r="B329" t="s">
        <v>16</v>
      </c>
      <c r="C329" t="str">
        <f>VLOOKUP(Table2[[#This Row],[Asset Type]],Maintenance!$A$1:$B$18,2,FALSE)</f>
        <v>Groundskeeping and Landscaping, Playground Equipment Checks and Maintenance, Maintenance of Public Restrooms and Facilities</v>
      </c>
      <c r="D329" t="str">
        <f>VLOOKUP(Table2[[#This Row],[Asset Type]],Maintenance!$A$1:$C$18,3,FALSE)</f>
        <v>Snow and Ice Accumulation, Storm Events, Heavy Rainfall and Flooding, Frost and Freeze-Thaw Cycles, Wind Events</v>
      </c>
      <c r="E329" t="s">
        <v>803</v>
      </c>
      <c r="F329">
        <v>225</v>
      </c>
      <c r="G329" t="s">
        <v>13</v>
      </c>
      <c r="H329" s="2">
        <v>42492</v>
      </c>
      <c r="I329" s="3">
        <v>0</v>
      </c>
      <c r="J329" t="s">
        <v>804</v>
      </c>
      <c r="K329">
        <v>43.260645400000001</v>
      </c>
      <c r="L329">
        <v>-79.863955200000007</v>
      </c>
      <c r="M329">
        <v>2017</v>
      </c>
      <c r="N329">
        <v>22976.25</v>
      </c>
      <c r="O329">
        <v>0</v>
      </c>
      <c r="P329" s="3">
        <v>0</v>
      </c>
    </row>
    <row r="330" spans="1:16" x14ac:dyDescent="0.25">
      <c r="A330" t="s">
        <v>805</v>
      </c>
      <c r="B330" t="s">
        <v>16</v>
      </c>
      <c r="C330" t="str">
        <f>VLOOKUP(Table2[[#This Row],[Asset Type]],Maintenance!$A$1:$B$18,2,FALSE)</f>
        <v>Groundskeeping and Landscaping, Playground Equipment Checks and Maintenance, Maintenance of Public Restrooms and Facilities</v>
      </c>
      <c r="D330" t="str">
        <f>VLOOKUP(Table2[[#This Row],[Asset Type]],Maintenance!$A$1:$C$18,3,FALSE)</f>
        <v>Snow and Ice Accumulation, Storm Events, Heavy Rainfall and Flooding, Frost and Freeze-Thaw Cycles, Wind Events</v>
      </c>
      <c r="E330" t="s">
        <v>806</v>
      </c>
      <c r="F330">
        <v>560</v>
      </c>
      <c r="G330" t="s">
        <v>13</v>
      </c>
      <c r="H330" s="2">
        <v>41641</v>
      </c>
      <c r="I330" s="3">
        <v>0</v>
      </c>
      <c r="J330" t="s">
        <v>807</v>
      </c>
      <c r="K330">
        <v>43.214512399999997</v>
      </c>
      <c r="L330">
        <v>-79.729581699999997</v>
      </c>
      <c r="M330">
        <v>2019</v>
      </c>
      <c r="N330">
        <v>113440.6</v>
      </c>
      <c r="O330">
        <v>0</v>
      </c>
      <c r="P330" s="3">
        <v>0</v>
      </c>
    </row>
    <row r="331" spans="1:16" x14ac:dyDescent="0.25">
      <c r="A331" t="s">
        <v>808</v>
      </c>
      <c r="B331" t="s">
        <v>93</v>
      </c>
      <c r="C331" t="str">
        <f>VLOOKUP(Table2[[#This Row],[Asset Type]],Maintenance!$A$1:$B$18,2,FALSE)</f>
        <v>Building Maintenance, HVAC System Maintenance, Groundskeeping and Landscaping, Cleaning and Sanitation</v>
      </c>
      <c r="D331" t="str">
        <f>VLOOKUP(Table2[[#This Row],[Asset Type]],Maintenance!$A$1:$C$18,3,FALSE)</f>
        <v>Extreme Temperatures, Snow and Ice Accumulation, High Humidity and Condensation, Storm Events, Wind Events</v>
      </c>
      <c r="E331" t="s">
        <v>809</v>
      </c>
      <c r="F331" s="1">
        <v>4811</v>
      </c>
      <c r="G331" t="s">
        <v>13</v>
      </c>
      <c r="H331" s="2">
        <v>31414</v>
      </c>
      <c r="I331" s="3">
        <v>3.1600000000000003E-2</v>
      </c>
      <c r="J331" t="s">
        <v>810</v>
      </c>
      <c r="K331">
        <v>43.334151400000003</v>
      </c>
      <c r="L331">
        <v>-79.959947499999998</v>
      </c>
      <c r="M331">
        <v>2022</v>
      </c>
      <c r="N331">
        <v>2770478.34</v>
      </c>
      <c r="O331">
        <v>121325.93</v>
      </c>
      <c r="P331" s="3">
        <v>4.3792412396192928E-2</v>
      </c>
    </row>
    <row r="332" spans="1:16" x14ac:dyDescent="0.25">
      <c r="A332" t="s">
        <v>811</v>
      </c>
      <c r="B332" t="s">
        <v>16</v>
      </c>
      <c r="C332" t="str">
        <f>VLOOKUP(Table2[[#This Row],[Asset Type]],Maintenance!$A$1:$B$18,2,FALSE)</f>
        <v>Groundskeeping and Landscaping, Playground Equipment Checks and Maintenance, Maintenance of Public Restrooms and Facilities</v>
      </c>
      <c r="D332" t="str">
        <f>VLOOKUP(Table2[[#This Row],[Asset Type]],Maintenance!$A$1:$C$18,3,FALSE)</f>
        <v>Snow and Ice Accumulation, Storm Events, Heavy Rainfall and Flooding, Frost and Freeze-Thaw Cycles, Wind Events</v>
      </c>
      <c r="E332" t="s">
        <v>812</v>
      </c>
      <c r="F332" s="1">
        <v>1680</v>
      </c>
      <c r="G332" t="s">
        <v>13</v>
      </c>
      <c r="H332" s="2">
        <v>27031</v>
      </c>
      <c r="I332" s="3">
        <v>6.7999999999999996E-3</v>
      </c>
      <c r="J332" t="s">
        <v>813</v>
      </c>
      <c r="K332">
        <v>43.335216699999997</v>
      </c>
      <c r="L332">
        <v>-79.958898599999998</v>
      </c>
      <c r="M332">
        <v>2019</v>
      </c>
      <c r="N332">
        <v>156725.35</v>
      </c>
      <c r="O332">
        <v>1062.53</v>
      </c>
      <c r="P332" s="3">
        <v>6.7795669303019578E-3</v>
      </c>
    </row>
    <row r="333" spans="1:16" x14ac:dyDescent="0.25">
      <c r="A333" t="s">
        <v>814</v>
      </c>
      <c r="B333" t="s">
        <v>16</v>
      </c>
      <c r="C333" t="str">
        <f>VLOOKUP(Table2[[#This Row],[Asset Type]],Maintenance!$A$1:$B$18,2,FALSE)</f>
        <v>Groundskeeping and Landscaping, Playground Equipment Checks and Maintenance, Maintenance of Public Restrooms and Facilities</v>
      </c>
      <c r="D333" t="str">
        <f>VLOOKUP(Table2[[#This Row],[Asset Type]],Maintenance!$A$1:$C$18,3,FALSE)</f>
        <v>Snow and Ice Accumulation, Storm Events, Heavy Rainfall and Flooding, Frost and Freeze-Thaw Cycles, Wind Events</v>
      </c>
      <c r="E333" t="s">
        <v>812</v>
      </c>
      <c r="F333">
        <v>280</v>
      </c>
      <c r="G333" t="s">
        <v>13</v>
      </c>
      <c r="H333" s="2">
        <v>27031</v>
      </c>
      <c r="I333" s="3">
        <v>0.70750000000000002</v>
      </c>
      <c r="J333" t="s">
        <v>813</v>
      </c>
      <c r="K333">
        <v>43.335216699999997</v>
      </c>
      <c r="L333">
        <v>-79.958898599999998</v>
      </c>
      <c r="M333">
        <v>2019</v>
      </c>
      <c r="N333">
        <v>34873.33</v>
      </c>
      <c r="O333">
        <v>24673.97</v>
      </c>
      <c r="P333" s="3">
        <v>0.70753122801866064</v>
      </c>
    </row>
    <row r="334" spans="1:16" x14ac:dyDescent="0.25">
      <c r="A334" t="s">
        <v>815</v>
      </c>
      <c r="B334" t="s">
        <v>16</v>
      </c>
      <c r="C334" t="str">
        <f>VLOOKUP(Table2[[#This Row],[Asset Type]],Maintenance!$A$1:$B$18,2,FALSE)</f>
        <v>Groundskeeping and Landscaping, Playground Equipment Checks and Maintenance, Maintenance of Public Restrooms and Facilities</v>
      </c>
      <c r="D334" t="str">
        <f>VLOOKUP(Table2[[#This Row],[Asset Type]],Maintenance!$A$1:$C$18,3,FALSE)</f>
        <v>Snow and Ice Accumulation, Storm Events, Heavy Rainfall and Flooding, Frost and Freeze-Thaw Cycles, Wind Events</v>
      </c>
      <c r="E334" t="s">
        <v>812</v>
      </c>
      <c r="F334">
        <v>436</v>
      </c>
      <c r="G334" t="s">
        <v>13</v>
      </c>
      <c r="H334" s="2">
        <v>27031</v>
      </c>
      <c r="I334" s="3">
        <v>0.56659999999999999</v>
      </c>
      <c r="J334" t="s">
        <v>813</v>
      </c>
      <c r="K334">
        <v>43.335216699999997</v>
      </c>
      <c r="L334">
        <v>-79.958898599999998</v>
      </c>
      <c r="M334">
        <v>2019</v>
      </c>
      <c r="N334">
        <v>88321.61</v>
      </c>
      <c r="O334">
        <v>50039.42</v>
      </c>
      <c r="P334" s="3">
        <v>0.56655919202559823</v>
      </c>
    </row>
    <row r="335" spans="1:16" x14ac:dyDescent="0.25">
      <c r="A335" t="s">
        <v>816</v>
      </c>
      <c r="B335" t="s">
        <v>120</v>
      </c>
      <c r="C335" t="str">
        <f>VLOOKUP(Table2[[#This Row],[Asset Type]],Maintenance!$A$1:$B$18,2,FALSE)</f>
        <v>Building Maintenance, HVAC System Maintenance, Ice Maintenance, Seating Area Maintenance, Sound System Maintenance</v>
      </c>
      <c r="D335" t="str">
        <f>VLOOKUP(Table2[[#This Row],[Asset Type]],Maintenance!$A$1:$C$18,3,FALSE)</f>
        <v>Extreme Temperatures, Snow and Ice Accumulation, High Humidity and Condensation, Storm Events, Wind Events</v>
      </c>
      <c r="E335" t="s">
        <v>817</v>
      </c>
      <c r="F335" s="1">
        <v>136000</v>
      </c>
      <c r="G335" t="s">
        <v>13</v>
      </c>
      <c r="H335" s="2">
        <v>38353</v>
      </c>
      <c r="I335" s="3">
        <v>4.6800000000000001E-2</v>
      </c>
      <c r="J335" t="s">
        <v>818</v>
      </c>
      <c r="K335">
        <v>43.209288899999997</v>
      </c>
      <c r="L335">
        <v>-79.8168924</v>
      </c>
      <c r="M335">
        <v>2015</v>
      </c>
      <c r="N335">
        <v>66922036.799999997</v>
      </c>
      <c r="O335">
        <v>3133534.67</v>
      </c>
      <c r="P335" s="3">
        <v>4.6823659587121237E-2</v>
      </c>
    </row>
    <row r="336" spans="1:16" x14ac:dyDescent="0.25">
      <c r="A336" t="s">
        <v>819</v>
      </c>
      <c r="B336" t="s">
        <v>16</v>
      </c>
      <c r="C336" t="str">
        <f>VLOOKUP(Table2[[#This Row],[Asset Type]],Maintenance!$A$1:$B$18,2,FALSE)</f>
        <v>Groundskeeping and Landscaping, Playground Equipment Checks and Maintenance, Maintenance of Public Restrooms and Facilities</v>
      </c>
      <c r="D336" t="str">
        <f>VLOOKUP(Table2[[#This Row],[Asset Type]],Maintenance!$A$1:$C$18,3,FALSE)</f>
        <v>Snow and Ice Accumulation, Storm Events, Heavy Rainfall and Flooding, Frost and Freeze-Thaw Cycles, Wind Events</v>
      </c>
      <c r="E336" t="s">
        <v>820</v>
      </c>
      <c r="F336">
        <v>212</v>
      </c>
      <c r="G336" t="s">
        <v>13</v>
      </c>
      <c r="H336" s="2">
        <v>31049</v>
      </c>
      <c r="I336" s="3">
        <v>0</v>
      </c>
      <c r="J336" t="s">
        <v>821</v>
      </c>
      <c r="K336">
        <v>43.211029000000003</v>
      </c>
      <c r="L336">
        <v>-79.821892500000004</v>
      </c>
      <c r="M336">
        <v>2021</v>
      </c>
      <c r="N336">
        <v>19777.25</v>
      </c>
      <c r="O336">
        <v>0</v>
      </c>
      <c r="P336" s="3">
        <v>0</v>
      </c>
    </row>
    <row r="337" spans="1:16" x14ac:dyDescent="0.25">
      <c r="A337" t="s">
        <v>822</v>
      </c>
      <c r="B337" t="s">
        <v>16</v>
      </c>
      <c r="C337" t="str">
        <f>VLOOKUP(Table2[[#This Row],[Asset Type]],Maintenance!$A$1:$B$18,2,FALSE)</f>
        <v>Groundskeeping and Landscaping, Playground Equipment Checks and Maintenance, Maintenance of Public Restrooms and Facilities</v>
      </c>
      <c r="D337" t="str">
        <f>VLOOKUP(Table2[[#This Row],[Asset Type]],Maintenance!$A$1:$C$18,3,FALSE)</f>
        <v>Snow and Ice Accumulation, Storm Events, Heavy Rainfall and Flooding, Frost and Freeze-Thaw Cycles, Wind Events</v>
      </c>
      <c r="E337" t="s">
        <v>823</v>
      </c>
      <c r="F337">
        <v>212</v>
      </c>
      <c r="G337" t="s">
        <v>13</v>
      </c>
      <c r="H337" s="2">
        <v>31049</v>
      </c>
      <c r="I337" s="3">
        <v>0</v>
      </c>
      <c r="J337" t="s">
        <v>824</v>
      </c>
      <c r="K337">
        <v>43.211029000000003</v>
      </c>
      <c r="L337">
        <v>-79.821892500000004</v>
      </c>
      <c r="M337">
        <v>2021</v>
      </c>
      <c r="N337">
        <v>19777.25</v>
      </c>
      <c r="O337">
        <v>0</v>
      </c>
      <c r="P337" s="3">
        <v>0</v>
      </c>
    </row>
    <row r="338" spans="1:16" x14ac:dyDescent="0.25">
      <c r="A338" t="s">
        <v>825</v>
      </c>
      <c r="B338" t="s">
        <v>16</v>
      </c>
      <c r="C338" t="str">
        <f>VLOOKUP(Table2[[#This Row],[Asset Type]],Maintenance!$A$1:$B$18,2,FALSE)</f>
        <v>Groundskeeping and Landscaping, Playground Equipment Checks and Maintenance, Maintenance of Public Restrooms and Facilities</v>
      </c>
      <c r="D338" t="str">
        <f>VLOOKUP(Table2[[#This Row],[Asset Type]],Maintenance!$A$1:$C$18,3,FALSE)</f>
        <v>Snow and Ice Accumulation, Storm Events, Heavy Rainfall and Flooding, Frost and Freeze-Thaw Cycles, Wind Events</v>
      </c>
      <c r="E338" t="s">
        <v>826</v>
      </c>
      <c r="F338" s="1">
        <v>5095</v>
      </c>
      <c r="G338" t="s">
        <v>13</v>
      </c>
      <c r="H338" s="2">
        <v>29953</v>
      </c>
      <c r="I338" s="3">
        <v>7.0000000000000001E-3</v>
      </c>
      <c r="J338" t="s">
        <v>827</v>
      </c>
      <c r="K338">
        <v>43.211300000000001</v>
      </c>
      <c r="L338">
        <v>-79.822879999999998</v>
      </c>
      <c r="M338">
        <v>2021</v>
      </c>
      <c r="N338">
        <v>1032106.89</v>
      </c>
      <c r="O338">
        <v>7261.01</v>
      </c>
      <c r="P338" s="3">
        <v>7.0351337350339754E-3</v>
      </c>
    </row>
    <row r="339" spans="1:16" x14ac:dyDescent="0.25">
      <c r="A339" t="s">
        <v>828</v>
      </c>
      <c r="B339" t="s">
        <v>74</v>
      </c>
      <c r="C339" t="str">
        <f>VLOOKUP(Table2[[#This Row],[Asset Type]],Maintenance!$A$1:$B$18,2,FALSE)</f>
        <v>Building Maintenance, Groundskeeping and Landscaping, Equipment Checks and Maintenance</v>
      </c>
      <c r="D339" t="str">
        <f>VLOOKUP(Table2[[#This Row],[Asset Type]],Maintenance!$A$1:$C$18,3,FALSE)</f>
        <v>Snow and Ice Accumulation, Storm Events, Heavy Rainfall and Flooding, Frost and Freeze-Thaw Cycles, Wind Events</v>
      </c>
      <c r="E339" t="s">
        <v>820</v>
      </c>
      <c r="F339">
        <v>143</v>
      </c>
      <c r="G339" t="s">
        <v>13</v>
      </c>
      <c r="H339" s="2">
        <v>29953</v>
      </c>
      <c r="I339" s="3">
        <v>0.81840000000000002</v>
      </c>
      <c r="J339" t="s">
        <v>821</v>
      </c>
      <c r="K339">
        <v>43.211029000000003</v>
      </c>
      <c r="L339">
        <v>-79.821892500000004</v>
      </c>
      <c r="M339">
        <v>2017</v>
      </c>
      <c r="N339">
        <v>28967.87</v>
      </c>
      <c r="O339">
        <v>23708.26</v>
      </c>
      <c r="P339" s="3">
        <v>0.81843297418829897</v>
      </c>
    </row>
    <row r="340" spans="1:16" x14ac:dyDescent="0.25">
      <c r="A340" t="s">
        <v>829</v>
      </c>
      <c r="B340" t="s">
        <v>74</v>
      </c>
      <c r="C340" t="str">
        <f>VLOOKUP(Table2[[#This Row],[Asset Type]],Maintenance!$A$1:$B$18,2,FALSE)</f>
        <v>Building Maintenance, Groundskeeping and Landscaping, Equipment Checks and Maintenance</v>
      </c>
      <c r="D340" t="str">
        <f>VLOOKUP(Table2[[#This Row],[Asset Type]],Maintenance!$A$1:$C$18,3,FALSE)</f>
        <v>Snow and Ice Accumulation, Storm Events, Heavy Rainfall and Flooding, Frost and Freeze-Thaw Cycles, Wind Events</v>
      </c>
      <c r="E340" t="s">
        <v>820</v>
      </c>
      <c r="F340">
        <v>158</v>
      </c>
      <c r="G340" t="s">
        <v>13</v>
      </c>
      <c r="H340" s="2">
        <v>24839</v>
      </c>
      <c r="I340" s="3">
        <v>0.1789</v>
      </c>
      <c r="J340" t="s">
        <v>821</v>
      </c>
      <c r="K340">
        <v>43.211029000000003</v>
      </c>
      <c r="L340">
        <v>-79.821892500000004</v>
      </c>
      <c r="M340">
        <v>2017</v>
      </c>
      <c r="N340">
        <v>19678.52</v>
      </c>
      <c r="O340">
        <v>3519.63</v>
      </c>
      <c r="P340" s="3">
        <v>0.17885643839069199</v>
      </c>
    </row>
    <row r="341" spans="1:16" x14ac:dyDescent="0.25">
      <c r="A341" t="s">
        <v>830</v>
      </c>
      <c r="B341" t="s">
        <v>74</v>
      </c>
      <c r="C341" t="str">
        <f>VLOOKUP(Table2[[#This Row],[Asset Type]],Maintenance!$A$1:$B$18,2,FALSE)</f>
        <v>Building Maintenance, Groundskeeping and Landscaping, Equipment Checks and Maintenance</v>
      </c>
      <c r="D341" t="str">
        <f>VLOOKUP(Table2[[#This Row],[Asset Type]],Maintenance!$A$1:$C$18,3,FALSE)</f>
        <v>Snow and Ice Accumulation, Storm Events, Heavy Rainfall and Flooding, Frost and Freeze-Thaw Cycles, Wind Events</v>
      </c>
      <c r="E341" t="s">
        <v>831</v>
      </c>
      <c r="F341" s="1">
        <v>8000</v>
      </c>
      <c r="G341" t="s">
        <v>13</v>
      </c>
      <c r="H341" s="2">
        <v>33240</v>
      </c>
      <c r="I341" s="3">
        <v>5.7099999999999998E-2</v>
      </c>
      <c r="J341" t="s">
        <v>832</v>
      </c>
      <c r="K341">
        <v>43.207799999999999</v>
      </c>
      <c r="L341">
        <v>-79.824280000000002</v>
      </c>
      <c r="M341">
        <v>2021</v>
      </c>
      <c r="N341">
        <v>2341992</v>
      </c>
      <c r="O341">
        <v>138441.14000000001</v>
      </c>
      <c r="P341" s="3">
        <v>5.9112558881499175E-2</v>
      </c>
    </row>
    <row r="342" spans="1:16" x14ac:dyDescent="0.25">
      <c r="A342" t="s">
        <v>833</v>
      </c>
      <c r="B342" t="s">
        <v>74</v>
      </c>
      <c r="C342" t="str">
        <f>VLOOKUP(Table2[[#This Row],[Asset Type]],Maintenance!$A$1:$B$18,2,FALSE)</f>
        <v>Building Maintenance, Groundskeeping and Landscaping, Equipment Checks and Maintenance</v>
      </c>
      <c r="D342" t="str">
        <f>VLOOKUP(Table2[[#This Row],[Asset Type]],Maintenance!$A$1:$C$18,3,FALSE)</f>
        <v>Snow and Ice Accumulation, Storm Events, Heavy Rainfall and Flooding, Frost and Freeze-Thaw Cycles, Wind Events</v>
      </c>
      <c r="E342" t="s">
        <v>820</v>
      </c>
      <c r="F342">
        <v>243</v>
      </c>
      <c r="G342" t="s">
        <v>13</v>
      </c>
      <c r="H342" s="2">
        <v>29953</v>
      </c>
      <c r="I342" s="3">
        <v>6.9800000000000001E-2</v>
      </c>
      <c r="J342" t="s">
        <v>821</v>
      </c>
      <c r="K342">
        <v>43.211029000000003</v>
      </c>
      <c r="L342">
        <v>-79.821892500000004</v>
      </c>
      <c r="M342">
        <v>2017</v>
      </c>
      <c r="N342">
        <v>30265.07</v>
      </c>
      <c r="O342">
        <v>2111.7800000000002</v>
      </c>
      <c r="P342" s="3">
        <v>6.9776147882691181E-2</v>
      </c>
    </row>
    <row r="343" spans="1:16" x14ac:dyDescent="0.25">
      <c r="A343" t="s">
        <v>834</v>
      </c>
      <c r="B343" t="s">
        <v>74</v>
      </c>
      <c r="C343" t="str">
        <f>VLOOKUP(Table2[[#This Row],[Asset Type]],Maintenance!$A$1:$B$18,2,FALSE)</f>
        <v>Building Maintenance, Groundskeeping and Landscaping, Equipment Checks and Maintenance</v>
      </c>
      <c r="D343" t="str">
        <f>VLOOKUP(Table2[[#This Row],[Asset Type]],Maintenance!$A$1:$C$18,3,FALSE)</f>
        <v>Snow and Ice Accumulation, Storm Events, Heavy Rainfall and Flooding, Frost and Freeze-Thaw Cycles, Wind Events</v>
      </c>
      <c r="E343" t="s">
        <v>820</v>
      </c>
      <c r="F343" s="1">
        <v>1565</v>
      </c>
      <c r="G343" t="s">
        <v>13</v>
      </c>
      <c r="H343" s="2">
        <v>29953</v>
      </c>
      <c r="I343" s="3">
        <v>3.7699999999999997E-2</v>
      </c>
      <c r="J343" t="s">
        <v>821</v>
      </c>
      <c r="K343">
        <v>43.211029000000003</v>
      </c>
      <c r="L343">
        <v>-79.821892500000004</v>
      </c>
      <c r="M343">
        <v>2021</v>
      </c>
      <c r="N343">
        <v>317025.96000000002</v>
      </c>
      <c r="O343">
        <v>11947.660000000002</v>
      </c>
      <c r="P343" s="3">
        <v>3.7686692913097716E-2</v>
      </c>
    </row>
    <row r="344" spans="1:16" x14ac:dyDescent="0.25">
      <c r="A344" t="s">
        <v>835</v>
      </c>
      <c r="B344" t="s">
        <v>16</v>
      </c>
      <c r="C344" t="str">
        <f>VLOOKUP(Table2[[#This Row],[Asset Type]],Maintenance!$A$1:$B$18,2,FALSE)</f>
        <v>Groundskeeping and Landscaping, Playground Equipment Checks and Maintenance, Maintenance of Public Restrooms and Facilities</v>
      </c>
      <c r="D344" t="str">
        <f>VLOOKUP(Table2[[#This Row],[Asset Type]],Maintenance!$A$1:$C$18,3,FALSE)</f>
        <v>Snow and Ice Accumulation, Storm Events, Heavy Rainfall and Flooding, Frost and Freeze-Thaw Cycles, Wind Events</v>
      </c>
      <c r="E344" t="s">
        <v>836</v>
      </c>
      <c r="F344" s="1">
        <v>2784</v>
      </c>
      <c r="G344" t="s">
        <v>13</v>
      </c>
      <c r="H344" s="2">
        <v>33971</v>
      </c>
      <c r="I344" s="3">
        <v>5.67E-2</v>
      </c>
      <c r="J344" t="s">
        <v>837</v>
      </c>
      <c r="K344">
        <v>43.2096862</v>
      </c>
      <c r="L344">
        <v>-79.823414900000003</v>
      </c>
      <c r="M344">
        <v>2021</v>
      </c>
      <c r="N344">
        <v>563961.84</v>
      </c>
      <c r="O344">
        <v>39077.410000000003</v>
      </c>
      <c r="P344" s="3">
        <v>6.9290876134456197E-2</v>
      </c>
    </row>
    <row r="345" spans="1:16" x14ac:dyDescent="0.25">
      <c r="A345" t="s">
        <v>838</v>
      </c>
      <c r="B345" t="s">
        <v>74</v>
      </c>
      <c r="C345" t="str">
        <f>VLOOKUP(Table2[[#This Row],[Asset Type]],Maintenance!$A$1:$B$18,2,FALSE)</f>
        <v>Building Maintenance, Groundskeeping and Landscaping, Equipment Checks and Maintenance</v>
      </c>
      <c r="D345" t="str">
        <f>VLOOKUP(Table2[[#This Row],[Asset Type]],Maintenance!$A$1:$C$18,3,FALSE)</f>
        <v>Snow and Ice Accumulation, Storm Events, Heavy Rainfall and Flooding, Frost and Freeze-Thaw Cycles, Wind Events</v>
      </c>
      <c r="E345" t="s">
        <v>831</v>
      </c>
      <c r="F345" s="1">
        <v>1711</v>
      </c>
      <c r="G345" t="s">
        <v>13</v>
      </c>
      <c r="H345" s="2">
        <v>33240</v>
      </c>
      <c r="I345" s="3">
        <v>4.65E-2</v>
      </c>
      <c r="J345" t="s">
        <v>832</v>
      </c>
      <c r="K345">
        <v>43.207799999999999</v>
      </c>
      <c r="L345">
        <v>-79.824280000000002</v>
      </c>
      <c r="M345">
        <v>2021</v>
      </c>
      <c r="N345">
        <v>346601.55</v>
      </c>
      <c r="O345">
        <v>16106.24</v>
      </c>
      <c r="P345" s="3">
        <v>4.6469036275227277E-2</v>
      </c>
    </row>
    <row r="346" spans="1:16" x14ac:dyDescent="0.25">
      <c r="A346" t="s">
        <v>839</v>
      </c>
      <c r="B346" t="s">
        <v>16</v>
      </c>
      <c r="C346" t="str">
        <f>VLOOKUP(Table2[[#This Row],[Asset Type]],Maintenance!$A$1:$B$18,2,FALSE)</f>
        <v>Groundskeeping and Landscaping, Playground Equipment Checks and Maintenance, Maintenance of Public Restrooms and Facilities</v>
      </c>
      <c r="D346" t="str">
        <f>VLOOKUP(Table2[[#This Row],[Asset Type]],Maintenance!$A$1:$C$18,3,FALSE)</f>
        <v>Snow and Ice Accumulation, Storm Events, Heavy Rainfall and Flooding, Frost and Freeze-Thaw Cycles, Wind Events</v>
      </c>
      <c r="E346" t="s">
        <v>831</v>
      </c>
      <c r="F346" s="1">
        <v>6545</v>
      </c>
      <c r="G346" t="s">
        <v>13</v>
      </c>
      <c r="H346" s="2">
        <v>29953</v>
      </c>
      <c r="I346" s="3">
        <v>2.81E-2</v>
      </c>
      <c r="J346" t="s">
        <v>832</v>
      </c>
      <c r="K346">
        <v>43.207799999999999</v>
      </c>
      <c r="L346">
        <v>-79.824280000000002</v>
      </c>
      <c r="M346">
        <v>2021</v>
      </c>
      <c r="N346">
        <v>1325837.01</v>
      </c>
      <c r="O346">
        <v>37308.39</v>
      </c>
      <c r="P346" s="3">
        <v>2.8139499590526591E-2</v>
      </c>
    </row>
    <row r="347" spans="1:16" x14ac:dyDescent="0.25">
      <c r="A347" t="s">
        <v>840</v>
      </c>
      <c r="B347" t="s">
        <v>16</v>
      </c>
      <c r="C347" t="str">
        <f>VLOOKUP(Table2[[#This Row],[Asset Type]],Maintenance!$A$1:$B$18,2,FALSE)</f>
        <v>Groundskeeping and Landscaping, Playground Equipment Checks and Maintenance, Maintenance of Public Restrooms and Facilities</v>
      </c>
      <c r="D347" t="str">
        <f>VLOOKUP(Table2[[#This Row],[Asset Type]],Maintenance!$A$1:$C$18,3,FALSE)</f>
        <v>Snow and Ice Accumulation, Storm Events, Heavy Rainfall and Flooding, Frost and Freeze-Thaw Cycles, Wind Events</v>
      </c>
      <c r="E347" t="s">
        <v>841</v>
      </c>
      <c r="F347">
        <v>336</v>
      </c>
      <c r="G347" t="s">
        <v>13</v>
      </c>
      <c r="H347" s="2">
        <v>23378</v>
      </c>
      <c r="I347" s="3">
        <v>0</v>
      </c>
      <c r="J347" t="s">
        <v>842</v>
      </c>
      <c r="K347">
        <v>43.236910000000002</v>
      </c>
      <c r="L347">
        <v>-79.803439999999995</v>
      </c>
      <c r="M347">
        <v>2017</v>
      </c>
      <c r="N347">
        <v>31345.07</v>
      </c>
      <c r="O347">
        <v>0</v>
      </c>
      <c r="P347" s="3">
        <v>0</v>
      </c>
    </row>
    <row r="348" spans="1:16" x14ac:dyDescent="0.25">
      <c r="A348" t="s">
        <v>843</v>
      </c>
      <c r="B348" t="s">
        <v>16</v>
      </c>
      <c r="C348" t="str">
        <f>VLOOKUP(Table2[[#This Row],[Asset Type]],Maintenance!$A$1:$B$18,2,FALSE)</f>
        <v>Groundskeeping and Landscaping, Playground Equipment Checks and Maintenance, Maintenance of Public Restrooms and Facilities</v>
      </c>
      <c r="D348" t="str">
        <f>VLOOKUP(Table2[[#This Row],[Asset Type]],Maintenance!$A$1:$C$18,3,FALSE)</f>
        <v>Snow and Ice Accumulation, Storm Events, Heavy Rainfall and Flooding, Frost and Freeze-Thaw Cycles, Wind Events</v>
      </c>
      <c r="E348" t="s">
        <v>841</v>
      </c>
      <c r="F348">
        <v>381</v>
      </c>
      <c r="G348" t="s">
        <v>13</v>
      </c>
      <c r="H348" s="2">
        <v>23378</v>
      </c>
      <c r="I348" s="3">
        <v>1.1299999999999999E-2</v>
      </c>
      <c r="J348" t="s">
        <v>842</v>
      </c>
      <c r="K348">
        <v>43.236910000000002</v>
      </c>
      <c r="L348">
        <v>-79.803439999999995</v>
      </c>
      <c r="M348">
        <v>2021</v>
      </c>
      <c r="N348">
        <v>35543.07</v>
      </c>
      <c r="O348">
        <v>400.75</v>
      </c>
      <c r="P348" s="3">
        <v>1.1275053055349468E-2</v>
      </c>
    </row>
    <row r="349" spans="1:16" x14ac:dyDescent="0.25">
      <c r="A349" t="s">
        <v>844</v>
      </c>
      <c r="B349" t="s">
        <v>16</v>
      </c>
      <c r="C349" t="str">
        <f>VLOOKUP(Table2[[#This Row],[Asset Type]],Maintenance!$A$1:$B$18,2,FALSE)</f>
        <v>Groundskeeping and Landscaping, Playground Equipment Checks and Maintenance, Maintenance of Public Restrooms and Facilities</v>
      </c>
      <c r="D349" t="str">
        <f>VLOOKUP(Table2[[#This Row],[Asset Type]],Maintenance!$A$1:$C$18,3,FALSE)</f>
        <v>Snow and Ice Accumulation, Storm Events, Heavy Rainfall and Flooding, Frost and Freeze-Thaw Cycles, Wind Events</v>
      </c>
      <c r="E349" t="s">
        <v>841</v>
      </c>
      <c r="F349" s="1">
        <v>2788</v>
      </c>
      <c r="G349" t="s">
        <v>13</v>
      </c>
      <c r="H349" s="2">
        <v>23378</v>
      </c>
      <c r="I349" s="3">
        <v>0</v>
      </c>
      <c r="J349" t="s">
        <v>842</v>
      </c>
      <c r="K349">
        <v>43.236910000000002</v>
      </c>
      <c r="L349">
        <v>-79.803439999999995</v>
      </c>
      <c r="M349">
        <v>2021</v>
      </c>
      <c r="N349">
        <v>564772.13</v>
      </c>
      <c r="O349">
        <v>0</v>
      </c>
      <c r="P349" s="3">
        <v>0</v>
      </c>
    </row>
    <row r="350" spans="1:16" x14ac:dyDescent="0.25">
      <c r="A350" t="s">
        <v>845</v>
      </c>
      <c r="B350" t="s">
        <v>120</v>
      </c>
      <c r="C350" t="str">
        <f>VLOOKUP(Table2[[#This Row],[Asset Type]],Maintenance!$A$1:$B$18,2,FALSE)</f>
        <v>Building Maintenance, HVAC System Maintenance, Ice Maintenance, Seating Area Maintenance, Sound System Maintenance</v>
      </c>
      <c r="D350" t="str">
        <f>VLOOKUP(Table2[[#This Row],[Asset Type]],Maintenance!$A$1:$C$18,3,FALSE)</f>
        <v>Extreme Temperatures, Snow and Ice Accumulation, High Humidity and Condensation, Storm Events, Wind Events</v>
      </c>
      <c r="E350" t="s">
        <v>26</v>
      </c>
      <c r="F350" s="1">
        <v>92570</v>
      </c>
      <c r="G350" t="s">
        <v>13</v>
      </c>
      <c r="H350" s="2">
        <v>35066</v>
      </c>
      <c r="I350" s="3">
        <v>1.9599999999999999E-2</v>
      </c>
      <c r="J350" t="s">
        <v>27</v>
      </c>
      <c r="K350">
        <v>43.2179213</v>
      </c>
      <c r="L350">
        <v>-80.008599899999993</v>
      </c>
      <c r="M350">
        <v>2021</v>
      </c>
      <c r="N350">
        <v>42363299.719999999</v>
      </c>
      <c r="O350">
        <v>1220510.99</v>
      </c>
      <c r="P350" s="3">
        <v>2.88105742014187E-2</v>
      </c>
    </row>
    <row r="351" spans="1:16" x14ac:dyDescent="0.25">
      <c r="A351" t="s">
        <v>846</v>
      </c>
      <c r="B351" t="s">
        <v>374</v>
      </c>
      <c r="C351" t="str">
        <f>VLOOKUP(Table2[[#This Row],[Asset Type]],Maintenance!$A$1:$B$18,2,FALSE)</f>
        <v>Groundskeeping and Landscaping, Grave Marker Maintenance</v>
      </c>
      <c r="D351" t="str">
        <f>VLOOKUP(Table2[[#This Row],[Asset Type]],Maintenance!$A$1:$C$18,3,FALSE)</f>
        <v>Snow and Ice Accumulation, Storm Events, Heavy Rainfall and Flooding, Frost and Freeze-Thaw Cycles, Wind Events</v>
      </c>
      <c r="E351" t="s">
        <v>847</v>
      </c>
      <c r="F351">
        <v>355</v>
      </c>
      <c r="G351" t="s">
        <v>13</v>
      </c>
      <c r="H351" s="2">
        <v>28491</v>
      </c>
      <c r="I351" s="3">
        <v>2.5188000000000001</v>
      </c>
      <c r="J351" t="s">
        <v>848</v>
      </c>
      <c r="K351">
        <v>43.199001000000003</v>
      </c>
      <c r="L351">
        <v>-79.881733199999999</v>
      </c>
      <c r="M351">
        <v>2009</v>
      </c>
      <c r="N351">
        <v>144984.24</v>
      </c>
      <c r="O351">
        <v>365181.27</v>
      </c>
      <c r="P351" s="3">
        <v>2.5187652809712286</v>
      </c>
    </row>
    <row r="352" spans="1:16" x14ac:dyDescent="0.25">
      <c r="A352" t="s">
        <v>849</v>
      </c>
      <c r="B352" t="s">
        <v>93</v>
      </c>
      <c r="C352" t="str">
        <f>VLOOKUP(Table2[[#This Row],[Asset Type]],Maintenance!$A$1:$B$18,2,FALSE)</f>
        <v>Building Maintenance, HVAC System Maintenance, Groundskeeping and Landscaping, Cleaning and Sanitation</v>
      </c>
      <c r="D352" t="str">
        <f>VLOOKUP(Table2[[#This Row],[Asset Type]],Maintenance!$A$1:$C$18,3,FALSE)</f>
        <v>Extreme Temperatures, Snow and Ice Accumulation, High Humidity and Condensation, Storm Events, Wind Events</v>
      </c>
      <c r="E352" t="s">
        <v>850</v>
      </c>
      <c r="F352" s="1">
        <v>6035</v>
      </c>
      <c r="G352" t="s">
        <v>13</v>
      </c>
      <c r="H352" s="2">
        <v>23378</v>
      </c>
      <c r="I352" s="3">
        <v>7.3800000000000004E-2</v>
      </c>
      <c r="J352" t="s">
        <v>851</v>
      </c>
      <c r="K352">
        <v>43.160669800000001</v>
      </c>
      <c r="L352">
        <v>-79.912209500000003</v>
      </c>
      <c r="M352">
        <v>2022</v>
      </c>
      <c r="N352">
        <v>3743686.72</v>
      </c>
      <c r="O352">
        <v>276125</v>
      </c>
      <c r="P352" s="3">
        <v>7.3757507145256002E-2</v>
      </c>
    </row>
    <row r="353" spans="1:16" x14ac:dyDescent="0.25">
      <c r="A353" t="s">
        <v>852</v>
      </c>
      <c r="B353" t="s">
        <v>52</v>
      </c>
      <c r="C353" t="str">
        <f>VLOOKUP(Table2[[#This Row],[Asset Type]],Maintenance!$A$1:$B$18,2,FALSE)</f>
        <v>Building Maintenance, Public Computer and Technology Maintenance, Bookshelf and Inventory Maintenance</v>
      </c>
      <c r="D353" t="str">
        <f>VLOOKUP(Table2[[#This Row],[Asset Type]],Maintenance!$A$1:$C$18,3,FALSE)</f>
        <v>Extreme Temperatures, High Humidity and Condensation</v>
      </c>
      <c r="E353" t="s">
        <v>850</v>
      </c>
      <c r="F353" s="1">
        <v>6015</v>
      </c>
      <c r="G353" t="s">
        <v>13</v>
      </c>
      <c r="H353" s="2">
        <v>2924</v>
      </c>
      <c r="I353" s="3">
        <v>4.3400000000000001E-2</v>
      </c>
      <c r="J353" t="s">
        <v>851</v>
      </c>
      <c r="K353">
        <v>43.160669800000001</v>
      </c>
      <c r="L353">
        <v>-79.912209500000003</v>
      </c>
      <c r="M353">
        <v>2021</v>
      </c>
      <c r="N353">
        <v>4626780.71</v>
      </c>
      <c r="O353">
        <v>239514.51</v>
      </c>
      <c r="P353" s="3">
        <v>5.1766989838599897E-2</v>
      </c>
    </row>
    <row r="354" spans="1:16" x14ac:dyDescent="0.25">
      <c r="A354" t="s">
        <v>853</v>
      </c>
      <c r="B354" t="s">
        <v>16</v>
      </c>
      <c r="C354" t="str">
        <f>VLOOKUP(Table2[[#This Row],[Asset Type]],Maintenance!$A$1:$B$18,2,FALSE)</f>
        <v>Groundskeeping and Landscaping, Playground Equipment Checks and Maintenance, Maintenance of Public Restrooms and Facilities</v>
      </c>
      <c r="D354" t="str">
        <f>VLOOKUP(Table2[[#This Row],[Asset Type]],Maintenance!$A$1:$C$18,3,FALSE)</f>
        <v>Snow and Ice Accumulation, Storm Events, Heavy Rainfall and Flooding, Frost and Freeze-Thaw Cycles, Wind Events</v>
      </c>
      <c r="E354" t="s">
        <v>850</v>
      </c>
      <c r="G354" t="s">
        <v>13</v>
      </c>
      <c r="H354" s="2">
        <v>43101</v>
      </c>
      <c r="I354" s="3">
        <v>0</v>
      </c>
      <c r="J354" t="s">
        <v>851</v>
      </c>
      <c r="K354">
        <v>43.160669800000001</v>
      </c>
      <c r="L354">
        <v>-79.912209500000003</v>
      </c>
      <c r="O354" t="e">
        <v>#VALUE!</v>
      </c>
      <c r="P354" s="3" t="s">
        <v>1324</v>
      </c>
    </row>
    <row r="355" spans="1:16" x14ac:dyDescent="0.25">
      <c r="A355" t="s">
        <v>854</v>
      </c>
      <c r="B355" t="s">
        <v>11</v>
      </c>
      <c r="C355" t="str">
        <f>VLOOKUP(Table2[[#This Row],[Asset Type]],Maintenance!$A$1:$B$18,2,FALSE)</f>
        <v>Groundskeeping and Landscaping, Equipment Checks and Maintenance, Storage Facility Maintenance</v>
      </c>
      <c r="D355" t="str">
        <f>VLOOKUP(Table2[[#This Row],[Asset Type]],Maintenance!$A$1:$C$18,3,FALSE)</f>
        <v>Snow and Ice Accumulation, Storm Events, Wind Events</v>
      </c>
      <c r="E355" t="s">
        <v>855</v>
      </c>
      <c r="F355" s="1">
        <v>5539</v>
      </c>
      <c r="G355" t="s">
        <v>13</v>
      </c>
      <c r="H355" s="2">
        <v>25205</v>
      </c>
      <c r="I355" s="3">
        <v>0.26319999999999999</v>
      </c>
      <c r="J355" t="s">
        <v>856</v>
      </c>
      <c r="K355">
        <v>43.149498999999999</v>
      </c>
      <c r="L355">
        <v>-79.883329000000003</v>
      </c>
      <c r="M355">
        <v>2018</v>
      </c>
      <c r="N355">
        <v>2262162.5</v>
      </c>
      <c r="O355">
        <v>595511.77</v>
      </c>
      <c r="P355" s="3">
        <v>0.26324889127107359</v>
      </c>
    </row>
    <row r="356" spans="1:16" x14ac:dyDescent="0.25">
      <c r="A356" t="s">
        <v>857</v>
      </c>
      <c r="B356" t="s">
        <v>11</v>
      </c>
      <c r="C356" t="str">
        <f>VLOOKUP(Table2[[#This Row],[Asset Type]],Maintenance!$A$1:$B$18,2,FALSE)</f>
        <v>Groundskeeping and Landscaping, Equipment Checks and Maintenance, Storage Facility Maintenance</v>
      </c>
      <c r="D356" t="str">
        <f>VLOOKUP(Table2[[#This Row],[Asset Type]],Maintenance!$A$1:$C$18,3,FALSE)</f>
        <v>Snow and Ice Accumulation, Storm Events, Wind Events</v>
      </c>
      <c r="E356" t="s">
        <v>855</v>
      </c>
      <c r="F356" s="1">
        <v>2580</v>
      </c>
      <c r="G356" t="s">
        <v>13</v>
      </c>
      <c r="H356" s="2">
        <v>37988</v>
      </c>
      <c r="I356" s="3">
        <v>0.2336</v>
      </c>
      <c r="J356" t="s">
        <v>856</v>
      </c>
      <c r="K356">
        <v>43.149498999999999</v>
      </c>
      <c r="L356">
        <v>-79.883329000000003</v>
      </c>
      <c r="M356">
        <v>2018</v>
      </c>
      <c r="N356">
        <v>755292.42</v>
      </c>
      <c r="O356">
        <v>176410.12</v>
      </c>
      <c r="P356" s="3">
        <v>0.23356532559932217</v>
      </c>
    </row>
    <row r="357" spans="1:16" x14ac:dyDescent="0.25">
      <c r="A357" t="s">
        <v>858</v>
      </c>
      <c r="B357" t="s">
        <v>11</v>
      </c>
      <c r="C357" t="str">
        <f>VLOOKUP(Table2[[#This Row],[Asset Type]],Maintenance!$A$1:$B$18,2,FALSE)</f>
        <v>Groundskeeping and Landscaping, Equipment Checks and Maintenance, Storage Facility Maintenance</v>
      </c>
      <c r="D357" t="str">
        <f>VLOOKUP(Table2[[#This Row],[Asset Type]],Maintenance!$A$1:$C$18,3,FALSE)</f>
        <v>Snow and Ice Accumulation, Storm Events, Wind Events</v>
      </c>
      <c r="E357" t="s">
        <v>855</v>
      </c>
      <c r="F357">
        <v>130</v>
      </c>
      <c r="G357" t="s">
        <v>13</v>
      </c>
      <c r="H357" s="2">
        <v>25204</v>
      </c>
      <c r="I357" s="3">
        <v>0.18709999999999999</v>
      </c>
      <c r="J357" t="s">
        <v>856</v>
      </c>
      <c r="K357">
        <v>43.149498999999999</v>
      </c>
      <c r="L357">
        <v>-79.883329000000003</v>
      </c>
      <c r="M357">
        <v>2018</v>
      </c>
      <c r="N357">
        <v>26334.43</v>
      </c>
      <c r="O357">
        <v>4928.13</v>
      </c>
      <c r="P357" s="3">
        <v>0.18713638381388928</v>
      </c>
    </row>
    <row r="358" spans="1:16" x14ac:dyDescent="0.25">
      <c r="A358" t="s">
        <v>859</v>
      </c>
      <c r="B358" t="s">
        <v>16</v>
      </c>
      <c r="C358" t="str">
        <f>VLOOKUP(Table2[[#This Row],[Asset Type]],Maintenance!$A$1:$B$18,2,FALSE)</f>
        <v>Groundskeeping and Landscaping, Playground Equipment Checks and Maintenance, Maintenance of Public Restrooms and Facilities</v>
      </c>
      <c r="D358" t="str">
        <f>VLOOKUP(Table2[[#This Row],[Asset Type]],Maintenance!$A$1:$C$18,3,FALSE)</f>
        <v>Snow and Ice Accumulation, Storm Events, Heavy Rainfall and Flooding, Frost and Freeze-Thaw Cycles, Wind Events</v>
      </c>
      <c r="E358" t="s">
        <v>860</v>
      </c>
      <c r="F358">
        <v>380</v>
      </c>
      <c r="G358" t="s">
        <v>13</v>
      </c>
      <c r="H358" s="2">
        <v>37258</v>
      </c>
      <c r="I358" s="3">
        <v>0</v>
      </c>
      <c r="J358" t="s">
        <v>861</v>
      </c>
      <c r="K358">
        <v>43.202509900000003</v>
      </c>
      <c r="L358">
        <v>-79.845320000000001</v>
      </c>
      <c r="M358">
        <v>2021</v>
      </c>
      <c r="N358">
        <v>76977.55</v>
      </c>
      <c r="O358">
        <v>0</v>
      </c>
      <c r="P358" s="3">
        <v>0</v>
      </c>
    </row>
    <row r="359" spans="1:16" x14ac:dyDescent="0.25">
      <c r="A359" t="s">
        <v>862</v>
      </c>
      <c r="B359" t="s">
        <v>374</v>
      </c>
      <c r="C359" t="str">
        <f>VLOOKUP(Table2[[#This Row],[Asset Type]],Maintenance!$A$1:$B$18,2,FALSE)</f>
        <v>Groundskeeping and Landscaping, Grave Marker Maintenance</v>
      </c>
      <c r="D359" t="str">
        <f>VLOOKUP(Table2[[#This Row],[Asset Type]],Maintenance!$A$1:$C$18,3,FALSE)</f>
        <v>Snow and Ice Accumulation, Storm Events, Heavy Rainfall and Flooding, Frost and Freeze-Thaw Cycles, Wind Events</v>
      </c>
      <c r="E359" t="s">
        <v>863</v>
      </c>
      <c r="G359" t="s">
        <v>13</v>
      </c>
      <c r="I359" s="3">
        <v>0</v>
      </c>
      <c r="J359" t="s">
        <v>864</v>
      </c>
      <c r="K359">
        <v>43.261503300000001</v>
      </c>
      <c r="L359">
        <v>-80.061626700000005</v>
      </c>
      <c r="O359" t="e">
        <v>#VALUE!</v>
      </c>
      <c r="P359" s="3" t="s">
        <v>1324</v>
      </c>
    </row>
    <row r="360" spans="1:16" x14ac:dyDescent="0.25">
      <c r="A360" t="s">
        <v>865</v>
      </c>
      <c r="B360" t="s">
        <v>16</v>
      </c>
      <c r="C360" t="str">
        <f>VLOOKUP(Table2[[#This Row],[Asset Type]],Maintenance!$A$1:$B$18,2,FALSE)</f>
        <v>Groundskeeping and Landscaping, Playground Equipment Checks and Maintenance, Maintenance of Public Restrooms and Facilities</v>
      </c>
      <c r="D360" t="str">
        <f>VLOOKUP(Table2[[#This Row],[Asset Type]],Maintenance!$A$1:$C$18,3,FALSE)</f>
        <v>Snow and Ice Accumulation, Storm Events, Heavy Rainfall and Flooding, Frost and Freeze-Thaw Cycles, Wind Events</v>
      </c>
      <c r="E360" t="s">
        <v>866</v>
      </c>
      <c r="F360" s="1">
        <v>2152</v>
      </c>
      <c r="G360" t="s">
        <v>13</v>
      </c>
      <c r="H360" s="2">
        <v>24839</v>
      </c>
      <c r="I360" s="3">
        <v>3.44E-2</v>
      </c>
      <c r="J360" t="s">
        <v>867</v>
      </c>
      <c r="K360">
        <v>43.237175499999999</v>
      </c>
      <c r="L360">
        <v>-79.835320400000001</v>
      </c>
      <c r="M360">
        <v>2021</v>
      </c>
      <c r="N360">
        <v>435936.02</v>
      </c>
      <c r="O360">
        <v>14999.5</v>
      </c>
      <c r="P360" s="3">
        <v>3.4407572010222966E-2</v>
      </c>
    </row>
    <row r="361" spans="1:16" x14ac:dyDescent="0.25">
      <c r="A361" t="s">
        <v>868</v>
      </c>
      <c r="B361" t="s">
        <v>93</v>
      </c>
      <c r="C361" t="str">
        <f>VLOOKUP(Table2[[#This Row],[Asset Type]],Maintenance!$A$1:$B$18,2,FALSE)</f>
        <v>Building Maintenance, HVAC System Maintenance, Groundskeeping and Landscaping, Cleaning and Sanitation</v>
      </c>
      <c r="D361" t="str">
        <f>VLOOKUP(Table2[[#This Row],[Asset Type]],Maintenance!$A$1:$C$18,3,FALSE)</f>
        <v>Extreme Temperatures, Snow and Ice Accumulation, High Humidity and Condensation, Storm Events, Wind Events</v>
      </c>
      <c r="E361" t="s">
        <v>869</v>
      </c>
      <c r="F361" s="1">
        <v>1432</v>
      </c>
      <c r="G361" t="s">
        <v>13</v>
      </c>
      <c r="H361" s="2">
        <v>16073</v>
      </c>
      <c r="I361" s="3">
        <v>0.29339999999999999</v>
      </c>
      <c r="J361" t="s">
        <v>870</v>
      </c>
      <c r="K361">
        <v>43.434231199999999</v>
      </c>
      <c r="L361">
        <v>-80.042074900000003</v>
      </c>
      <c r="M361">
        <v>2022</v>
      </c>
      <c r="N361">
        <v>907398.54</v>
      </c>
      <c r="O361">
        <v>443567.01</v>
      </c>
      <c r="P361" s="3">
        <v>0.48883372679881104</v>
      </c>
    </row>
    <row r="362" spans="1:16" x14ac:dyDescent="0.25">
      <c r="A362" t="s">
        <v>871</v>
      </c>
      <c r="B362" t="s">
        <v>374</v>
      </c>
      <c r="C362" t="str">
        <f>VLOOKUP(Table2[[#This Row],[Asset Type]],Maintenance!$A$1:$B$18,2,FALSE)</f>
        <v>Groundskeeping and Landscaping, Grave Marker Maintenance</v>
      </c>
      <c r="D362" t="str">
        <f>VLOOKUP(Table2[[#This Row],[Asset Type]],Maintenance!$A$1:$C$18,3,FALSE)</f>
        <v>Snow and Ice Accumulation, Storm Events, Heavy Rainfall and Flooding, Frost and Freeze-Thaw Cycles, Wind Events</v>
      </c>
      <c r="E362" t="s">
        <v>872</v>
      </c>
      <c r="F362" s="1">
        <v>1355</v>
      </c>
      <c r="G362" t="s">
        <v>13</v>
      </c>
      <c r="H362" s="2">
        <v>31049</v>
      </c>
      <c r="I362" s="3">
        <v>2.2000000000000001E-3</v>
      </c>
      <c r="J362" t="s">
        <v>873</v>
      </c>
      <c r="K362">
        <v>43.229575199999999</v>
      </c>
      <c r="L362">
        <v>-79.769622999999996</v>
      </c>
      <c r="M362">
        <v>2009</v>
      </c>
      <c r="N362">
        <v>274485.74</v>
      </c>
      <c r="O362">
        <v>599.4</v>
      </c>
      <c r="P362" s="3">
        <v>2.1837199994433226E-3</v>
      </c>
    </row>
    <row r="363" spans="1:16" x14ac:dyDescent="0.25">
      <c r="A363" t="s">
        <v>874</v>
      </c>
      <c r="B363" t="s">
        <v>16</v>
      </c>
      <c r="C363" t="str">
        <f>VLOOKUP(Table2[[#This Row],[Asset Type]],Maintenance!$A$1:$B$18,2,FALSE)</f>
        <v>Groundskeeping and Landscaping, Playground Equipment Checks and Maintenance, Maintenance of Public Restrooms and Facilities</v>
      </c>
      <c r="D363" t="str">
        <f>VLOOKUP(Table2[[#This Row],[Asset Type]],Maintenance!$A$1:$C$18,3,FALSE)</f>
        <v>Snow and Ice Accumulation, Storm Events, Heavy Rainfall and Flooding, Frost and Freeze-Thaw Cycles, Wind Events</v>
      </c>
      <c r="E363" t="s">
        <v>875</v>
      </c>
      <c r="F363">
        <v>557</v>
      </c>
      <c r="G363" t="s">
        <v>13</v>
      </c>
      <c r="H363" s="2">
        <v>32874</v>
      </c>
      <c r="I363" s="3">
        <v>0</v>
      </c>
      <c r="J363" t="s">
        <v>876</v>
      </c>
      <c r="K363">
        <v>43.239179999999998</v>
      </c>
      <c r="L363">
        <v>-79.925020000000004</v>
      </c>
      <c r="M363">
        <v>2021</v>
      </c>
      <c r="N363">
        <v>112832.88</v>
      </c>
      <c r="O363">
        <v>0</v>
      </c>
      <c r="P363" s="3">
        <v>0</v>
      </c>
    </row>
    <row r="364" spans="1:16" x14ac:dyDescent="0.25">
      <c r="A364" t="s">
        <v>877</v>
      </c>
      <c r="B364" t="s">
        <v>529</v>
      </c>
      <c r="C364" t="str">
        <f>VLOOKUP(Table2[[#This Row],[Asset Type]],Maintenance!$A$1:$B$18,2,FALSE)</f>
        <v>Vehicle Maintenance, Facility Safety Inspections, Maintenance of Waiting Areas and Amenities</v>
      </c>
      <c r="D364" t="str">
        <f>VLOOKUP(Table2[[#This Row],[Asset Type]],Maintenance!$A$1:$C$18,3,FALSE)</f>
        <v>Extreme Temperatures, Snow and Ice Accumulation, Frost and Freeze-Thaw Cycles, Storm Events</v>
      </c>
      <c r="E364" t="s">
        <v>878</v>
      </c>
      <c r="F364" s="1">
        <v>283917</v>
      </c>
      <c r="G364" t="s">
        <v>13</v>
      </c>
      <c r="H364" s="2">
        <v>30317</v>
      </c>
      <c r="I364" s="3">
        <v>2.8899999999999999E-2</v>
      </c>
      <c r="J364" t="s">
        <v>879</v>
      </c>
      <c r="K364">
        <v>43.185423200000002</v>
      </c>
      <c r="L364">
        <v>-79.903523000000007</v>
      </c>
      <c r="M364">
        <v>2021</v>
      </c>
      <c r="N364">
        <v>89862881.980000004</v>
      </c>
      <c r="O364">
        <v>2831136.6200000006</v>
      </c>
      <c r="P364" s="3">
        <v>3.1505072590817883E-2</v>
      </c>
    </row>
    <row r="365" spans="1:16" x14ac:dyDescent="0.25">
      <c r="A365" t="s">
        <v>880</v>
      </c>
      <c r="B365" t="s">
        <v>16</v>
      </c>
      <c r="C365" t="str">
        <f>VLOOKUP(Table2[[#This Row],[Asset Type]],Maintenance!$A$1:$B$18,2,FALSE)</f>
        <v>Groundskeeping and Landscaping, Playground Equipment Checks and Maintenance, Maintenance of Public Restrooms and Facilities</v>
      </c>
      <c r="D365" t="str">
        <f>VLOOKUP(Table2[[#This Row],[Asset Type]],Maintenance!$A$1:$C$18,3,FALSE)</f>
        <v>Snow and Ice Accumulation, Storm Events, Heavy Rainfall and Flooding, Frost and Freeze-Thaw Cycles, Wind Events</v>
      </c>
      <c r="E365" t="s">
        <v>881</v>
      </c>
      <c r="F365" s="1">
        <v>1160</v>
      </c>
      <c r="G365" t="s">
        <v>13</v>
      </c>
      <c r="H365" s="2">
        <v>25205</v>
      </c>
      <c r="I365" s="3">
        <v>1.7100000000000001E-2</v>
      </c>
      <c r="J365" t="s">
        <v>882</v>
      </c>
      <c r="K365">
        <v>43.248289800000002</v>
      </c>
      <c r="L365">
        <v>-79.849368600000005</v>
      </c>
      <c r="M365">
        <v>2021</v>
      </c>
      <c r="N365">
        <v>234984.1</v>
      </c>
      <c r="O365">
        <v>4007.5000000000005</v>
      </c>
      <c r="P365" s="3">
        <v>1.7054345379112885E-2</v>
      </c>
    </row>
    <row r="366" spans="1:16" x14ac:dyDescent="0.25">
      <c r="A366" t="s">
        <v>883</v>
      </c>
      <c r="B366" t="s">
        <v>22</v>
      </c>
      <c r="C366" t="str">
        <f>VLOOKUP(Table2[[#This Row],[Asset Type]],Maintenance!$A$1:$B$18,2,FALSE)</f>
        <v>HVAC System Maintenance, Pool Water Quality Checks, Cleaning and Maintenance of Pool Facilities</v>
      </c>
      <c r="D366" t="str">
        <f>VLOOKUP(Table2[[#This Row],[Asset Type]],Maintenance!$A$1:$C$18,3,FALSE)</f>
        <v>Extreme Temperatures, High Humidity and Condensation</v>
      </c>
      <c r="E366" t="s">
        <v>884</v>
      </c>
      <c r="F366" s="1">
        <v>35074</v>
      </c>
      <c r="G366" t="s">
        <v>13</v>
      </c>
      <c r="H366" s="2">
        <v>31049</v>
      </c>
      <c r="I366" s="3">
        <v>6.9699999999999998E-2</v>
      </c>
      <c r="J366" t="s">
        <v>885</v>
      </c>
      <c r="K366">
        <v>43.257055600000001</v>
      </c>
      <c r="L366">
        <v>-79.845315799999995</v>
      </c>
      <c r="M366">
        <v>2014</v>
      </c>
      <c r="N366">
        <v>25232575.82</v>
      </c>
      <c r="O366">
        <v>1759969.41</v>
      </c>
      <c r="P366" s="3">
        <v>6.9749890877371393E-2</v>
      </c>
    </row>
    <row r="367" spans="1:16" x14ac:dyDescent="0.25">
      <c r="A367" t="s">
        <v>886</v>
      </c>
      <c r="B367" t="s">
        <v>120</v>
      </c>
      <c r="C367" t="str">
        <f>VLOOKUP(Table2[[#This Row],[Asset Type]],Maintenance!$A$1:$B$18,2,FALSE)</f>
        <v>Building Maintenance, HVAC System Maintenance, Ice Maintenance, Seating Area Maintenance, Sound System Maintenance</v>
      </c>
      <c r="D367" t="str">
        <f>VLOOKUP(Table2[[#This Row],[Asset Type]],Maintenance!$A$1:$C$18,3,FALSE)</f>
        <v>Extreme Temperatures, Snow and Ice Accumulation, High Humidity and Condensation, Storm Events, Wind Events</v>
      </c>
      <c r="E367" t="s">
        <v>887</v>
      </c>
      <c r="F367" s="1">
        <v>27086</v>
      </c>
      <c r="G367" t="s">
        <v>13</v>
      </c>
      <c r="H367" s="2">
        <v>29953</v>
      </c>
      <c r="I367" s="3">
        <v>1.0500000000000001E-2</v>
      </c>
      <c r="J367" t="s">
        <v>888</v>
      </c>
      <c r="K367">
        <v>43.272793900000003</v>
      </c>
      <c r="L367">
        <v>-79.934476599999996</v>
      </c>
      <c r="M367">
        <v>2021</v>
      </c>
      <c r="N367">
        <v>15848538.65</v>
      </c>
      <c r="O367">
        <v>279879.19</v>
      </c>
      <c r="P367" s="3">
        <v>1.7659621254733162E-2</v>
      </c>
    </row>
    <row r="368" spans="1:16" x14ac:dyDescent="0.25">
      <c r="A368" t="s">
        <v>889</v>
      </c>
      <c r="B368" t="s">
        <v>93</v>
      </c>
      <c r="C368" t="str">
        <f>VLOOKUP(Table2[[#This Row],[Asset Type]],Maintenance!$A$1:$B$18,2,FALSE)</f>
        <v>Building Maintenance, HVAC System Maintenance, Groundskeeping and Landscaping, Cleaning and Sanitation</v>
      </c>
      <c r="D368" t="str">
        <f>VLOOKUP(Table2[[#This Row],[Asset Type]],Maintenance!$A$1:$C$18,3,FALSE)</f>
        <v>Extreme Temperatures, Snow and Ice Accumulation, High Humidity and Condensation, Storm Events, Wind Events</v>
      </c>
      <c r="E368" t="s">
        <v>890</v>
      </c>
      <c r="F368" s="1">
        <v>3819</v>
      </c>
      <c r="G368" t="s">
        <v>13</v>
      </c>
      <c r="H368" s="2">
        <v>25205</v>
      </c>
      <c r="I368" s="3">
        <v>4.0500000000000001E-2</v>
      </c>
      <c r="J368" t="s">
        <v>891</v>
      </c>
      <c r="K368">
        <v>43.210526700000003</v>
      </c>
      <c r="L368">
        <v>-79.990950999999995</v>
      </c>
      <c r="M368">
        <v>2022</v>
      </c>
      <c r="N368">
        <v>2419940.67</v>
      </c>
      <c r="O368">
        <v>127309.29</v>
      </c>
      <c r="P368" s="3">
        <v>5.2608434404302976E-2</v>
      </c>
    </row>
    <row r="369" spans="1:16" x14ac:dyDescent="0.25">
      <c r="A369" t="s">
        <v>892</v>
      </c>
      <c r="B369" t="s">
        <v>20</v>
      </c>
      <c r="C369" t="str">
        <f>VLOOKUP(Table2[[#This Row],[Asset Type]],Maintenance!$A$1:$B$18,2,FALSE)</f>
        <v>Groundskeeping and Landscaping, Pool Water Quality Checks, Cleaning and Maintenance of Pool Facilities</v>
      </c>
      <c r="D369" t="str">
        <f>VLOOKUP(Table2[[#This Row],[Asset Type]],Maintenance!$A$1:$C$18,3,FALSE)</f>
        <v>Extreme Temperatures, High Humidity and Condensation</v>
      </c>
      <c r="E369" t="s">
        <v>893</v>
      </c>
      <c r="F369" s="1">
        <v>4700</v>
      </c>
      <c r="G369" t="s">
        <v>13</v>
      </c>
      <c r="H369" s="2">
        <v>23744</v>
      </c>
      <c r="I369" s="3">
        <v>7.4300000000000005E-2</v>
      </c>
      <c r="J369" t="s">
        <v>894</v>
      </c>
      <c r="K369">
        <v>43.236345200000002</v>
      </c>
      <c r="L369">
        <v>-79.794344600000002</v>
      </c>
      <c r="M369">
        <v>2009</v>
      </c>
      <c r="N369">
        <v>1385078.72</v>
      </c>
      <c r="O369">
        <v>102867.09000000001</v>
      </c>
      <c r="P369" s="3">
        <v>7.4268045934602192E-2</v>
      </c>
    </row>
    <row r="370" spans="1:16" x14ac:dyDescent="0.25">
      <c r="A370" t="s">
        <v>895</v>
      </c>
      <c r="B370" t="s">
        <v>39</v>
      </c>
      <c r="C370" t="str">
        <f>VLOOKUP(Table2[[#This Row],[Asset Type]],Maintenance!$A$1:$B$18,2,FALSE)</f>
        <v>Building Maintenance, Security Maintenance, Groundskeeping and Landscaping, Cleaning and Sanitation</v>
      </c>
      <c r="D370" t="str">
        <f>VLOOKUP(Table2[[#This Row],[Asset Type]],Maintenance!$A$1:$C$18,3,FALSE)</f>
        <v>Extreme Temperatures</v>
      </c>
      <c r="E370" t="s">
        <v>896</v>
      </c>
      <c r="F370" s="1">
        <v>254780</v>
      </c>
      <c r="G370" t="s">
        <v>13</v>
      </c>
      <c r="H370" s="2">
        <v>29953</v>
      </c>
      <c r="I370" s="3">
        <v>5.4999999999999997E-3</v>
      </c>
      <c r="J370" t="s">
        <v>897</v>
      </c>
      <c r="K370">
        <v>43.256450000000001</v>
      </c>
      <c r="L370">
        <v>-79.872609999999995</v>
      </c>
      <c r="M370">
        <v>2022</v>
      </c>
      <c r="N370">
        <v>60237457.049999997</v>
      </c>
      <c r="O370">
        <v>1794500</v>
      </c>
      <c r="P370" s="3">
        <v>2.9790434189651771E-2</v>
      </c>
    </row>
    <row r="371" spans="1:16" x14ac:dyDescent="0.25">
      <c r="A371" t="s">
        <v>898</v>
      </c>
      <c r="B371" t="s">
        <v>120</v>
      </c>
      <c r="C371" t="str">
        <f>VLOOKUP(Table2[[#This Row],[Asset Type]],Maintenance!$A$1:$B$18,2,FALSE)</f>
        <v>Building Maintenance, HVAC System Maintenance, Ice Maintenance, Seating Area Maintenance, Sound System Maintenance</v>
      </c>
      <c r="D371" t="str">
        <f>VLOOKUP(Table2[[#This Row],[Asset Type]],Maintenance!$A$1:$C$18,3,FALSE)</f>
        <v>Extreme Temperatures, Snow and Ice Accumulation, High Humidity and Condensation, Storm Events, Wind Events</v>
      </c>
      <c r="E371" t="s">
        <v>893</v>
      </c>
      <c r="F371" s="1">
        <v>34018</v>
      </c>
      <c r="G371" t="s">
        <v>13</v>
      </c>
      <c r="H371" s="2">
        <v>36162</v>
      </c>
      <c r="I371" s="3">
        <v>0.31380000000000002</v>
      </c>
      <c r="J371" t="s">
        <v>894</v>
      </c>
      <c r="K371">
        <v>43.236345200000002</v>
      </c>
      <c r="L371">
        <v>-79.794344600000002</v>
      </c>
      <c r="M371">
        <v>2015</v>
      </c>
      <c r="N371">
        <v>19904584.949999999</v>
      </c>
      <c r="O371">
        <v>6304757.7400000012</v>
      </c>
      <c r="P371" s="3">
        <v>0.31674901817030859</v>
      </c>
    </row>
    <row r="372" spans="1:16" x14ac:dyDescent="0.25">
      <c r="A372" t="s">
        <v>899</v>
      </c>
      <c r="B372" t="s">
        <v>39</v>
      </c>
      <c r="C372" t="str">
        <f>VLOOKUP(Table2[[#This Row],[Asset Type]],Maintenance!$A$1:$B$18,2,FALSE)</f>
        <v>Building Maintenance, Security Maintenance, Groundskeeping and Landscaping, Cleaning and Sanitation</v>
      </c>
      <c r="D372" t="str">
        <f>VLOOKUP(Table2[[#This Row],[Asset Type]],Maintenance!$A$1:$C$18,3,FALSE)</f>
        <v>Extreme Temperatures</v>
      </c>
      <c r="E372" t="s">
        <v>621</v>
      </c>
      <c r="F372" s="1">
        <v>1950</v>
      </c>
      <c r="G372" t="s">
        <v>13</v>
      </c>
      <c r="H372" s="2">
        <v>30682</v>
      </c>
      <c r="I372" s="3">
        <v>0</v>
      </c>
      <c r="J372" t="s">
        <v>622</v>
      </c>
      <c r="K372">
        <v>43.256790199999998</v>
      </c>
      <c r="L372">
        <v>-79.872078400000007</v>
      </c>
      <c r="M372">
        <v>2021</v>
      </c>
      <c r="N372">
        <v>0</v>
      </c>
      <c r="O372" t="e">
        <v>#VALUE!</v>
      </c>
      <c r="P372" s="3" t="s">
        <v>1324</v>
      </c>
    </row>
    <row r="373" spans="1:16" x14ac:dyDescent="0.25">
      <c r="A373" t="s">
        <v>900</v>
      </c>
      <c r="B373" t="s">
        <v>16</v>
      </c>
      <c r="C373" t="str">
        <f>VLOOKUP(Table2[[#This Row],[Asset Type]],Maintenance!$A$1:$B$18,2,FALSE)</f>
        <v>Groundskeeping and Landscaping, Playground Equipment Checks and Maintenance, Maintenance of Public Restrooms and Facilities</v>
      </c>
      <c r="D373" t="str">
        <f>VLOOKUP(Table2[[#This Row],[Asset Type]],Maintenance!$A$1:$C$18,3,FALSE)</f>
        <v>Snow and Ice Accumulation, Storm Events, Heavy Rainfall and Flooding, Frost and Freeze-Thaw Cycles, Wind Events</v>
      </c>
      <c r="E373" t="s">
        <v>901</v>
      </c>
      <c r="F373" s="1">
        <v>1975</v>
      </c>
      <c r="G373" t="s">
        <v>13</v>
      </c>
      <c r="H373" t="s">
        <v>902</v>
      </c>
      <c r="I373" s="3">
        <v>1.49E-2</v>
      </c>
      <c r="J373" t="s">
        <v>903</v>
      </c>
      <c r="K373">
        <v>43.273220700000003</v>
      </c>
      <c r="L373">
        <v>-79.865904099999995</v>
      </c>
      <c r="M373">
        <v>2021</v>
      </c>
      <c r="N373">
        <v>578179.28</v>
      </c>
      <c r="O373">
        <v>22373.3</v>
      </c>
      <c r="P373" s="3">
        <v>3.8696128993069415E-2</v>
      </c>
    </row>
    <row r="374" spans="1:16" x14ac:dyDescent="0.25">
      <c r="A374" t="s">
        <v>904</v>
      </c>
      <c r="B374" t="s">
        <v>16</v>
      </c>
      <c r="C374" t="str">
        <f>VLOOKUP(Table2[[#This Row],[Asset Type]],Maintenance!$A$1:$B$18,2,FALSE)</f>
        <v>Groundskeeping and Landscaping, Playground Equipment Checks and Maintenance, Maintenance of Public Restrooms and Facilities</v>
      </c>
      <c r="D374" t="str">
        <f>VLOOKUP(Table2[[#This Row],[Asset Type]],Maintenance!$A$1:$C$18,3,FALSE)</f>
        <v>Snow and Ice Accumulation, Storm Events, Heavy Rainfall and Flooding, Frost and Freeze-Thaw Cycles, Wind Events</v>
      </c>
      <c r="E374" t="s">
        <v>901</v>
      </c>
      <c r="F374">
        <v>795</v>
      </c>
      <c r="G374" t="s">
        <v>13</v>
      </c>
      <c r="H374" s="2">
        <v>41641</v>
      </c>
      <c r="I374" s="3">
        <v>0</v>
      </c>
      <c r="J374" t="s">
        <v>903</v>
      </c>
      <c r="K374">
        <v>43.273220700000003</v>
      </c>
      <c r="L374">
        <v>-79.865904099999995</v>
      </c>
      <c r="M374">
        <v>2021</v>
      </c>
      <c r="N374">
        <v>74164.679999999993</v>
      </c>
      <c r="O374">
        <v>0</v>
      </c>
      <c r="P374" s="3">
        <v>0</v>
      </c>
    </row>
    <row r="375" spans="1:16" x14ac:dyDescent="0.25">
      <c r="A375" t="s">
        <v>905</v>
      </c>
      <c r="B375" t="s">
        <v>16</v>
      </c>
      <c r="C375" t="str">
        <f>VLOOKUP(Table2[[#This Row],[Asset Type]],Maintenance!$A$1:$B$18,2,FALSE)</f>
        <v>Groundskeeping and Landscaping, Playground Equipment Checks and Maintenance, Maintenance of Public Restrooms and Facilities</v>
      </c>
      <c r="D375" t="str">
        <f>VLOOKUP(Table2[[#This Row],[Asset Type]],Maintenance!$A$1:$C$18,3,FALSE)</f>
        <v>Snow and Ice Accumulation, Storm Events, Heavy Rainfall and Flooding, Frost and Freeze-Thaw Cycles, Wind Events</v>
      </c>
      <c r="E375" t="s">
        <v>906</v>
      </c>
      <c r="F375">
        <v>380</v>
      </c>
      <c r="G375" t="s">
        <v>13</v>
      </c>
      <c r="H375" s="2">
        <v>31049</v>
      </c>
      <c r="I375" s="3">
        <v>0</v>
      </c>
      <c r="J375" t="s">
        <v>907</v>
      </c>
      <c r="K375">
        <v>43.255760000000002</v>
      </c>
      <c r="L375">
        <v>-79.841319999999996</v>
      </c>
      <c r="M375">
        <v>2021</v>
      </c>
      <c r="N375">
        <v>35449.78</v>
      </c>
      <c r="O375">
        <v>0</v>
      </c>
      <c r="P375" s="3">
        <v>0</v>
      </c>
    </row>
    <row r="376" spans="1:16" x14ac:dyDescent="0.25">
      <c r="A376" t="s">
        <v>908</v>
      </c>
      <c r="B376" t="s">
        <v>16</v>
      </c>
      <c r="C376" t="str">
        <f>VLOOKUP(Table2[[#This Row],[Asset Type]],Maintenance!$A$1:$B$18,2,FALSE)</f>
        <v>Groundskeeping and Landscaping, Playground Equipment Checks and Maintenance, Maintenance of Public Restrooms and Facilities</v>
      </c>
      <c r="D376" t="str">
        <f>VLOOKUP(Table2[[#This Row],[Asset Type]],Maintenance!$A$1:$C$18,3,FALSE)</f>
        <v>Snow and Ice Accumulation, Storm Events, Heavy Rainfall and Flooding, Frost and Freeze-Thaw Cycles, Wind Events</v>
      </c>
      <c r="E376" t="s">
        <v>906</v>
      </c>
      <c r="F376" s="1">
        <v>4305</v>
      </c>
      <c r="G376" t="s">
        <v>13</v>
      </c>
      <c r="H376" s="2">
        <v>24839</v>
      </c>
      <c r="I376" s="3">
        <v>0.06</v>
      </c>
      <c r="J376" t="s">
        <v>907</v>
      </c>
      <c r="K376">
        <v>43.255760000000002</v>
      </c>
      <c r="L376">
        <v>-79.841319999999996</v>
      </c>
      <c r="M376">
        <v>2021</v>
      </c>
      <c r="N376">
        <v>872074.61</v>
      </c>
      <c r="O376">
        <v>52337.95</v>
      </c>
      <c r="P376" s="3">
        <v>6.0015449824872204E-2</v>
      </c>
    </row>
    <row r="377" spans="1:16" x14ac:dyDescent="0.25">
      <c r="A377" t="s">
        <v>909</v>
      </c>
      <c r="B377" t="s">
        <v>39</v>
      </c>
      <c r="C377" t="str">
        <f>VLOOKUP(Table2[[#This Row],[Asset Type]],Maintenance!$A$1:$B$18,2,FALSE)</f>
        <v>Building Maintenance, Security Maintenance, Groundskeeping and Landscaping, Cleaning and Sanitation</v>
      </c>
      <c r="D377" t="str">
        <f>VLOOKUP(Table2[[#This Row],[Asset Type]],Maintenance!$A$1:$C$18,3,FALSE)</f>
        <v>Extreme Temperatures</v>
      </c>
      <c r="E377" t="s">
        <v>910</v>
      </c>
      <c r="F377" s="1">
        <v>109188</v>
      </c>
      <c r="G377" t="s">
        <v>13</v>
      </c>
      <c r="H377" s="2">
        <v>22283</v>
      </c>
      <c r="I377" s="3">
        <v>1.1999999999999999E-3</v>
      </c>
      <c r="J377" t="s">
        <v>911</v>
      </c>
      <c r="K377">
        <v>43.254689900000002</v>
      </c>
      <c r="L377">
        <v>-79.867800000000003</v>
      </c>
      <c r="M377">
        <v>2020</v>
      </c>
      <c r="N377">
        <v>66200313.159999996</v>
      </c>
      <c r="O377">
        <v>246280.46</v>
      </c>
      <c r="P377" s="3">
        <v>3.7202310418798629E-3</v>
      </c>
    </row>
    <row r="378" spans="1:16" x14ac:dyDescent="0.25">
      <c r="A378" t="s">
        <v>912</v>
      </c>
      <c r="B378" t="s">
        <v>39</v>
      </c>
      <c r="C378" t="str">
        <f>VLOOKUP(Table2[[#This Row],[Asset Type]],Maintenance!$A$1:$B$18,2,FALSE)</f>
        <v>Building Maintenance, Security Maintenance, Groundskeeping and Landscaping, Cleaning and Sanitation</v>
      </c>
      <c r="D378" t="str">
        <f>VLOOKUP(Table2[[#This Row],[Asset Type]],Maintenance!$A$1:$C$18,3,FALSE)</f>
        <v>Extreme Temperatures</v>
      </c>
      <c r="E378" t="s">
        <v>913</v>
      </c>
      <c r="F378" s="1">
        <v>25000</v>
      </c>
      <c r="G378" t="s">
        <v>13</v>
      </c>
      <c r="H378" s="2">
        <v>28493</v>
      </c>
      <c r="I378" s="3">
        <v>7.46E-2</v>
      </c>
      <c r="J378" t="s">
        <v>914</v>
      </c>
      <c r="K378">
        <v>43.215266800000002</v>
      </c>
      <c r="L378">
        <v>-79.759194699999995</v>
      </c>
      <c r="M378">
        <v>2021</v>
      </c>
      <c r="N378">
        <v>11253462.5</v>
      </c>
      <c r="O378">
        <v>1048726.55</v>
      </c>
      <c r="P378" s="3">
        <v>9.3191455518690361E-2</v>
      </c>
    </row>
    <row r="379" spans="1:16" x14ac:dyDescent="0.25">
      <c r="A379" t="s">
        <v>915</v>
      </c>
      <c r="B379" t="s">
        <v>39</v>
      </c>
      <c r="C379" t="str">
        <f>VLOOKUP(Table2[[#This Row],[Asset Type]],Maintenance!$A$1:$B$18,2,FALSE)</f>
        <v>Building Maintenance, Security Maintenance, Groundskeeping and Landscaping, Cleaning and Sanitation</v>
      </c>
      <c r="D379" t="str">
        <f>VLOOKUP(Table2[[#This Row],[Asset Type]],Maintenance!$A$1:$C$18,3,FALSE)</f>
        <v>Extreme Temperatures</v>
      </c>
      <c r="E379" t="s">
        <v>916</v>
      </c>
      <c r="F379" s="1">
        <v>16084</v>
      </c>
      <c r="G379" t="s">
        <v>13</v>
      </c>
      <c r="H379" s="2">
        <v>6942</v>
      </c>
      <c r="I379" s="3">
        <v>5.0299999999999997E-2</v>
      </c>
      <c r="J379" t="s">
        <v>917</v>
      </c>
      <c r="K379">
        <v>43.224219499999997</v>
      </c>
      <c r="L379">
        <v>-79.790668499999995</v>
      </c>
      <c r="M379">
        <v>2020</v>
      </c>
      <c r="N379">
        <v>7240027.6299999999</v>
      </c>
      <c r="O379">
        <v>405753.85</v>
      </c>
      <c r="P379" s="3">
        <v>5.6043135570188425E-2</v>
      </c>
    </row>
    <row r="380" spans="1:16" x14ac:dyDescent="0.25">
      <c r="A380" t="s">
        <v>918</v>
      </c>
      <c r="B380" t="s">
        <v>16</v>
      </c>
      <c r="C380" t="str">
        <f>VLOOKUP(Table2[[#This Row],[Asset Type]],Maintenance!$A$1:$B$18,2,FALSE)</f>
        <v>Groundskeeping and Landscaping, Playground Equipment Checks and Maintenance, Maintenance of Public Restrooms and Facilities</v>
      </c>
      <c r="D380" t="str">
        <f>VLOOKUP(Table2[[#This Row],[Asset Type]],Maintenance!$A$1:$C$18,3,FALSE)</f>
        <v>Snow and Ice Accumulation, Storm Events, Heavy Rainfall and Flooding, Frost and Freeze-Thaw Cycles, Wind Events</v>
      </c>
      <c r="E380" t="s">
        <v>919</v>
      </c>
      <c r="F380">
        <v>354</v>
      </c>
      <c r="G380" t="s">
        <v>13</v>
      </c>
      <c r="H380" s="2">
        <v>39448</v>
      </c>
      <c r="I380" s="3">
        <v>0</v>
      </c>
      <c r="J380" t="s">
        <v>920</v>
      </c>
      <c r="K380">
        <v>43.23068</v>
      </c>
      <c r="L380">
        <v>-79.883160000000004</v>
      </c>
      <c r="M380">
        <v>2021</v>
      </c>
      <c r="N380">
        <v>33024.269999999997</v>
      </c>
      <c r="O380">
        <v>0</v>
      </c>
      <c r="P380" s="3">
        <v>0</v>
      </c>
    </row>
    <row r="381" spans="1:16" x14ac:dyDescent="0.25">
      <c r="A381" t="s">
        <v>921</v>
      </c>
      <c r="B381" t="s">
        <v>11</v>
      </c>
      <c r="C381" t="str">
        <f>VLOOKUP(Table2[[#This Row],[Asset Type]],Maintenance!$A$1:$B$18,2,FALSE)</f>
        <v>Groundskeeping and Landscaping, Equipment Checks and Maintenance, Storage Facility Maintenance</v>
      </c>
      <c r="D381" t="str">
        <f>VLOOKUP(Table2[[#This Row],[Asset Type]],Maintenance!$A$1:$C$18,3,FALSE)</f>
        <v>Snow and Ice Accumulation, Storm Events, Wind Events</v>
      </c>
      <c r="E381" t="s">
        <v>922</v>
      </c>
      <c r="F381" s="1">
        <v>7176</v>
      </c>
      <c r="G381" t="s">
        <v>13</v>
      </c>
      <c r="H381" s="2">
        <v>30683</v>
      </c>
      <c r="I381" s="3">
        <v>0.31990000000000002</v>
      </c>
      <c r="J381" t="s">
        <v>923</v>
      </c>
      <c r="K381">
        <v>43.302216899999998</v>
      </c>
      <c r="L381">
        <v>-80.136185299999994</v>
      </c>
      <c r="M381">
        <v>2018</v>
      </c>
      <c r="N381">
        <v>2930723.61</v>
      </c>
      <c r="O381">
        <v>937463.02</v>
      </c>
      <c r="P381" s="3">
        <v>0.31987425112394002</v>
      </c>
    </row>
    <row r="382" spans="1:16" x14ac:dyDescent="0.25">
      <c r="A382" t="s">
        <v>924</v>
      </c>
      <c r="B382" t="s">
        <v>11</v>
      </c>
      <c r="C382" t="str">
        <f>VLOOKUP(Table2[[#This Row],[Asset Type]],Maintenance!$A$1:$B$18,2,FALSE)</f>
        <v>Groundskeeping and Landscaping, Equipment Checks and Maintenance, Storage Facility Maintenance</v>
      </c>
      <c r="D382" t="str">
        <f>VLOOKUP(Table2[[#This Row],[Asset Type]],Maintenance!$A$1:$C$18,3,FALSE)</f>
        <v>Snow and Ice Accumulation, Storm Events, Wind Events</v>
      </c>
      <c r="E382" t="s">
        <v>922</v>
      </c>
      <c r="F382" s="1">
        <v>6555</v>
      </c>
      <c r="G382" t="s">
        <v>13</v>
      </c>
      <c r="H382" s="2">
        <v>25935</v>
      </c>
      <c r="I382" s="3">
        <v>0.22509999999999999</v>
      </c>
      <c r="J382" t="s">
        <v>923</v>
      </c>
      <c r="K382">
        <v>43.302216899999998</v>
      </c>
      <c r="L382">
        <v>-80.136185299999994</v>
      </c>
      <c r="M382">
        <v>2019</v>
      </c>
      <c r="N382">
        <v>1918969.7</v>
      </c>
      <c r="O382">
        <v>431881.26</v>
      </c>
      <c r="P382" s="3">
        <v>0.22505892615188244</v>
      </c>
    </row>
    <row r="383" spans="1:16" x14ac:dyDescent="0.25">
      <c r="A383" t="s">
        <v>925</v>
      </c>
      <c r="B383" t="s">
        <v>120</v>
      </c>
      <c r="C383" t="str">
        <f>VLOOKUP(Table2[[#This Row],[Asset Type]],Maintenance!$A$1:$B$18,2,FALSE)</f>
        <v>Building Maintenance, HVAC System Maintenance, Ice Maintenance, Seating Area Maintenance, Sound System Maintenance</v>
      </c>
      <c r="D383" t="str">
        <f>VLOOKUP(Table2[[#This Row],[Asset Type]],Maintenance!$A$1:$C$18,3,FALSE)</f>
        <v>Extreme Temperatures, Snow and Ice Accumulation, High Humidity and Condensation, Storm Events, Wind Events</v>
      </c>
      <c r="E383" t="s">
        <v>718</v>
      </c>
      <c r="F383" s="1">
        <v>38074</v>
      </c>
      <c r="G383" t="s">
        <v>13</v>
      </c>
      <c r="H383" s="2">
        <v>28127</v>
      </c>
      <c r="I383" s="3">
        <v>4.5999999999999999E-3</v>
      </c>
      <c r="J383" t="s">
        <v>719</v>
      </c>
      <c r="K383">
        <v>43.218992299999996</v>
      </c>
      <c r="L383">
        <v>-79.807057200000003</v>
      </c>
      <c r="M383">
        <v>2021</v>
      </c>
      <c r="N383">
        <v>25875566.329999998</v>
      </c>
      <c r="O383">
        <v>142051.88</v>
      </c>
      <c r="P383" s="3">
        <v>5.4898075732280989E-3</v>
      </c>
    </row>
    <row r="384" spans="1:16" x14ac:dyDescent="0.25">
      <c r="A384" t="s">
        <v>926</v>
      </c>
      <c r="B384" t="s">
        <v>16</v>
      </c>
      <c r="C384" t="str">
        <f>VLOOKUP(Table2[[#This Row],[Asset Type]],Maintenance!$A$1:$B$18,2,FALSE)</f>
        <v>Groundskeeping and Landscaping, Playground Equipment Checks and Maintenance, Maintenance of Public Restrooms and Facilities</v>
      </c>
      <c r="D384" t="str">
        <f>VLOOKUP(Table2[[#This Row],[Asset Type]],Maintenance!$A$1:$C$18,3,FALSE)</f>
        <v>Snow and Ice Accumulation, Storm Events, Heavy Rainfall and Flooding, Frost and Freeze-Thaw Cycles, Wind Events</v>
      </c>
      <c r="E384" t="s">
        <v>927</v>
      </c>
      <c r="F384" s="1">
        <v>3757</v>
      </c>
      <c r="G384" t="s">
        <v>13</v>
      </c>
      <c r="H384" s="2">
        <v>12421</v>
      </c>
      <c r="I384" s="3">
        <v>1.9E-2</v>
      </c>
      <c r="J384" t="s">
        <v>928</v>
      </c>
      <c r="K384">
        <v>43.238639900000003</v>
      </c>
      <c r="L384">
        <v>-79.829449999999994</v>
      </c>
      <c r="M384">
        <v>2021</v>
      </c>
      <c r="N384">
        <v>722681.49</v>
      </c>
      <c r="O384">
        <v>13740</v>
      </c>
      <c r="P384" s="3">
        <v>1.9012525144375843E-2</v>
      </c>
    </row>
    <row r="385" spans="1:16" x14ac:dyDescent="0.25">
      <c r="A385" t="s">
        <v>929</v>
      </c>
      <c r="B385" t="s">
        <v>20</v>
      </c>
      <c r="C385" t="str">
        <f>VLOOKUP(Table2[[#This Row],[Asset Type]],Maintenance!$A$1:$B$18,2,FALSE)</f>
        <v>Groundskeeping and Landscaping, Pool Water Quality Checks, Cleaning and Maintenance of Pool Facilities</v>
      </c>
      <c r="D385" t="str">
        <f>VLOOKUP(Table2[[#This Row],[Asset Type]],Maintenance!$A$1:$C$18,3,FALSE)</f>
        <v>Extreme Temperatures, High Humidity and Condensation</v>
      </c>
      <c r="E385" t="s">
        <v>930</v>
      </c>
      <c r="F385">
        <v>596</v>
      </c>
      <c r="G385" t="s">
        <v>13</v>
      </c>
      <c r="H385" s="2">
        <v>41791</v>
      </c>
      <c r="I385" s="3">
        <v>2.9999999999999997E-4</v>
      </c>
      <c r="J385" t="s">
        <v>931</v>
      </c>
      <c r="K385">
        <v>43.2214837</v>
      </c>
      <c r="L385">
        <v>-79.814506600000001</v>
      </c>
      <c r="M385">
        <v>2018</v>
      </c>
      <c r="N385">
        <v>3964552.03</v>
      </c>
      <c r="O385">
        <v>1013.63</v>
      </c>
      <c r="P385" s="3">
        <v>2.5567327464233079E-4</v>
      </c>
    </row>
    <row r="386" spans="1:16" x14ac:dyDescent="0.25">
      <c r="A386" t="s">
        <v>932</v>
      </c>
      <c r="B386" t="s">
        <v>16</v>
      </c>
      <c r="C386" t="str">
        <f>VLOOKUP(Table2[[#This Row],[Asset Type]],Maintenance!$A$1:$B$18,2,FALSE)</f>
        <v>Groundskeeping and Landscaping, Playground Equipment Checks and Maintenance, Maintenance of Public Restrooms and Facilities</v>
      </c>
      <c r="D386" t="str">
        <f>VLOOKUP(Table2[[#This Row],[Asset Type]],Maintenance!$A$1:$C$18,3,FALSE)</f>
        <v>Snow and Ice Accumulation, Storm Events, Heavy Rainfall and Flooding, Frost and Freeze-Thaw Cycles, Wind Events</v>
      </c>
      <c r="E386" t="s">
        <v>718</v>
      </c>
      <c r="F386" s="1">
        <v>5489</v>
      </c>
      <c r="G386" t="s">
        <v>13</v>
      </c>
      <c r="H386" s="2">
        <v>41641</v>
      </c>
      <c r="I386" s="3">
        <v>0</v>
      </c>
      <c r="J386" t="s">
        <v>719</v>
      </c>
      <c r="K386">
        <v>43.218992299999996</v>
      </c>
      <c r="L386">
        <v>-79.807057200000003</v>
      </c>
      <c r="M386">
        <v>2021</v>
      </c>
      <c r="N386">
        <v>1055842.08</v>
      </c>
      <c r="O386">
        <v>0</v>
      </c>
      <c r="P386" s="3">
        <v>0</v>
      </c>
    </row>
    <row r="387" spans="1:16" x14ac:dyDescent="0.25">
      <c r="A387" t="s">
        <v>933</v>
      </c>
      <c r="B387" t="s">
        <v>74</v>
      </c>
      <c r="C387" t="str">
        <f>VLOOKUP(Table2[[#This Row],[Asset Type]],Maintenance!$A$1:$B$18,2,FALSE)</f>
        <v>Building Maintenance, Groundskeeping and Landscaping, Equipment Checks and Maintenance</v>
      </c>
      <c r="D387" t="str">
        <f>VLOOKUP(Table2[[#This Row],[Asset Type]],Maintenance!$A$1:$C$18,3,FALSE)</f>
        <v>Snow and Ice Accumulation, Storm Events, Heavy Rainfall and Flooding, Frost and Freeze-Thaw Cycles, Wind Events</v>
      </c>
      <c r="E387" t="s">
        <v>718</v>
      </c>
      <c r="F387">
        <v>210</v>
      </c>
      <c r="G387" t="s">
        <v>13</v>
      </c>
      <c r="H387" s="2">
        <v>41640</v>
      </c>
      <c r="I387" s="3">
        <v>0</v>
      </c>
      <c r="J387" t="s">
        <v>719</v>
      </c>
      <c r="K387">
        <v>43.218992299999996</v>
      </c>
      <c r="L387">
        <v>-79.807057200000003</v>
      </c>
      <c r="M387">
        <v>2021</v>
      </c>
      <c r="N387">
        <v>26155</v>
      </c>
      <c r="O387">
        <v>0</v>
      </c>
      <c r="P387" s="3">
        <v>0</v>
      </c>
    </row>
    <row r="388" spans="1:16" x14ac:dyDescent="0.25">
      <c r="A388" t="s">
        <v>934</v>
      </c>
      <c r="B388" t="s">
        <v>74</v>
      </c>
      <c r="C388" t="str">
        <f>VLOOKUP(Table2[[#This Row],[Asset Type]],Maintenance!$A$1:$B$18,2,FALSE)</f>
        <v>Building Maintenance, Groundskeeping and Landscaping, Equipment Checks and Maintenance</v>
      </c>
      <c r="D388" t="str">
        <f>VLOOKUP(Table2[[#This Row],[Asset Type]],Maintenance!$A$1:$C$18,3,FALSE)</f>
        <v>Snow and Ice Accumulation, Storm Events, Heavy Rainfall and Flooding, Frost and Freeze-Thaw Cycles, Wind Events</v>
      </c>
      <c r="E388" t="s">
        <v>935</v>
      </c>
      <c r="F388">
        <v>990</v>
      </c>
      <c r="G388" t="s">
        <v>13</v>
      </c>
      <c r="H388" s="2">
        <v>31049</v>
      </c>
      <c r="I388" s="3">
        <v>5.5999999999999999E-3</v>
      </c>
      <c r="J388" t="s">
        <v>936</v>
      </c>
      <c r="K388">
        <v>43.221207300000003</v>
      </c>
      <c r="L388">
        <v>-79.812471799999997</v>
      </c>
      <c r="M388">
        <v>2017</v>
      </c>
      <c r="N388">
        <v>200546.78</v>
      </c>
      <c r="O388">
        <v>1126.25</v>
      </c>
      <c r="P388" s="3">
        <v>5.615896700011838E-3</v>
      </c>
    </row>
    <row r="389" spans="1:16" x14ac:dyDescent="0.25">
      <c r="A389" t="s">
        <v>937</v>
      </c>
      <c r="B389" t="s">
        <v>74</v>
      </c>
      <c r="C389" t="str">
        <f>VLOOKUP(Table2[[#This Row],[Asset Type]],Maintenance!$A$1:$B$18,2,FALSE)</f>
        <v>Building Maintenance, Groundskeeping and Landscaping, Equipment Checks and Maintenance</v>
      </c>
      <c r="D389" t="str">
        <f>VLOOKUP(Table2[[#This Row],[Asset Type]],Maintenance!$A$1:$C$18,3,FALSE)</f>
        <v>Snow and Ice Accumulation, Storm Events, Heavy Rainfall and Flooding, Frost and Freeze-Thaw Cycles, Wind Events</v>
      </c>
      <c r="E389" t="s">
        <v>935</v>
      </c>
      <c r="F389">
        <v>879</v>
      </c>
      <c r="G389" t="s">
        <v>13</v>
      </c>
      <c r="H389" s="2">
        <v>41641</v>
      </c>
      <c r="I389" s="3">
        <v>3.2000000000000002E-3</v>
      </c>
      <c r="J389" t="s">
        <v>936</v>
      </c>
      <c r="K389">
        <v>43.221207300000003</v>
      </c>
      <c r="L389">
        <v>-79.812471799999997</v>
      </c>
      <c r="M389">
        <v>2017</v>
      </c>
      <c r="N389">
        <v>178061.23</v>
      </c>
      <c r="O389">
        <v>563.13</v>
      </c>
      <c r="P389" s="3">
        <v>3.1625637989808335E-3</v>
      </c>
    </row>
    <row r="390" spans="1:16" x14ac:dyDescent="0.25">
      <c r="A390" t="s">
        <v>938</v>
      </c>
      <c r="B390" t="s">
        <v>16</v>
      </c>
      <c r="C390" t="str">
        <f>VLOOKUP(Table2[[#This Row],[Asset Type]],Maintenance!$A$1:$B$18,2,FALSE)</f>
        <v>Groundskeeping and Landscaping, Playground Equipment Checks and Maintenance, Maintenance of Public Restrooms and Facilities</v>
      </c>
      <c r="D390" t="str">
        <f>VLOOKUP(Table2[[#This Row],[Asset Type]],Maintenance!$A$1:$C$18,3,FALSE)</f>
        <v>Snow and Ice Accumulation, Storm Events, Heavy Rainfall and Flooding, Frost and Freeze-Thaw Cycles, Wind Events</v>
      </c>
      <c r="E390" t="s">
        <v>939</v>
      </c>
      <c r="F390" s="1">
        <v>23065</v>
      </c>
      <c r="G390" t="s">
        <v>13</v>
      </c>
      <c r="H390" s="2">
        <v>37258</v>
      </c>
      <c r="I390" s="3">
        <v>0.1128</v>
      </c>
      <c r="J390" t="s">
        <v>940</v>
      </c>
      <c r="K390">
        <v>43.239133899999999</v>
      </c>
      <c r="L390">
        <v>-79.830628300000001</v>
      </c>
      <c r="M390">
        <v>2018</v>
      </c>
      <c r="N390">
        <v>4968217.1500000004</v>
      </c>
      <c r="O390">
        <v>560313.81999999995</v>
      </c>
      <c r="P390" s="3">
        <v>0.11277965577651933</v>
      </c>
    </row>
    <row r="391" spans="1:16" x14ac:dyDescent="0.25">
      <c r="A391" t="s">
        <v>941</v>
      </c>
      <c r="B391" t="s">
        <v>16</v>
      </c>
      <c r="C391" t="str">
        <f>VLOOKUP(Table2[[#This Row],[Asset Type]],Maintenance!$A$1:$B$18,2,FALSE)</f>
        <v>Groundskeeping and Landscaping, Playground Equipment Checks and Maintenance, Maintenance of Public Restrooms and Facilities</v>
      </c>
      <c r="D391" t="str">
        <f>VLOOKUP(Table2[[#This Row],[Asset Type]],Maintenance!$A$1:$C$18,3,FALSE)</f>
        <v>Snow and Ice Accumulation, Storm Events, Heavy Rainfall and Flooding, Frost and Freeze-Thaw Cycles, Wind Events</v>
      </c>
      <c r="E391" t="s">
        <v>939</v>
      </c>
      <c r="F391" s="1">
        <v>2210</v>
      </c>
      <c r="G391" t="s">
        <v>13</v>
      </c>
      <c r="H391" s="2">
        <v>28127</v>
      </c>
      <c r="I391" s="3">
        <v>0.1163</v>
      </c>
      <c r="J391" t="s">
        <v>940</v>
      </c>
      <c r="K391">
        <v>43.239133899999999</v>
      </c>
      <c r="L391">
        <v>-79.830628300000001</v>
      </c>
      <c r="M391">
        <v>2021</v>
      </c>
      <c r="N391">
        <v>1400384.62</v>
      </c>
      <c r="O391">
        <v>166844.82</v>
      </c>
      <c r="P391" s="3">
        <v>0.11914213967874054</v>
      </c>
    </row>
    <row r="392" spans="1:16" x14ac:dyDescent="0.25">
      <c r="A392" t="s">
        <v>942</v>
      </c>
      <c r="B392" t="s">
        <v>16</v>
      </c>
      <c r="C392" t="str">
        <f>VLOOKUP(Table2[[#This Row],[Asset Type]],Maintenance!$A$1:$B$18,2,FALSE)</f>
        <v>Groundskeeping and Landscaping, Playground Equipment Checks and Maintenance, Maintenance of Public Restrooms and Facilities</v>
      </c>
      <c r="D392" t="str">
        <f>VLOOKUP(Table2[[#This Row],[Asset Type]],Maintenance!$A$1:$C$18,3,FALSE)</f>
        <v>Snow and Ice Accumulation, Storm Events, Heavy Rainfall and Flooding, Frost and Freeze-Thaw Cycles, Wind Events</v>
      </c>
      <c r="E392" t="s">
        <v>943</v>
      </c>
      <c r="F392" s="1">
        <v>1184</v>
      </c>
      <c r="G392" t="s">
        <v>13</v>
      </c>
      <c r="H392" s="2">
        <v>31049</v>
      </c>
      <c r="I392" s="3">
        <v>4.4200000000000003E-2</v>
      </c>
      <c r="J392" t="s">
        <v>944</v>
      </c>
      <c r="K392">
        <v>43.236311200000003</v>
      </c>
      <c r="L392">
        <v>-79.786265400000005</v>
      </c>
      <c r="M392">
        <v>2021</v>
      </c>
      <c r="N392">
        <v>239845.84</v>
      </c>
      <c r="O392">
        <v>10591.25</v>
      </c>
      <c r="P392" s="3">
        <v>4.4158572856631578E-2</v>
      </c>
    </row>
    <row r="393" spans="1:16" x14ac:dyDescent="0.25">
      <c r="A393" t="s">
        <v>945</v>
      </c>
      <c r="B393" t="s">
        <v>16</v>
      </c>
      <c r="C393" t="str">
        <f>VLOOKUP(Table2[[#This Row],[Asset Type]],Maintenance!$A$1:$B$18,2,FALSE)</f>
        <v>Groundskeeping and Landscaping, Playground Equipment Checks and Maintenance, Maintenance of Public Restrooms and Facilities</v>
      </c>
      <c r="D393" t="str">
        <f>VLOOKUP(Table2[[#This Row],[Asset Type]],Maintenance!$A$1:$C$18,3,FALSE)</f>
        <v>Snow and Ice Accumulation, Storm Events, Heavy Rainfall and Flooding, Frost and Freeze-Thaw Cycles, Wind Events</v>
      </c>
      <c r="E393" t="s">
        <v>946</v>
      </c>
      <c r="F393">
        <v>105</v>
      </c>
      <c r="G393" t="s">
        <v>13</v>
      </c>
      <c r="H393" s="2">
        <v>37258</v>
      </c>
      <c r="I393" s="3">
        <v>0</v>
      </c>
      <c r="J393" t="s">
        <v>947</v>
      </c>
      <c r="K393">
        <v>43.224520699999999</v>
      </c>
      <c r="L393">
        <v>-79.862494999999996</v>
      </c>
      <c r="M393">
        <v>2017</v>
      </c>
      <c r="N393">
        <v>9795.33</v>
      </c>
      <c r="O393">
        <v>0</v>
      </c>
      <c r="P393" s="3">
        <v>0</v>
      </c>
    </row>
    <row r="394" spans="1:16" x14ac:dyDescent="0.25">
      <c r="A394" t="s">
        <v>948</v>
      </c>
      <c r="B394" t="s">
        <v>16</v>
      </c>
      <c r="C394" t="str">
        <f>VLOOKUP(Table2[[#This Row],[Asset Type]],Maintenance!$A$1:$B$18,2,FALSE)</f>
        <v>Groundskeeping and Landscaping, Playground Equipment Checks and Maintenance, Maintenance of Public Restrooms and Facilities</v>
      </c>
      <c r="D394" t="str">
        <f>VLOOKUP(Table2[[#This Row],[Asset Type]],Maintenance!$A$1:$C$18,3,FALSE)</f>
        <v>Snow and Ice Accumulation, Storm Events, Heavy Rainfall and Flooding, Frost and Freeze-Thaw Cycles, Wind Events</v>
      </c>
      <c r="E394" t="s">
        <v>946</v>
      </c>
      <c r="F394">
        <v>150</v>
      </c>
      <c r="G394" t="s">
        <v>13</v>
      </c>
      <c r="H394" s="2">
        <v>35066</v>
      </c>
      <c r="I394" s="3">
        <v>0</v>
      </c>
      <c r="J394" t="s">
        <v>947</v>
      </c>
      <c r="K394">
        <v>43.224520699999999</v>
      </c>
      <c r="L394">
        <v>-79.862494999999996</v>
      </c>
      <c r="M394">
        <v>2017</v>
      </c>
      <c r="N394">
        <v>18682.14</v>
      </c>
      <c r="O394">
        <v>0</v>
      </c>
      <c r="P394" s="3">
        <v>0</v>
      </c>
    </row>
    <row r="395" spans="1:16" x14ac:dyDescent="0.25">
      <c r="A395" t="s">
        <v>949</v>
      </c>
      <c r="B395" t="s">
        <v>16</v>
      </c>
      <c r="C395" t="str">
        <f>VLOOKUP(Table2[[#This Row],[Asset Type]],Maintenance!$A$1:$B$18,2,FALSE)</f>
        <v>Groundskeeping and Landscaping, Playground Equipment Checks and Maintenance, Maintenance of Public Restrooms and Facilities</v>
      </c>
      <c r="D395" t="str">
        <f>VLOOKUP(Table2[[#This Row],[Asset Type]],Maintenance!$A$1:$C$18,3,FALSE)</f>
        <v>Snow and Ice Accumulation, Storm Events, Heavy Rainfall and Flooding, Frost and Freeze-Thaw Cycles, Wind Events</v>
      </c>
      <c r="E395" t="s">
        <v>946</v>
      </c>
      <c r="F395" s="1">
        <v>4000</v>
      </c>
      <c r="G395" t="s">
        <v>13</v>
      </c>
      <c r="H395" s="2">
        <v>40545</v>
      </c>
      <c r="I395" s="3">
        <v>2.5000000000000001E-3</v>
      </c>
      <c r="J395" t="s">
        <v>947</v>
      </c>
      <c r="K395">
        <v>43.224520699999999</v>
      </c>
      <c r="L395">
        <v>-79.862494999999996</v>
      </c>
      <c r="M395">
        <v>2021</v>
      </c>
      <c r="N395">
        <v>810290</v>
      </c>
      <c r="O395">
        <v>2061</v>
      </c>
      <c r="P395" s="3">
        <v>2.5435337965419788E-3</v>
      </c>
    </row>
    <row r="396" spans="1:16" x14ac:dyDescent="0.25">
      <c r="A396" t="s">
        <v>950</v>
      </c>
      <c r="B396" t="s">
        <v>74</v>
      </c>
      <c r="C396" t="str">
        <f>VLOOKUP(Table2[[#This Row],[Asset Type]],Maintenance!$A$1:$B$18,2,FALSE)</f>
        <v>Building Maintenance, Groundskeeping and Landscaping, Equipment Checks and Maintenance</v>
      </c>
      <c r="D396" t="str">
        <f>VLOOKUP(Table2[[#This Row],[Asset Type]],Maintenance!$A$1:$C$18,3,FALSE)</f>
        <v>Snow and Ice Accumulation, Storm Events, Heavy Rainfall and Flooding, Frost and Freeze-Thaw Cycles, Wind Events</v>
      </c>
      <c r="E396" t="s">
        <v>946</v>
      </c>
      <c r="F396">
        <v>400</v>
      </c>
      <c r="G396" t="s">
        <v>13</v>
      </c>
      <c r="H396" s="2">
        <v>35066</v>
      </c>
      <c r="I396" s="3">
        <v>0</v>
      </c>
      <c r="J396" t="s">
        <v>947</v>
      </c>
      <c r="K396">
        <v>43.224520699999999</v>
      </c>
      <c r="L396">
        <v>-79.862494999999996</v>
      </c>
      <c r="M396">
        <v>2017</v>
      </c>
      <c r="N396">
        <v>37315.56</v>
      </c>
      <c r="O396">
        <v>1717.5</v>
      </c>
      <c r="P396" s="3">
        <v>4.6026376128349679E-2</v>
      </c>
    </row>
    <row r="397" spans="1:16" x14ac:dyDescent="0.25">
      <c r="A397" t="s">
        <v>951</v>
      </c>
      <c r="B397" t="s">
        <v>74</v>
      </c>
      <c r="C397" t="str">
        <f>VLOOKUP(Table2[[#This Row],[Asset Type]],Maintenance!$A$1:$B$18,2,FALSE)</f>
        <v>Building Maintenance, Groundskeeping and Landscaping, Equipment Checks and Maintenance</v>
      </c>
      <c r="D397" t="str">
        <f>VLOOKUP(Table2[[#This Row],[Asset Type]],Maintenance!$A$1:$C$18,3,FALSE)</f>
        <v>Snow and Ice Accumulation, Storm Events, Heavy Rainfall and Flooding, Frost and Freeze-Thaw Cycles, Wind Events</v>
      </c>
      <c r="E397" t="s">
        <v>946</v>
      </c>
      <c r="F397">
        <v>500</v>
      </c>
      <c r="G397" t="s">
        <v>13</v>
      </c>
      <c r="H397" s="2">
        <v>22648</v>
      </c>
      <c r="I397" s="3">
        <v>0.18090000000000001</v>
      </c>
      <c r="J397" t="s">
        <v>947</v>
      </c>
      <c r="K397">
        <v>43.224520699999999</v>
      </c>
      <c r="L397">
        <v>-79.862494999999996</v>
      </c>
      <c r="M397">
        <v>2021</v>
      </c>
      <c r="N397">
        <v>101286.25</v>
      </c>
      <c r="O397">
        <v>18320</v>
      </c>
      <c r="P397" s="3">
        <v>0.18087351442076294</v>
      </c>
    </row>
    <row r="398" spans="1:16" x14ac:dyDescent="0.25">
      <c r="A398" t="s">
        <v>952</v>
      </c>
      <c r="B398" t="s">
        <v>48</v>
      </c>
      <c r="C398" t="str">
        <f>VLOOKUP(Table2[[#This Row],[Asset Type]],Maintenance!$A$1:$B$18,2,FALSE)</f>
        <v>Building Maintenance, HVAC System Checks, Seating Area Maintenance, Cleaning and Sanitation</v>
      </c>
      <c r="D398" t="str">
        <f>VLOOKUP(Table2[[#This Row],[Asset Type]],Maintenance!$A$1:$C$18,3,FALSE)</f>
        <v>Extreme Temperatures, Storm Events, Wind Events</v>
      </c>
      <c r="E398" t="s">
        <v>953</v>
      </c>
      <c r="F398" s="1">
        <v>24452</v>
      </c>
      <c r="G398" t="s">
        <v>13</v>
      </c>
      <c r="H398" s="2">
        <v>35066</v>
      </c>
      <c r="I398" s="3">
        <v>0.1042</v>
      </c>
      <c r="J398" t="s">
        <v>954</v>
      </c>
      <c r="K398">
        <v>43.224520699999999</v>
      </c>
      <c r="L398">
        <v>-79.862494999999996</v>
      </c>
      <c r="M398">
        <v>2018</v>
      </c>
      <c r="N398">
        <v>10815870.279999999</v>
      </c>
      <c r="O398">
        <v>1127156.1100000001</v>
      </c>
      <c r="P398" s="3">
        <v>0.10421316831843513</v>
      </c>
    </row>
    <row r="399" spans="1:16" x14ac:dyDescent="0.25">
      <c r="A399" t="s">
        <v>955</v>
      </c>
      <c r="B399" t="s">
        <v>120</v>
      </c>
      <c r="C399" t="str">
        <f>VLOOKUP(Table2[[#This Row],[Asset Type]],Maintenance!$A$1:$B$18,2,FALSE)</f>
        <v>Building Maintenance, HVAC System Maintenance, Ice Maintenance, Seating Area Maintenance, Sound System Maintenance</v>
      </c>
      <c r="D399" t="str">
        <f>VLOOKUP(Table2[[#This Row],[Asset Type]],Maintenance!$A$1:$C$18,3,FALSE)</f>
        <v>Extreme Temperatures, Snow and Ice Accumulation, High Humidity and Condensation, Storm Events, Wind Events</v>
      </c>
      <c r="E399" t="s">
        <v>956</v>
      </c>
      <c r="F399" s="1">
        <v>24980</v>
      </c>
      <c r="G399" t="s">
        <v>13</v>
      </c>
      <c r="H399" s="2">
        <v>23378</v>
      </c>
      <c r="I399" s="3">
        <v>0.10829999999999999</v>
      </c>
      <c r="J399" t="s">
        <v>957</v>
      </c>
      <c r="K399">
        <v>43.217977900000001</v>
      </c>
      <c r="L399">
        <v>-79.704841400000007</v>
      </c>
      <c r="M399">
        <v>2021</v>
      </c>
      <c r="N399">
        <v>14616277.619999999</v>
      </c>
      <c r="O399">
        <v>1593463.27</v>
      </c>
      <c r="P399" s="3">
        <v>0.10901977312059294</v>
      </c>
    </row>
    <row r="400" spans="1:16" x14ac:dyDescent="0.25">
      <c r="A400" t="s">
        <v>958</v>
      </c>
      <c r="B400" t="s">
        <v>39</v>
      </c>
      <c r="C400" t="str">
        <f>VLOOKUP(Table2[[#This Row],[Asset Type]],Maintenance!$A$1:$B$18,2,FALSE)</f>
        <v>Building Maintenance, Security Maintenance, Groundskeeping and Landscaping, Cleaning and Sanitation</v>
      </c>
      <c r="D400" t="str">
        <f>VLOOKUP(Table2[[#This Row],[Asset Type]],Maintenance!$A$1:$C$18,3,FALSE)</f>
        <v>Extreme Temperatures</v>
      </c>
      <c r="E400" t="s">
        <v>959</v>
      </c>
      <c r="F400" s="1">
        <v>28991</v>
      </c>
      <c r="G400" t="s">
        <v>13</v>
      </c>
      <c r="H400" s="2">
        <v>31049</v>
      </c>
      <c r="I400" s="3">
        <v>8.5599999999999996E-2</v>
      </c>
      <c r="J400" t="s">
        <v>960</v>
      </c>
      <c r="K400">
        <v>43.214743200000001</v>
      </c>
      <c r="L400">
        <v>-79.706726200000006</v>
      </c>
      <c r="M400">
        <v>2022</v>
      </c>
      <c r="N400">
        <v>17038512.239999998</v>
      </c>
      <c r="O400">
        <v>1605583.5400000003</v>
      </c>
      <c r="P400" s="3">
        <v>9.4232613586454794E-2</v>
      </c>
    </row>
    <row r="401" spans="1:16" x14ac:dyDescent="0.25">
      <c r="A401" t="s">
        <v>961</v>
      </c>
      <c r="B401" t="s">
        <v>16</v>
      </c>
      <c r="C401" t="str">
        <f>VLOOKUP(Table2[[#This Row],[Asset Type]],Maintenance!$A$1:$B$18,2,FALSE)</f>
        <v>Groundskeeping and Landscaping, Playground Equipment Checks and Maintenance, Maintenance of Public Restrooms and Facilities</v>
      </c>
      <c r="D401" t="str">
        <f>VLOOKUP(Table2[[#This Row],[Asset Type]],Maintenance!$A$1:$C$18,3,FALSE)</f>
        <v>Snow and Ice Accumulation, Storm Events, Heavy Rainfall and Flooding, Frost and Freeze-Thaw Cycles, Wind Events</v>
      </c>
      <c r="E401" t="s">
        <v>962</v>
      </c>
      <c r="F401" s="1">
        <v>1675</v>
      </c>
      <c r="G401" t="s">
        <v>13</v>
      </c>
      <c r="H401" s="2">
        <v>24839</v>
      </c>
      <c r="I401" s="3">
        <v>0</v>
      </c>
      <c r="J401" t="s">
        <v>963</v>
      </c>
      <c r="K401">
        <v>43.240403700000002</v>
      </c>
      <c r="L401">
        <v>-79.849614599999995</v>
      </c>
      <c r="M401">
        <v>2021</v>
      </c>
      <c r="N401">
        <v>156258.91</v>
      </c>
      <c r="O401">
        <v>0</v>
      </c>
      <c r="P401" s="3">
        <v>0</v>
      </c>
    </row>
    <row r="402" spans="1:16" x14ac:dyDescent="0.25">
      <c r="A402" t="s">
        <v>964</v>
      </c>
      <c r="B402" t="s">
        <v>16</v>
      </c>
      <c r="C402" t="str">
        <f>VLOOKUP(Table2[[#This Row],[Asset Type]],Maintenance!$A$1:$B$18,2,FALSE)</f>
        <v>Groundskeeping and Landscaping, Playground Equipment Checks and Maintenance, Maintenance of Public Restrooms and Facilities</v>
      </c>
      <c r="D402" t="str">
        <f>VLOOKUP(Table2[[#This Row],[Asset Type]],Maintenance!$A$1:$C$18,3,FALSE)</f>
        <v>Snow and Ice Accumulation, Storm Events, Heavy Rainfall and Flooding, Frost and Freeze-Thaw Cycles, Wind Events</v>
      </c>
      <c r="E402" t="s">
        <v>965</v>
      </c>
      <c r="F402" s="1">
        <v>1700</v>
      </c>
      <c r="G402" t="s">
        <v>13</v>
      </c>
      <c r="H402" s="2">
        <v>42005</v>
      </c>
      <c r="I402" s="3">
        <v>0</v>
      </c>
      <c r="J402" t="s">
        <v>966</v>
      </c>
      <c r="K402">
        <v>43.232067100000002</v>
      </c>
      <c r="L402">
        <v>-79.771651800000001</v>
      </c>
      <c r="M402">
        <v>2021</v>
      </c>
      <c r="N402">
        <v>327005.2</v>
      </c>
      <c r="O402">
        <v>0</v>
      </c>
      <c r="P402" s="3">
        <v>0</v>
      </c>
    </row>
    <row r="403" spans="1:16" x14ac:dyDescent="0.25">
      <c r="A403" t="s">
        <v>967</v>
      </c>
      <c r="B403" t="s">
        <v>16</v>
      </c>
      <c r="C403" t="str">
        <f>VLOOKUP(Table2[[#This Row],[Asset Type]],Maintenance!$A$1:$B$18,2,FALSE)</f>
        <v>Groundskeeping and Landscaping, Playground Equipment Checks and Maintenance, Maintenance of Public Restrooms and Facilities</v>
      </c>
      <c r="D403" t="str">
        <f>VLOOKUP(Table2[[#This Row],[Asset Type]],Maintenance!$A$1:$C$18,3,FALSE)</f>
        <v>Snow and Ice Accumulation, Storm Events, Heavy Rainfall and Flooding, Frost and Freeze-Thaw Cycles, Wind Events</v>
      </c>
      <c r="E403" t="s">
        <v>968</v>
      </c>
      <c r="F403">
        <v>405</v>
      </c>
      <c r="G403" t="s">
        <v>13</v>
      </c>
      <c r="H403" s="2">
        <v>41275</v>
      </c>
      <c r="I403" s="3">
        <v>0</v>
      </c>
      <c r="J403" t="s">
        <v>969</v>
      </c>
      <c r="K403">
        <v>43.232067100000002</v>
      </c>
      <c r="L403">
        <v>-79.771651800000001</v>
      </c>
      <c r="M403" t="s">
        <v>1323</v>
      </c>
      <c r="N403">
        <v>37782</v>
      </c>
      <c r="O403">
        <v>0</v>
      </c>
      <c r="P403" s="3">
        <v>0</v>
      </c>
    </row>
    <row r="404" spans="1:16" x14ac:dyDescent="0.25">
      <c r="A404" t="s">
        <v>970</v>
      </c>
      <c r="B404" t="s">
        <v>16</v>
      </c>
      <c r="C404" t="str">
        <f>VLOOKUP(Table2[[#This Row],[Asset Type]],Maintenance!$A$1:$B$18,2,FALSE)</f>
        <v>Groundskeeping and Landscaping, Playground Equipment Checks and Maintenance, Maintenance of Public Restrooms and Facilities</v>
      </c>
      <c r="D404" t="str">
        <f>VLOOKUP(Table2[[#This Row],[Asset Type]],Maintenance!$A$1:$C$18,3,FALSE)</f>
        <v>Snow and Ice Accumulation, Storm Events, Heavy Rainfall and Flooding, Frost and Freeze-Thaw Cycles, Wind Events</v>
      </c>
      <c r="E404" t="s">
        <v>971</v>
      </c>
      <c r="F404" s="1">
        <v>3250</v>
      </c>
      <c r="G404" t="s">
        <v>13</v>
      </c>
      <c r="H404" s="2">
        <v>28857</v>
      </c>
      <c r="I404" s="3">
        <v>0.17219999999999999</v>
      </c>
      <c r="J404" t="s">
        <v>972</v>
      </c>
      <c r="K404">
        <v>43.232067100000002</v>
      </c>
      <c r="L404">
        <v>-79.771651800000001</v>
      </c>
      <c r="M404">
        <v>2021</v>
      </c>
      <c r="N404">
        <v>658360.63</v>
      </c>
      <c r="O404">
        <v>113355</v>
      </c>
      <c r="P404" s="3">
        <v>0.17217767107367887</v>
      </c>
    </row>
    <row r="405" spans="1:16" x14ac:dyDescent="0.25">
      <c r="A405" t="s">
        <v>973</v>
      </c>
      <c r="B405" t="s">
        <v>16</v>
      </c>
      <c r="C405" t="str">
        <f>VLOOKUP(Table2[[#This Row],[Asset Type]],Maintenance!$A$1:$B$18,2,FALSE)</f>
        <v>Groundskeeping and Landscaping, Playground Equipment Checks and Maintenance, Maintenance of Public Restrooms and Facilities</v>
      </c>
      <c r="D405" t="str">
        <f>VLOOKUP(Table2[[#This Row],[Asset Type]],Maintenance!$A$1:$C$18,3,FALSE)</f>
        <v>Snow and Ice Accumulation, Storm Events, Heavy Rainfall and Flooding, Frost and Freeze-Thaw Cycles, Wind Events</v>
      </c>
      <c r="E405" t="s">
        <v>974</v>
      </c>
      <c r="F405">
        <v>700</v>
      </c>
      <c r="G405" t="s">
        <v>13</v>
      </c>
      <c r="H405" s="2">
        <v>28492</v>
      </c>
      <c r="I405" s="3">
        <v>0.26779999999999998</v>
      </c>
      <c r="J405" t="s">
        <v>975</v>
      </c>
      <c r="K405">
        <v>43.255009999999999</v>
      </c>
      <c r="L405">
        <v>-79.969139999999996</v>
      </c>
      <c r="M405">
        <v>2017</v>
      </c>
      <c r="N405">
        <v>141800.75</v>
      </c>
      <c r="O405">
        <v>37975.46</v>
      </c>
      <c r="P405" s="3">
        <v>0.26780859762730452</v>
      </c>
    </row>
    <row r="406" spans="1:16" x14ac:dyDescent="0.25">
      <c r="A406" t="s">
        <v>976</v>
      </c>
      <c r="B406" t="s">
        <v>93</v>
      </c>
      <c r="C406" t="str">
        <f>VLOOKUP(Table2[[#This Row],[Asset Type]],Maintenance!$A$1:$B$18,2,FALSE)</f>
        <v>Building Maintenance, HVAC System Maintenance, Groundskeeping and Landscaping, Cleaning and Sanitation</v>
      </c>
      <c r="D406" t="str">
        <f>VLOOKUP(Table2[[#This Row],[Asset Type]],Maintenance!$A$1:$C$18,3,FALSE)</f>
        <v>Extreme Temperatures, Snow and Ice Accumulation, High Humidity and Condensation, Storm Events, Wind Events</v>
      </c>
      <c r="E406" t="s">
        <v>977</v>
      </c>
      <c r="F406" s="1">
        <v>3016</v>
      </c>
      <c r="G406" t="s">
        <v>13</v>
      </c>
      <c r="H406" t="s">
        <v>978</v>
      </c>
      <c r="I406" s="3">
        <v>0.34160000000000001</v>
      </c>
      <c r="J406" t="s">
        <v>979</v>
      </c>
      <c r="K406">
        <v>43.330770000000001</v>
      </c>
      <c r="L406">
        <v>-79.889759999999995</v>
      </c>
      <c r="M406">
        <v>2011</v>
      </c>
      <c r="N406">
        <v>610958.66</v>
      </c>
      <c r="O406">
        <v>208712.67</v>
      </c>
      <c r="P406" s="3">
        <v>0.34161504478879146</v>
      </c>
    </row>
    <row r="407" spans="1:16" x14ac:dyDescent="0.25">
      <c r="A407" t="s">
        <v>980</v>
      </c>
      <c r="B407" t="s">
        <v>74</v>
      </c>
      <c r="C407" t="str">
        <f>VLOOKUP(Table2[[#This Row],[Asset Type]],Maintenance!$A$1:$B$18,2,FALSE)</f>
        <v>Building Maintenance, Groundskeeping and Landscaping, Equipment Checks and Maintenance</v>
      </c>
      <c r="D407" t="str">
        <f>VLOOKUP(Table2[[#This Row],[Asset Type]],Maintenance!$A$1:$C$18,3,FALSE)</f>
        <v>Snow and Ice Accumulation, Storm Events, Heavy Rainfall and Flooding, Frost and Freeze-Thaw Cycles, Wind Events</v>
      </c>
      <c r="E407" t="s">
        <v>981</v>
      </c>
      <c r="F407">
        <v>156</v>
      </c>
      <c r="G407" t="s">
        <v>13</v>
      </c>
      <c r="H407" s="2">
        <v>29222</v>
      </c>
      <c r="I407" s="3">
        <v>0</v>
      </c>
      <c r="J407" t="s">
        <v>982</v>
      </c>
      <c r="K407">
        <v>43.251457299999998</v>
      </c>
      <c r="L407">
        <v>-79.864435099999994</v>
      </c>
      <c r="M407">
        <v>2021</v>
      </c>
      <c r="N407">
        <v>31601.31</v>
      </c>
      <c r="O407">
        <v>0</v>
      </c>
      <c r="P407" s="3">
        <v>0</v>
      </c>
    </row>
    <row r="408" spans="1:16" x14ac:dyDescent="0.25">
      <c r="A408" t="s">
        <v>983</v>
      </c>
      <c r="B408" t="s">
        <v>16</v>
      </c>
      <c r="C408" t="str">
        <f>VLOOKUP(Table2[[#This Row],[Asset Type]],Maintenance!$A$1:$B$18,2,FALSE)</f>
        <v>Groundskeeping and Landscaping, Playground Equipment Checks and Maintenance, Maintenance of Public Restrooms and Facilities</v>
      </c>
      <c r="D408" t="str">
        <f>VLOOKUP(Table2[[#This Row],[Asset Type]],Maintenance!$A$1:$C$18,3,FALSE)</f>
        <v>Snow and Ice Accumulation, Storm Events, Heavy Rainfall and Flooding, Frost and Freeze-Thaw Cycles, Wind Events</v>
      </c>
      <c r="E408" t="s">
        <v>984</v>
      </c>
      <c r="F408">
        <v>684</v>
      </c>
      <c r="G408" t="s">
        <v>13</v>
      </c>
      <c r="H408" s="2">
        <v>32874</v>
      </c>
      <c r="I408" s="3">
        <v>0</v>
      </c>
      <c r="J408" t="s">
        <v>985</v>
      </c>
      <c r="K408">
        <v>43.221919999999997</v>
      </c>
      <c r="L408">
        <v>-79.921059999999997</v>
      </c>
      <c r="M408">
        <v>2017</v>
      </c>
      <c r="N408">
        <v>138559.59</v>
      </c>
      <c r="O408">
        <v>0</v>
      </c>
      <c r="P408" s="3">
        <v>0</v>
      </c>
    </row>
    <row r="409" spans="1:16" x14ac:dyDescent="0.25">
      <c r="A409" t="s">
        <v>986</v>
      </c>
      <c r="B409" t="s">
        <v>16</v>
      </c>
      <c r="C409" t="str">
        <f>VLOOKUP(Table2[[#This Row],[Asset Type]],Maintenance!$A$1:$B$18,2,FALSE)</f>
        <v>Groundskeeping and Landscaping, Playground Equipment Checks and Maintenance, Maintenance of Public Restrooms and Facilities</v>
      </c>
      <c r="D409" t="str">
        <f>VLOOKUP(Table2[[#This Row],[Asset Type]],Maintenance!$A$1:$C$18,3,FALSE)</f>
        <v>Snow and Ice Accumulation, Storm Events, Heavy Rainfall and Flooding, Frost and Freeze-Thaw Cycles, Wind Events</v>
      </c>
      <c r="E409" t="s">
        <v>987</v>
      </c>
      <c r="F409" s="1">
        <v>1161</v>
      </c>
      <c r="G409" t="s">
        <v>13</v>
      </c>
      <c r="H409" s="2">
        <v>31779</v>
      </c>
      <c r="I409" s="3">
        <v>7.5800000000000006E-2</v>
      </c>
      <c r="J409" t="s">
        <v>988</v>
      </c>
      <c r="K409">
        <v>43.323059999999998</v>
      </c>
      <c r="L409">
        <v>-80.208569999999995</v>
      </c>
      <c r="M409">
        <v>2021</v>
      </c>
      <c r="N409">
        <v>235186.67</v>
      </c>
      <c r="O409">
        <v>17827.650000000001</v>
      </c>
      <c r="P409" s="3">
        <v>7.5802127731133748E-2</v>
      </c>
    </row>
    <row r="410" spans="1:16" x14ac:dyDescent="0.25">
      <c r="A410" t="s">
        <v>989</v>
      </c>
      <c r="B410" t="s">
        <v>16</v>
      </c>
      <c r="C410" t="str">
        <f>VLOOKUP(Table2[[#This Row],[Asset Type]],Maintenance!$A$1:$B$18,2,FALSE)</f>
        <v>Groundskeeping and Landscaping, Playground Equipment Checks and Maintenance, Maintenance of Public Restrooms and Facilities</v>
      </c>
      <c r="D410" t="str">
        <f>VLOOKUP(Table2[[#This Row],[Asset Type]],Maintenance!$A$1:$C$18,3,FALSE)</f>
        <v>Snow and Ice Accumulation, Storm Events, Heavy Rainfall and Flooding, Frost and Freeze-Thaw Cycles, Wind Events</v>
      </c>
      <c r="E410" t="s">
        <v>987</v>
      </c>
      <c r="F410">
        <v>580</v>
      </c>
      <c r="G410" t="s">
        <v>13</v>
      </c>
      <c r="H410" s="2">
        <v>31779</v>
      </c>
      <c r="I410" s="3">
        <v>0</v>
      </c>
      <c r="J410" t="s">
        <v>988</v>
      </c>
      <c r="K410">
        <v>43.323059999999998</v>
      </c>
      <c r="L410">
        <v>-80.208569999999995</v>
      </c>
      <c r="M410">
        <v>2021</v>
      </c>
      <c r="N410">
        <v>54107.56</v>
      </c>
      <c r="O410">
        <v>0</v>
      </c>
      <c r="P410" s="3">
        <v>0</v>
      </c>
    </row>
    <row r="411" spans="1:16" x14ac:dyDescent="0.25">
      <c r="A411" t="s">
        <v>990</v>
      </c>
      <c r="B411" t="s">
        <v>93</v>
      </c>
      <c r="C411" t="str">
        <f>VLOOKUP(Table2[[#This Row],[Asset Type]],Maintenance!$A$1:$B$18,2,FALSE)</f>
        <v>Building Maintenance, HVAC System Maintenance, Groundskeeping and Landscaping, Cleaning and Sanitation</v>
      </c>
      <c r="D411" t="str">
        <f>VLOOKUP(Table2[[#This Row],[Asset Type]],Maintenance!$A$1:$C$18,3,FALSE)</f>
        <v>Extreme Temperatures, Snow and Ice Accumulation, High Humidity and Condensation, Storm Events, Wind Events</v>
      </c>
      <c r="E411" t="s">
        <v>991</v>
      </c>
      <c r="F411" s="1">
        <v>4267</v>
      </c>
      <c r="G411" t="s">
        <v>13</v>
      </c>
      <c r="H411" t="s">
        <v>992</v>
      </c>
      <c r="I411" s="3">
        <v>3.9199999999999999E-2</v>
      </c>
      <c r="J411" t="s">
        <v>993</v>
      </c>
      <c r="K411">
        <v>43.2966914</v>
      </c>
      <c r="L411">
        <v>-80.200678999999994</v>
      </c>
      <c r="M411">
        <v>2022</v>
      </c>
      <c r="N411">
        <v>2703819.54</v>
      </c>
      <c r="O411">
        <v>169927.97</v>
      </c>
      <c r="P411" s="3">
        <v>6.2847378490355904E-2</v>
      </c>
    </row>
    <row r="412" spans="1:16" x14ac:dyDescent="0.25">
      <c r="A412" t="s">
        <v>994</v>
      </c>
      <c r="B412" t="s">
        <v>74</v>
      </c>
      <c r="C412" t="str">
        <f>VLOOKUP(Table2[[#This Row],[Asset Type]],Maintenance!$A$1:$B$18,2,FALSE)</f>
        <v>Building Maintenance, Groundskeeping and Landscaping, Equipment Checks and Maintenance</v>
      </c>
      <c r="D412" t="str">
        <f>VLOOKUP(Table2[[#This Row],[Asset Type]],Maintenance!$A$1:$C$18,3,FALSE)</f>
        <v>Snow and Ice Accumulation, Storm Events, Heavy Rainfall and Flooding, Frost and Freeze-Thaw Cycles, Wind Events</v>
      </c>
      <c r="E412" t="s">
        <v>991</v>
      </c>
      <c r="G412" t="s">
        <v>13</v>
      </c>
      <c r="H412" s="2">
        <v>39190</v>
      </c>
      <c r="I412" s="3">
        <v>0</v>
      </c>
      <c r="J412" t="s">
        <v>993</v>
      </c>
      <c r="K412">
        <v>43.2966914</v>
      </c>
      <c r="L412">
        <v>-80.200678999999994</v>
      </c>
      <c r="O412" t="e">
        <v>#VALUE!</v>
      </c>
      <c r="P412" s="3" t="s">
        <v>1324</v>
      </c>
    </row>
    <row r="413" spans="1:16" x14ac:dyDescent="0.25">
      <c r="A413" t="s">
        <v>995</v>
      </c>
      <c r="B413" t="s">
        <v>22</v>
      </c>
      <c r="C413" t="str">
        <f>VLOOKUP(Table2[[#This Row],[Asset Type]],Maintenance!$A$1:$B$18,2,FALSE)</f>
        <v>HVAC System Maintenance, Pool Water Quality Checks, Cleaning and Maintenance of Pool Facilities</v>
      </c>
      <c r="D413" t="str">
        <f>VLOOKUP(Table2[[#This Row],[Asset Type]],Maintenance!$A$1:$C$18,3,FALSE)</f>
        <v>Extreme Temperatures, High Humidity and Condensation</v>
      </c>
      <c r="E413" t="s">
        <v>996</v>
      </c>
      <c r="F413" s="1">
        <v>20871</v>
      </c>
      <c r="G413" t="s">
        <v>13</v>
      </c>
      <c r="H413" s="2">
        <v>31779</v>
      </c>
      <c r="I413" s="3">
        <v>5.2699999999999997E-2</v>
      </c>
      <c r="J413" t="s">
        <v>997</v>
      </c>
      <c r="K413">
        <v>43.2315282</v>
      </c>
      <c r="L413">
        <v>-79.921893699999998</v>
      </c>
      <c r="M413">
        <v>2018</v>
      </c>
      <c r="N413">
        <v>17690770.940000001</v>
      </c>
      <c r="O413">
        <v>1003535.98</v>
      </c>
      <c r="P413" s="3">
        <v>5.6726526130692186E-2</v>
      </c>
    </row>
    <row r="414" spans="1:16" x14ac:dyDescent="0.25">
      <c r="A414" t="s">
        <v>998</v>
      </c>
      <c r="B414" t="s">
        <v>22</v>
      </c>
      <c r="C414" t="str">
        <f>VLOOKUP(Table2[[#This Row],[Asset Type]],Maintenance!$A$1:$B$18,2,FALSE)</f>
        <v>HVAC System Maintenance, Pool Water Quality Checks, Cleaning and Maintenance of Pool Facilities</v>
      </c>
      <c r="D414" t="str">
        <f>VLOOKUP(Table2[[#This Row],[Asset Type]],Maintenance!$A$1:$C$18,3,FALSE)</f>
        <v>Extreme Temperatures, High Humidity and Condensation</v>
      </c>
      <c r="E414" t="s">
        <v>999</v>
      </c>
      <c r="F414" s="1">
        <v>16617</v>
      </c>
      <c r="G414" t="s">
        <v>13</v>
      </c>
      <c r="H414" s="2">
        <v>29588</v>
      </c>
      <c r="I414" s="3">
        <v>4.5199999999999997E-2</v>
      </c>
      <c r="J414" t="s">
        <v>1000</v>
      </c>
      <c r="K414">
        <v>43.218275200000001</v>
      </c>
      <c r="L414">
        <v>-79.787732500000004</v>
      </c>
      <c r="M414">
        <v>2018</v>
      </c>
      <c r="N414">
        <v>14084976.32</v>
      </c>
      <c r="O414">
        <v>635953.4</v>
      </c>
      <c r="P414" s="3">
        <v>4.5151187020242005E-2</v>
      </c>
    </row>
    <row r="415" spans="1:16" x14ac:dyDescent="0.25">
      <c r="A415" t="s">
        <v>1001</v>
      </c>
      <c r="B415" t="s">
        <v>22</v>
      </c>
      <c r="C415" t="str">
        <f>VLOOKUP(Table2[[#This Row],[Asset Type]],Maintenance!$A$1:$B$18,2,FALSE)</f>
        <v>HVAC System Maintenance, Pool Water Quality Checks, Cleaning and Maintenance of Pool Facilities</v>
      </c>
      <c r="D415" t="str">
        <f>VLOOKUP(Table2[[#This Row],[Asset Type]],Maintenance!$A$1:$C$18,3,FALSE)</f>
        <v>Extreme Temperatures, High Humidity and Condensation</v>
      </c>
      <c r="E415" t="s">
        <v>1002</v>
      </c>
      <c r="F415" s="1">
        <v>12414</v>
      </c>
      <c r="G415" t="s">
        <v>13</v>
      </c>
      <c r="H415" s="2">
        <v>25570</v>
      </c>
      <c r="I415" s="3">
        <v>4.99E-2</v>
      </c>
      <c r="J415" t="s">
        <v>1003</v>
      </c>
      <c r="K415">
        <v>43.2374279</v>
      </c>
      <c r="L415">
        <v>-79.795867000000001</v>
      </c>
      <c r="M415">
        <v>2018</v>
      </c>
      <c r="N415">
        <v>10522410.539999999</v>
      </c>
      <c r="O415">
        <v>525384.38</v>
      </c>
      <c r="P415" s="3">
        <v>4.9930040079960616E-2</v>
      </c>
    </row>
    <row r="416" spans="1:16" x14ac:dyDescent="0.25">
      <c r="A416" t="s">
        <v>1004</v>
      </c>
      <c r="B416" t="s">
        <v>120</v>
      </c>
      <c r="C416" t="str">
        <f>VLOOKUP(Table2[[#This Row],[Asset Type]],Maintenance!$A$1:$B$18,2,FALSE)</f>
        <v>Building Maintenance, HVAC System Maintenance, Ice Maintenance, Seating Area Maintenance, Sound System Maintenance</v>
      </c>
      <c r="D416" t="str">
        <f>VLOOKUP(Table2[[#This Row],[Asset Type]],Maintenance!$A$1:$C$18,3,FALSE)</f>
        <v>Extreme Temperatures, Snow and Ice Accumulation, High Humidity and Condensation, Storm Events, Wind Events</v>
      </c>
      <c r="E416" t="s">
        <v>1005</v>
      </c>
      <c r="F416" s="1">
        <v>29628</v>
      </c>
      <c r="G416" t="s">
        <v>13</v>
      </c>
      <c r="H416" s="2">
        <v>27031</v>
      </c>
      <c r="I416" s="3">
        <v>0.22189999999999999</v>
      </c>
      <c r="J416" t="s">
        <v>1006</v>
      </c>
      <c r="K416">
        <v>43.217200699999999</v>
      </c>
      <c r="L416">
        <v>-79.997853699999993</v>
      </c>
      <c r="M416">
        <v>2015</v>
      </c>
      <c r="N416">
        <v>17335911.66</v>
      </c>
      <c r="O416">
        <v>3847363.87</v>
      </c>
      <c r="P416" s="3">
        <v>0.22193028814730359</v>
      </c>
    </row>
    <row r="417" spans="1:16" x14ac:dyDescent="0.25">
      <c r="A417" t="s">
        <v>1007</v>
      </c>
      <c r="B417" t="s">
        <v>16</v>
      </c>
      <c r="C417" t="str">
        <f>VLOOKUP(Table2[[#This Row],[Asset Type]],Maintenance!$A$1:$B$18,2,FALSE)</f>
        <v>Groundskeeping and Landscaping, Playground Equipment Checks and Maintenance, Maintenance of Public Restrooms and Facilities</v>
      </c>
      <c r="D417" t="str">
        <f>VLOOKUP(Table2[[#This Row],[Asset Type]],Maintenance!$A$1:$C$18,3,FALSE)</f>
        <v>Snow and Ice Accumulation, Storm Events, Heavy Rainfall and Flooding, Frost and Freeze-Thaw Cycles, Wind Events</v>
      </c>
      <c r="E417" t="s">
        <v>1008</v>
      </c>
      <c r="F417">
        <v>652</v>
      </c>
      <c r="G417" t="s">
        <v>13</v>
      </c>
      <c r="H417" s="2">
        <v>37258</v>
      </c>
      <c r="I417" s="3">
        <v>3.5000000000000001E-3</v>
      </c>
      <c r="J417" t="s">
        <v>1009</v>
      </c>
      <c r="K417">
        <v>43.255189999999999</v>
      </c>
      <c r="L417">
        <v>-79.808149999999998</v>
      </c>
      <c r="M417">
        <v>2020</v>
      </c>
      <c r="N417">
        <v>132077.26999999999</v>
      </c>
      <c r="O417">
        <v>462.06</v>
      </c>
      <c r="P417" s="3">
        <v>3.4984066524088517E-3</v>
      </c>
    </row>
    <row r="418" spans="1:16" x14ac:dyDescent="0.25">
      <c r="A418" t="s">
        <v>1010</v>
      </c>
      <c r="B418" t="s">
        <v>120</v>
      </c>
      <c r="C418" t="str">
        <f>VLOOKUP(Table2[[#This Row],[Asset Type]],Maintenance!$A$1:$B$18,2,FALSE)</f>
        <v>Building Maintenance, HVAC System Maintenance, Ice Maintenance, Seating Area Maintenance, Sound System Maintenance</v>
      </c>
      <c r="D418" t="str">
        <f>VLOOKUP(Table2[[#This Row],[Asset Type]],Maintenance!$A$1:$C$18,3,FALSE)</f>
        <v>Extreme Temperatures, Snow and Ice Accumulation, High Humidity and Condensation, Storm Events, Wind Events</v>
      </c>
      <c r="E418" t="s">
        <v>1011</v>
      </c>
      <c r="F418" s="1">
        <v>28278</v>
      </c>
      <c r="G418" t="s">
        <v>13</v>
      </c>
      <c r="H418" s="2">
        <v>26666</v>
      </c>
      <c r="I418" s="3">
        <v>3.0800000000000001E-2</v>
      </c>
      <c r="J418" t="s">
        <v>1012</v>
      </c>
      <c r="K418">
        <v>43.256717299999998</v>
      </c>
      <c r="L418">
        <v>-79.870343500000004</v>
      </c>
      <c r="M418">
        <v>2021</v>
      </c>
      <c r="N418">
        <v>16546000.74</v>
      </c>
      <c r="O418">
        <v>1012515.83</v>
      </c>
      <c r="P418" s="3">
        <v>6.1193991582040745E-2</v>
      </c>
    </row>
    <row r="419" spans="1:16" x14ac:dyDescent="0.25">
      <c r="A419" t="s">
        <v>1013</v>
      </c>
      <c r="B419" t="s">
        <v>52</v>
      </c>
      <c r="C419" t="str">
        <f>VLOOKUP(Table2[[#This Row],[Asset Type]],Maintenance!$A$1:$B$18,2,FALSE)</f>
        <v>Building Maintenance, Public Computer and Technology Maintenance, Bookshelf and Inventory Maintenance</v>
      </c>
      <c r="D419" t="str">
        <f>VLOOKUP(Table2[[#This Row],[Asset Type]],Maintenance!$A$1:$C$18,3,FALSE)</f>
        <v>Extreme Temperatures, High Humidity and Condensation</v>
      </c>
      <c r="E419" t="s">
        <v>1014</v>
      </c>
      <c r="F419" s="1">
        <v>63432</v>
      </c>
      <c r="G419" t="s">
        <v>13</v>
      </c>
      <c r="H419" s="2">
        <v>34701</v>
      </c>
      <c r="I419" s="3">
        <v>3.3E-3</v>
      </c>
      <c r="J419" t="s">
        <v>1015</v>
      </c>
      <c r="K419">
        <v>43.2128613</v>
      </c>
      <c r="L419">
        <v>-79.691340199999999</v>
      </c>
      <c r="M419">
        <v>2022</v>
      </c>
      <c r="N419">
        <v>37133314.810000002</v>
      </c>
      <c r="O419">
        <v>241978.37</v>
      </c>
      <c r="P419" s="3">
        <v>6.5164764104182595E-3</v>
      </c>
    </row>
    <row r="420" spans="1:16" x14ac:dyDescent="0.25">
      <c r="A420" t="s">
        <v>1016</v>
      </c>
      <c r="B420" t="s">
        <v>11</v>
      </c>
      <c r="C420" t="str">
        <f>VLOOKUP(Table2[[#This Row],[Asset Type]],Maintenance!$A$1:$B$18,2,FALSE)</f>
        <v>Groundskeeping and Landscaping, Equipment Checks and Maintenance, Storage Facility Maintenance</v>
      </c>
      <c r="D420" t="str">
        <f>VLOOKUP(Table2[[#This Row],[Asset Type]],Maintenance!$A$1:$C$18,3,FALSE)</f>
        <v>Snow and Ice Accumulation, Storm Events, Wind Events</v>
      </c>
      <c r="E420" t="s">
        <v>1017</v>
      </c>
      <c r="F420" s="1">
        <v>44186</v>
      </c>
      <c r="G420" t="s">
        <v>13</v>
      </c>
      <c r="H420" s="2">
        <v>36162</v>
      </c>
      <c r="I420" s="3">
        <v>0.1522</v>
      </c>
      <c r="J420" t="s">
        <v>1018</v>
      </c>
      <c r="K420">
        <v>43.2228438</v>
      </c>
      <c r="L420">
        <v>-79.689414499999998</v>
      </c>
      <c r="M420">
        <v>2018</v>
      </c>
      <c r="N420">
        <v>14063687.99</v>
      </c>
      <c r="O420">
        <v>2140920.4900000002</v>
      </c>
      <c r="P420" s="3">
        <v>0.15223037453065683</v>
      </c>
    </row>
    <row r="421" spans="1:16" x14ac:dyDescent="0.25">
      <c r="A421" t="s">
        <v>1019</v>
      </c>
      <c r="B421" t="s">
        <v>11</v>
      </c>
      <c r="C421" t="str">
        <f>VLOOKUP(Table2[[#This Row],[Asset Type]],Maintenance!$A$1:$B$18,2,FALSE)</f>
        <v>Groundskeeping and Landscaping, Equipment Checks and Maintenance, Storage Facility Maintenance</v>
      </c>
      <c r="D421" t="str">
        <f>VLOOKUP(Table2[[#This Row],[Asset Type]],Maintenance!$A$1:$C$18,3,FALSE)</f>
        <v>Snow and Ice Accumulation, Storm Events, Wind Events</v>
      </c>
      <c r="E421" t="s">
        <v>1017</v>
      </c>
      <c r="F421" s="1">
        <v>7200</v>
      </c>
      <c r="G421" t="s">
        <v>13</v>
      </c>
      <c r="H421" s="2">
        <v>42371</v>
      </c>
      <c r="I421" s="3">
        <v>0</v>
      </c>
      <c r="J421" t="s">
        <v>1018</v>
      </c>
      <c r="K421">
        <v>43.2228438</v>
      </c>
      <c r="L421">
        <v>-79.689414499999998</v>
      </c>
      <c r="M421">
        <v>2018</v>
      </c>
      <c r="N421">
        <v>2107792.7999999998</v>
      </c>
      <c r="O421">
        <v>0</v>
      </c>
      <c r="P421" s="3">
        <v>0</v>
      </c>
    </row>
    <row r="422" spans="1:16" x14ac:dyDescent="0.25">
      <c r="A422" t="s">
        <v>1020</v>
      </c>
      <c r="B422" t="s">
        <v>11</v>
      </c>
      <c r="C422" t="str">
        <f>VLOOKUP(Table2[[#This Row],[Asset Type]],Maintenance!$A$1:$B$18,2,FALSE)</f>
        <v>Groundskeeping and Landscaping, Equipment Checks and Maintenance, Storage Facility Maintenance</v>
      </c>
      <c r="D422" t="str">
        <f>VLOOKUP(Table2[[#This Row],[Asset Type]],Maintenance!$A$1:$C$18,3,FALSE)</f>
        <v>Snow and Ice Accumulation, Storm Events, Wind Events</v>
      </c>
      <c r="E422" t="s">
        <v>1017</v>
      </c>
      <c r="F422" s="1">
        <v>12696</v>
      </c>
      <c r="G422" t="s">
        <v>13</v>
      </c>
      <c r="H422" s="2">
        <v>25935</v>
      </c>
      <c r="I422" s="3">
        <v>0.1406</v>
      </c>
      <c r="J422" t="s">
        <v>1018</v>
      </c>
      <c r="K422">
        <v>43.2228438</v>
      </c>
      <c r="L422">
        <v>-79.689414499999998</v>
      </c>
      <c r="M422">
        <v>2019</v>
      </c>
      <c r="N422">
        <v>3716741.3</v>
      </c>
      <c r="O422">
        <v>522394.81000000006</v>
      </c>
      <c r="P422" s="3">
        <v>0.14055183501741164</v>
      </c>
    </row>
    <row r="423" spans="1:16" x14ac:dyDescent="0.25">
      <c r="A423" t="s">
        <v>1021</v>
      </c>
      <c r="B423" t="s">
        <v>22</v>
      </c>
      <c r="C423" t="str">
        <f>VLOOKUP(Table2[[#This Row],[Asset Type]],Maintenance!$A$1:$B$18,2,FALSE)</f>
        <v>HVAC System Maintenance, Pool Water Quality Checks, Cleaning and Maintenance of Pool Facilities</v>
      </c>
      <c r="D423" t="str">
        <f>VLOOKUP(Table2[[#This Row],[Asset Type]],Maintenance!$A$1:$C$18,3,FALSE)</f>
        <v>Extreme Temperatures, High Humidity and Condensation</v>
      </c>
      <c r="E423" t="s">
        <v>1022</v>
      </c>
      <c r="F423" s="1">
        <v>27992</v>
      </c>
      <c r="G423" t="s">
        <v>13</v>
      </c>
      <c r="H423" s="2">
        <v>42371</v>
      </c>
      <c r="I423" s="3">
        <v>1E-4</v>
      </c>
      <c r="J423" t="s">
        <v>1023</v>
      </c>
      <c r="K423">
        <v>43.256734700000003</v>
      </c>
      <c r="L423">
        <v>-79.870405399999996</v>
      </c>
      <c r="M423">
        <v>2018</v>
      </c>
      <c r="N423">
        <v>20137716.32</v>
      </c>
      <c r="O423">
        <v>1689.4200000000003</v>
      </c>
      <c r="P423" s="3">
        <v>8.3893325993580198E-5</v>
      </c>
    </row>
    <row r="424" spans="1:16" x14ac:dyDescent="0.25">
      <c r="A424" t="s">
        <v>1024</v>
      </c>
      <c r="B424" t="s">
        <v>74</v>
      </c>
      <c r="C424" t="str">
        <f>VLOOKUP(Table2[[#This Row],[Asset Type]],Maintenance!$A$1:$B$18,2,FALSE)</f>
        <v>Building Maintenance, Groundskeeping and Landscaping, Equipment Checks and Maintenance</v>
      </c>
      <c r="D424" t="str">
        <f>VLOOKUP(Table2[[#This Row],[Asset Type]],Maintenance!$A$1:$C$18,3,FALSE)</f>
        <v>Snow and Ice Accumulation, Storm Events, Heavy Rainfall and Flooding, Frost and Freeze-Thaw Cycles, Wind Events</v>
      </c>
      <c r="E424" t="s">
        <v>68</v>
      </c>
      <c r="F424">
        <v>875</v>
      </c>
      <c r="G424" t="s">
        <v>13</v>
      </c>
      <c r="H424" s="2">
        <v>28127</v>
      </c>
      <c r="I424" s="3">
        <v>0.27500000000000002</v>
      </c>
      <c r="J424" t="s">
        <v>69</v>
      </c>
      <c r="K424">
        <v>43.256995799999999</v>
      </c>
      <c r="L424">
        <v>-79.870537100000007</v>
      </c>
      <c r="M424">
        <v>2019</v>
      </c>
      <c r="N424">
        <v>357355.51</v>
      </c>
      <c r="O424">
        <v>98287.579999999987</v>
      </c>
      <c r="P424" s="3">
        <v>0.27504145661557028</v>
      </c>
    </row>
    <row r="425" spans="1:16" x14ac:dyDescent="0.25">
      <c r="A425" t="s">
        <v>1025</v>
      </c>
      <c r="B425" t="s">
        <v>16</v>
      </c>
      <c r="C425" t="str">
        <f>VLOOKUP(Table2[[#This Row],[Asset Type]],Maintenance!$A$1:$B$18,2,FALSE)</f>
        <v>Groundskeeping and Landscaping, Playground Equipment Checks and Maintenance, Maintenance of Public Restrooms and Facilities</v>
      </c>
      <c r="D425" t="str">
        <f>VLOOKUP(Table2[[#This Row],[Asset Type]],Maintenance!$A$1:$C$18,3,FALSE)</f>
        <v>Snow and Ice Accumulation, Storm Events, Heavy Rainfall and Flooding, Frost and Freeze-Thaw Cycles, Wind Events</v>
      </c>
      <c r="E425" t="s">
        <v>750</v>
      </c>
      <c r="F425" s="1">
        <v>2274</v>
      </c>
      <c r="G425" t="s">
        <v>13</v>
      </c>
      <c r="H425" s="2">
        <v>31779</v>
      </c>
      <c r="I425" s="3">
        <v>0.1012</v>
      </c>
      <c r="J425" t="s">
        <v>751</v>
      </c>
      <c r="K425">
        <v>43.225752499999999</v>
      </c>
      <c r="L425">
        <v>-79.758759999999995</v>
      </c>
      <c r="M425">
        <v>2019</v>
      </c>
      <c r="N425">
        <v>460649.87</v>
      </c>
      <c r="O425">
        <v>46621.45</v>
      </c>
      <c r="P425" s="3">
        <v>0.10120799556504813</v>
      </c>
    </row>
    <row r="426" spans="1:16" x14ac:dyDescent="0.25">
      <c r="A426" t="s">
        <v>1026</v>
      </c>
      <c r="B426" t="s">
        <v>16</v>
      </c>
      <c r="C426" t="str">
        <f>VLOOKUP(Table2[[#This Row],[Asset Type]],Maintenance!$A$1:$B$18,2,FALSE)</f>
        <v>Groundskeeping and Landscaping, Playground Equipment Checks and Maintenance, Maintenance of Public Restrooms and Facilities</v>
      </c>
      <c r="D426" t="str">
        <f>VLOOKUP(Table2[[#This Row],[Asset Type]],Maintenance!$A$1:$C$18,3,FALSE)</f>
        <v>Snow and Ice Accumulation, Storm Events, Heavy Rainfall and Flooding, Frost and Freeze-Thaw Cycles, Wind Events</v>
      </c>
      <c r="E426" t="s">
        <v>1027</v>
      </c>
      <c r="F426">
        <v>880</v>
      </c>
      <c r="G426" t="s">
        <v>13</v>
      </c>
      <c r="H426" s="2">
        <v>25935</v>
      </c>
      <c r="I426" s="3">
        <v>0</v>
      </c>
      <c r="J426" t="s">
        <v>1028</v>
      </c>
      <c r="K426">
        <v>43.360493699999999</v>
      </c>
      <c r="L426">
        <v>-80.027283299999993</v>
      </c>
      <c r="M426" t="s">
        <v>1326</v>
      </c>
      <c r="N426">
        <v>82094.23</v>
      </c>
      <c r="O426">
        <v>0</v>
      </c>
      <c r="P426" s="3">
        <v>0</v>
      </c>
    </row>
    <row r="427" spans="1:16" x14ac:dyDescent="0.25">
      <c r="A427" t="s">
        <v>1029</v>
      </c>
      <c r="B427" t="s">
        <v>16</v>
      </c>
      <c r="C427" t="str">
        <f>VLOOKUP(Table2[[#This Row],[Asset Type]],Maintenance!$A$1:$B$18,2,FALSE)</f>
        <v>Groundskeeping and Landscaping, Playground Equipment Checks and Maintenance, Maintenance of Public Restrooms and Facilities</v>
      </c>
      <c r="D427" t="str">
        <f>VLOOKUP(Table2[[#This Row],[Asset Type]],Maintenance!$A$1:$C$18,3,FALSE)</f>
        <v>Snow and Ice Accumulation, Storm Events, Heavy Rainfall and Flooding, Frost and Freeze-Thaw Cycles, Wind Events</v>
      </c>
      <c r="E427" t="s">
        <v>1027</v>
      </c>
      <c r="F427">
        <v>900</v>
      </c>
      <c r="G427" t="s">
        <v>13</v>
      </c>
      <c r="H427" s="2">
        <v>25935</v>
      </c>
      <c r="I427" s="3">
        <v>0.3226</v>
      </c>
      <c r="J427" t="s">
        <v>1028</v>
      </c>
      <c r="K427">
        <v>43.360493699999999</v>
      </c>
      <c r="L427">
        <v>-80.027283299999993</v>
      </c>
      <c r="M427" t="s">
        <v>1326</v>
      </c>
      <c r="N427">
        <v>182315.25</v>
      </c>
      <c r="O427">
        <v>58808.93</v>
      </c>
      <c r="P427" s="3">
        <v>0.32256725644179518</v>
      </c>
    </row>
    <row r="428" spans="1:16" x14ac:dyDescent="0.25">
      <c r="A428" t="s">
        <v>1030</v>
      </c>
      <c r="B428" t="s">
        <v>16</v>
      </c>
      <c r="C428" t="str">
        <f>VLOOKUP(Table2[[#This Row],[Asset Type]],Maintenance!$A$1:$B$18,2,FALSE)</f>
        <v>Groundskeeping and Landscaping, Playground Equipment Checks and Maintenance, Maintenance of Public Restrooms and Facilities</v>
      </c>
      <c r="D428" t="str">
        <f>VLOOKUP(Table2[[#This Row],[Asset Type]],Maintenance!$A$1:$C$18,3,FALSE)</f>
        <v>Snow and Ice Accumulation, Storm Events, Heavy Rainfall and Flooding, Frost and Freeze-Thaw Cycles, Wind Events</v>
      </c>
      <c r="E428" t="s">
        <v>1031</v>
      </c>
      <c r="F428" s="1">
        <v>4336</v>
      </c>
      <c r="G428" t="s">
        <v>13</v>
      </c>
      <c r="H428" s="2">
        <v>37258</v>
      </c>
      <c r="I428" s="3">
        <v>2.5000000000000001E-2</v>
      </c>
      <c r="J428" t="s">
        <v>1032</v>
      </c>
      <c r="K428">
        <v>43.211947600000002</v>
      </c>
      <c r="L428">
        <v>-79.864757299999994</v>
      </c>
      <c r="M428" t="s">
        <v>1326</v>
      </c>
      <c r="N428">
        <v>878354.36</v>
      </c>
      <c r="O428">
        <v>21943.64</v>
      </c>
      <c r="P428" s="3">
        <v>2.4982673280064323E-2</v>
      </c>
    </row>
    <row r="429" spans="1:16" x14ac:dyDescent="0.25">
      <c r="A429" t="s">
        <v>1033</v>
      </c>
      <c r="B429" t="s">
        <v>11</v>
      </c>
      <c r="C429" t="str">
        <f>VLOOKUP(Table2[[#This Row],[Asset Type]],Maintenance!$A$1:$B$18,2,FALSE)</f>
        <v>Groundskeeping and Landscaping, Equipment Checks and Maintenance, Storage Facility Maintenance</v>
      </c>
      <c r="D429" t="str">
        <f>VLOOKUP(Table2[[#This Row],[Asset Type]],Maintenance!$A$1:$C$18,3,FALSE)</f>
        <v>Snow and Ice Accumulation, Storm Events, Wind Events</v>
      </c>
      <c r="E429" t="s">
        <v>1034</v>
      </c>
      <c r="F429" s="1">
        <v>7018</v>
      </c>
      <c r="G429" t="s">
        <v>13</v>
      </c>
      <c r="H429" s="2">
        <v>38719</v>
      </c>
      <c r="I429" s="3">
        <v>0.27760000000000001</v>
      </c>
      <c r="J429" t="s">
        <v>1035</v>
      </c>
      <c r="K429">
        <v>43.172115300000002</v>
      </c>
      <c r="L429">
        <v>-79.733809500000007</v>
      </c>
      <c r="M429">
        <v>2019</v>
      </c>
      <c r="N429">
        <v>2054512.48</v>
      </c>
      <c r="O429">
        <v>570410.34</v>
      </c>
      <c r="P429" s="3">
        <v>0.27763780729139204</v>
      </c>
    </row>
    <row r="430" spans="1:16" x14ac:dyDescent="0.25">
      <c r="A430" t="s">
        <v>1036</v>
      </c>
      <c r="B430" t="s">
        <v>11</v>
      </c>
      <c r="C430" t="str">
        <f>VLOOKUP(Table2[[#This Row],[Asset Type]],Maintenance!$A$1:$B$18,2,FALSE)</f>
        <v>Groundskeeping and Landscaping, Equipment Checks and Maintenance, Storage Facility Maintenance</v>
      </c>
      <c r="D430" t="str">
        <f>VLOOKUP(Table2[[#This Row],[Asset Type]],Maintenance!$A$1:$C$18,3,FALSE)</f>
        <v>Snow and Ice Accumulation, Storm Events, Wind Events</v>
      </c>
      <c r="E430" t="s">
        <v>1034</v>
      </c>
      <c r="F430" s="1">
        <v>1052</v>
      </c>
      <c r="G430" t="s">
        <v>13</v>
      </c>
      <c r="H430" s="2">
        <v>29953</v>
      </c>
      <c r="I430" s="3">
        <v>0.1404</v>
      </c>
      <c r="J430" t="s">
        <v>1035</v>
      </c>
      <c r="K430">
        <v>43.172115300000002</v>
      </c>
      <c r="L430">
        <v>-79.733809500000007</v>
      </c>
      <c r="M430">
        <v>2018</v>
      </c>
      <c r="N430">
        <v>213106.27</v>
      </c>
      <c r="O430">
        <v>29918.990000000005</v>
      </c>
      <c r="P430" s="3">
        <v>0.14039469603592614</v>
      </c>
    </row>
    <row r="431" spans="1:16" x14ac:dyDescent="0.25">
      <c r="A431" t="s">
        <v>1037</v>
      </c>
      <c r="B431" t="s">
        <v>74</v>
      </c>
      <c r="C431" t="str">
        <f>VLOOKUP(Table2[[#This Row],[Asset Type]],Maintenance!$A$1:$B$18,2,FALSE)</f>
        <v>Building Maintenance, Groundskeeping and Landscaping, Equipment Checks and Maintenance</v>
      </c>
      <c r="D431" t="str">
        <f>VLOOKUP(Table2[[#This Row],[Asset Type]],Maintenance!$A$1:$C$18,3,FALSE)</f>
        <v>Snow and Ice Accumulation, Storm Events, Heavy Rainfall and Flooding, Frost and Freeze-Thaw Cycles, Wind Events</v>
      </c>
      <c r="E431" t="s">
        <v>1038</v>
      </c>
      <c r="F431">
        <v>138</v>
      </c>
      <c r="G431" t="s">
        <v>13</v>
      </c>
      <c r="H431" s="2">
        <v>24839</v>
      </c>
      <c r="I431" s="3">
        <v>0.72589999999999999</v>
      </c>
      <c r="J431" t="s">
        <v>1039</v>
      </c>
      <c r="K431">
        <v>43.195649000000003</v>
      </c>
      <c r="L431">
        <v>-79.8458459</v>
      </c>
      <c r="M431" t="s">
        <v>1326</v>
      </c>
      <c r="N431">
        <v>17187.57</v>
      </c>
      <c r="O431">
        <v>12475.73</v>
      </c>
      <c r="P431" s="3">
        <v>0.72585769832501046</v>
      </c>
    </row>
    <row r="432" spans="1:16" x14ac:dyDescent="0.25">
      <c r="A432" t="s">
        <v>1040</v>
      </c>
      <c r="B432" t="s">
        <v>16</v>
      </c>
      <c r="C432" t="str">
        <f>VLOOKUP(Table2[[#This Row],[Asset Type]],Maintenance!$A$1:$B$18,2,FALSE)</f>
        <v>Groundskeeping and Landscaping, Playground Equipment Checks and Maintenance, Maintenance of Public Restrooms and Facilities</v>
      </c>
      <c r="D432" t="str">
        <f>VLOOKUP(Table2[[#This Row],[Asset Type]],Maintenance!$A$1:$C$18,3,FALSE)</f>
        <v>Snow and Ice Accumulation, Storm Events, Heavy Rainfall and Flooding, Frost and Freeze-Thaw Cycles, Wind Events</v>
      </c>
      <c r="E432" t="s">
        <v>1038</v>
      </c>
      <c r="F432">
        <v>560</v>
      </c>
      <c r="G432" t="s">
        <v>13</v>
      </c>
      <c r="H432" s="2">
        <v>37258</v>
      </c>
      <c r="I432" s="3">
        <v>4.2500000000000003E-2</v>
      </c>
      <c r="J432" t="s">
        <v>1039</v>
      </c>
      <c r="K432">
        <v>43.195649000000003</v>
      </c>
      <c r="L432">
        <v>-79.8458459</v>
      </c>
      <c r="M432" t="s">
        <v>1326</v>
      </c>
      <c r="N432">
        <v>52241.78</v>
      </c>
      <c r="O432">
        <v>2217.91</v>
      </c>
      <c r="P432" s="3">
        <v>4.2454717278010048E-2</v>
      </c>
    </row>
    <row r="433" spans="1:16" x14ac:dyDescent="0.25">
      <c r="A433" t="s">
        <v>1041</v>
      </c>
      <c r="B433" t="s">
        <v>52</v>
      </c>
      <c r="C433" t="str">
        <f>VLOOKUP(Table2[[#This Row],[Asset Type]],Maintenance!$A$1:$B$18,2,FALSE)</f>
        <v>Building Maintenance, Public Computer and Technology Maintenance, Bookshelf and Inventory Maintenance</v>
      </c>
      <c r="D433" t="str">
        <f>VLOOKUP(Table2[[#This Row],[Asset Type]],Maintenance!$A$1:$C$18,3,FALSE)</f>
        <v>Extreme Temperatures, High Humidity and Condensation</v>
      </c>
      <c r="E433" t="s">
        <v>1042</v>
      </c>
      <c r="F433" s="1">
        <v>28108</v>
      </c>
      <c r="G433" t="s">
        <v>13</v>
      </c>
      <c r="H433" s="2">
        <v>34701</v>
      </c>
      <c r="I433" s="3">
        <v>0.1532</v>
      </c>
      <c r="J433" t="s">
        <v>1043</v>
      </c>
      <c r="K433">
        <v>43.230375299999999</v>
      </c>
      <c r="L433">
        <v>-79.886812000000006</v>
      </c>
      <c r="M433">
        <v>2015</v>
      </c>
      <c r="N433">
        <v>18808532.850000001</v>
      </c>
      <c r="O433">
        <v>2882228.14</v>
      </c>
      <c r="P433" s="3">
        <v>0.1532404554350979</v>
      </c>
    </row>
    <row r="434" spans="1:16" x14ac:dyDescent="0.25">
      <c r="A434" t="s">
        <v>1044</v>
      </c>
      <c r="B434" t="s">
        <v>93</v>
      </c>
      <c r="C434" t="str">
        <f>VLOOKUP(Table2[[#This Row],[Asset Type]],Maintenance!$A$1:$B$18,2,FALSE)</f>
        <v>Building Maintenance, HVAC System Maintenance, Groundskeeping and Landscaping, Cleaning and Sanitation</v>
      </c>
      <c r="D434" t="str">
        <f>VLOOKUP(Table2[[#This Row],[Asset Type]],Maintenance!$A$1:$C$18,3,FALSE)</f>
        <v>Extreme Temperatures, Snow and Ice Accumulation, High Humidity and Condensation, Storm Events, Wind Events</v>
      </c>
      <c r="E434" t="s">
        <v>1045</v>
      </c>
      <c r="F434" s="1">
        <v>4998</v>
      </c>
      <c r="G434" t="s">
        <v>13</v>
      </c>
      <c r="H434" s="2">
        <v>23378</v>
      </c>
      <c r="I434" s="3">
        <v>1.04E-2</v>
      </c>
      <c r="J434" t="s">
        <v>1046</v>
      </c>
      <c r="K434">
        <v>43.225766299999997</v>
      </c>
      <c r="L434">
        <v>-79.758564000000007</v>
      </c>
      <c r="M434">
        <v>2022</v>
      </c>
      <c r="N434">
        <v>1012457.36</v>
      </c>
      <c r="O434">
        <v>55334.94</v>
      </c>
      <c r="P434" s="3">
        <v>5.4654094272177552E-2</v>
      </c>
    </row>
    <row r="435" spans="1:16" x14ac:dyDescent="0.25">
      <c r="A435" t="s">
        <v>1047</v>
      </c>
      <c r="B435" t="s">
        <v>510</v>
      </c>
      <c r="C435" t="str">
        <f>VLOOKUP(Table2[[#This Row],[Asset Type]],Maintenance!$A$1:$B$18,2,FALSE)</f>
        <v>Building Maintenance, HVAC System Maintenance, Stage and Lighting Equipment, Sound System Maintenance</v>
      </c>
      <c r="D435" t="str">
        <f>VLOOKUP(Table2[[#This Row],[Asset Type]],Maintenance!$A$1:$C$18,3,FALSE)</f>
        <v>Extreme Temperatures, Snow and Ice Accumulation, Storm Events, Wind Events</v>
      </c>
      <c r="E435" t="s">
        <v>1048</v>
      </c>
      <c r="F435" s="1">
        <v>327148</v>
      </c>
      <c r="G435" t="s">
        <v>13</v>
      </c>
      <c r="H435" s="2">
        <v>41884</v>
      </c>
      <c r="I435" s="3">
        <v>1.1900000000000001E-2</v>
      </c>
      <c r="J435" t="s">
        <v>1049</v>
      </c>
      <c r="K435">
        <v>43.2524552</v>
      </c>
      <c r="L435">
        <v>-79.830899799999997</v>
      </c>
      <c r="M435">
        <v>2020</v>
      </c>
      <c r="N435">
        <v>183266150.41999999</v>
      </c>
      <c r="O435">
        <v>6029542.25</v>
      </c>
      <c r="P435" s="3">
        <v>3.2900468723666663E-2</v>
      </c>
    </row>
    <row r="436" spans="1:16" x14ac:dyDescent="0.25">
      <c r="A436" t="s">
        <v>1050</v>
      </c>
      <c r="B436" t="s">
        <v>74</v>
      </c>
      <c r="C436" t="str">
        <f>VLOOKUP(Table2[[#This Row],[Asset Type]],Maintenance!$A$1:$B$18,2,FALSE)</f>
        <v>Building Maintenance, Groundskeeping and Landscaping, Equipment Checks and Maintenance</v>
      </c>
      <c r="D436" t="str">
        <f>VLOOKUP(Table2[[#This Row],[Asset Type]],Maintenance!$A$1:$C$18,3,FALSE)</f>
        <v>Snow and Ice Accumulation, Storm Events, Heavy Rainfall and Flooding, Frost and Freeze-Thaw Cycles, Wind Events</v>
      </c>
      <c r="E436" t="s">
        <v>1051</v>
      </c>
      <c r="F436">
        <v>140</v>
      </c>
      <c r="G436" t="s">
        <v>13</v>
      </c>
      <c r="H436" s="2">
        <v>28857</v>
      </c>
      <c r="I436" s="3">
        <v>5.9299999999999999E-2</v>
      </c>
      <c r="J436" t="s">
        <v>1052</v>
      </c>
      <c r="K436">
        <v>43.401633799999999</v>
      </c>
      <c r="L436">
        <v>-79.982671400000001</v>
      </c>
      <c r="M436">
        <v>2013</v>
      </c>
      <c r="N436">
        <v>28360.15</v>
      </c>
      <c r="O436">
        <v>1680.77</v>
      </c>
      <c r="P436" s="3">
        <v>5.926520134766565E-2</v>
      </c>
    </row>
    <row r="437" spans="1:16" x14ac:dyDescent="0.25">
      <c r="A437" t="s">
        <v>1053</v>
      </c>
      <c r="B437" t="s">
        <v>11</v>
      </c>
      <c r="C437" t="str">
        <f>VLOOKUP(Table2[[#This Row],[Asset Type]],Maintenance!$A$1:$B$18,2,FALSE)</f>
        <v>Groundskeeping and Landscaping, Equipment Checks and Maintenance, Storage Facility Maintenance</v>
      </c>
      <c r="D437" t="str">
        <f>VLOOKUP(Table2[[#This Row],[Asset Type]],Maintenance!$A$1:$C$18,3,FALSE)</f>
        <v>Snow and Ice Accumulation, Storm Events, Wind Events</v>
      </c>
      <c r="E437" t="s">
        <v>1054</v>
      </c>
      <c r="F437" s="1">
        <v>52017</v>
      </c>
      <c r="G437" t="s">
        <v>13</v>
      </c>
      <c r="H437" s="2">
        <v>34701</v>
      </c>
      <c r="I437" s="3">
        <v>0.1023</v>
      </c>
      <c r="J437" t="s">
        <v>1055</v>
      </c>
      <c r="K437">
        <v>43.199789099999997</v>
      </c>
      <c r="L437">
        <v>-79.8378783</v>
      </c>
      <c r="M437">
        <v>2019</v>
      </c>
      <c r="N437">
        <v>16556168.42</v>
      </c>
      <c r="O437">
        <v>1695504.33</v>
      </c>
      <c r="P437" s="3">
        <v>0.10240922216953384</v>
      </c>
    </row>
    <row r="438" spans="1:16" x14ac:dyDescent="0.25">
      <c r="A438" t="s">
        <v>1056</v>
      </c>
      <c r="B438" t="s">
        <v>74</v>
      </c>
      <c r="C438" t="str">
        <f>VLOOKUP(Table2[[#This Row],[Asset Type]],Maintenance!$A$1:$B$18,2,FALSE)</f>
        <v>Building Maintenance, Groundskeeping and Landscaping, Equipment Checks and Maintenance</v>
      </c>
      <c r="D438" t="str">
        <f>VLOOKUP(Table2[[#This Row],[Asset Type]],Maintenance!$A$1:$C$18,3,FALSE)</f>
        <v>Snow and Ice Accumulation, Storm Events, Heavy Rainfall and Flooding, Frost and Freeze-Thaw Cycles, Wind Events</v>
      </c>
      <c r="E438" t="s">
        <v>1057</v>
      </c>
      <c r="F438">
        <v>50</v>
      </c>
      <c r="G438" t="s">
        <v>13</v>
      </c>
      <c r="H438" s="2">
        <v>40910</v>
      </c>
      <c r="I438" s="3">
        <v>0</v>
      </c>
      <c r="J438" t="s">
        <v>1058</v>
      </c>
      <c r="K438">
        <v>43.201378599999998</v>
      </c>
      <c r="L438">
        <v>-79.827223099999998</v>
      </c>
      <c r="M438" t="s">
        <v>1326</v>
      </c>
      <c r="N438">
        <v>10128.629999999999</v>
      </c>
      <c r="O438">
        <v>0</v>
      </c>
      <c r="P438" s="3">
        <v>0</v>
      </c>
    </row>
    <row r="439" spans="1:16" x14ac:dyDescent="0.25">
      <c r="A439" t="s">
        <v>1059</v>
      </c>
      <c r="B439" t="s">
        <v>16</v>
      </c>
      <c r="C439" t="str">
        <f>VLOOKUP(Table2[[#This Row],[Asset Type]],Maintenance!$A$1:$B$18,2,FALSE)</f>
        <v>Groundskeeping and Landscaping, Playground Equipment Checks and Maintenance, Maintenance of Public Restrooms and Facilities</v>
      </c>
      <c r="D439" t="str">
        <f>VLOOKUP(Table2[[#This Row],[Asset Type]],Maintenance!$A$1:$C$18,3,FALSE)</f>
        <v>Snow and Ice Accumulation, Storm Events, Heavy Rainfall and Flooding, Frost and Freeze-Thaw Cycles, Wind Events</v>
      </c>
      <c r="E439" t="s">
        <v>1057</v>
      </c>
      <c r="F439">
        <v>302</v>
      </c>
      <c r="G439" t="s">
        <v>13</v>
      </c>
      <c r="H439" s="2">
        <v>24839</v>
      </c>
      <c r="I439" s="3">
        <v>0</v>
      </c>
      <c r="J439" t="s">
        <v>1058</v>
      </c>
      <c r="K439">
        <v>43.201378599999998</v>
      </c>
      <c r="L439">
        <v>-79.827223099999998</v>
      </c>
      <c r="M439" t="s">
        <v>1326</v>
      </c>
      <c r="N439">
        <v>37613.379999999997</v>
      </c>
      <c r="O439">
        <v>0</v>
      </c>
      <c r="P439" s="3">
        <v>0</v>
      </c>
    </row>
    <row r="440" spans="1:16" x14ac:dyDescent="0.25">
      <c r="A440" t="s">
        <v>1060</v>
      </c>
      <c r="B440" t="s">
        <v>16</v>
      </c>
      <c r="C440" t="str">
        <f>VLOOKUP(Table2[[#This Row],[Asset Type]],Maintenance!$A$1:$B$18,2,FALSE)</f>
        <v>Groundskeeping and Landscaping, Playground Equipment Checks and Maintenance, Maintenance of Public Restrooms and Facilities</v>
      </c>
      <c r="D440" t="str">
        <f>VLOOKUP(Table2[[#This Row],[Asset Type]],Maintenance!$A$1:$C$18,3,FALSE)</f>
        <v>Snow and Ice Accumulation, Storm Events, Heavy Rainfall and Flooding, Frost and Freeze-Thaw Cycles, Wind Events</v>
      </c>
      <c r="E440" t="s">
        <v>1061</v>
      </c>
      <c r="F440">
        <v>394</v>
      </c>
      <c r="G440" t="s">
        <v>13</v>
      </c>
      <c r="H440" s="2">
        <v>31049</v>
      </c>
      <c r="I440" s="3">
        <v>0</v>
      </c>
      <c r="J440" t="s">
        <v>1062</v>
      </c>
      <c r="K440">
        <v>43.201378599999998</v>
      </c>
      <c r="L440">
        <v>-79.827223099999998</v>
      </c>
      <c r="M440" t="s">
        <v>1326</v>
      </c>
      <c r="N440">
        <v>36755.83</v>
      </c>
      <c r="O440">
        <v>0</v>
      </c>
      <c r="P440" s="3">
        <v>0</v>
      </c>
    </row>
    <row r="441" spans="1:16" x14ac:dyDescent="0.25">
      <c r="A441" t="s">
        <v>1063</v>
      </c>
      <c r="B441" t="s">
        <v>16</v>
      </c>
      <c r="C441" t="str">
        <f>VLOOKUP(Table2[[#This Row],[Asset Type]],Maintenance!$A$1:$B$18,2,FALSE)</f>
        <v>Groundskeeping and Landscaping, Playground Equipment Checks and Maintenance, Maintenance of Public Restrooms and Facilities</v>
      </c>
      <c r="D441" t="str">
        <f>VLOOKUP(Table2[[#This Row],[Asset Type]],Maintenance!$A$1:$C$18,3,FALSE)</f>
        <v>Snow and Ice Accumulation, Storm Events, Heavy Rainfall and Flooding, Frost and Freeze-Thaw Cycles, Wind Events</v>
      </c>
      <c r="E441" t="s">
        <v>1061</v>
      </c>
      <c r="F441">
        <v>852</v>
      </c>
      <c r="G441" t="s">
        <v>13</v>
      </c>
      <c r="H441" s="2">
        <v>42736</v>
      </c>
      <c r="I441" s="3">
        <v>0</v>
      </c>
      <c r="J441" t="s">
        <v>1062</v>
      </c>
      <c r="K441">
        <v>43.201378599999998</v>
      </c>
      <c r="L441">
        <v>-79.827223099999998</v>
      </c>
      <c r="M441">
        <v>2017</v>
      </c>
      <c r="N441">
        <v>172591.77</v>
      </c>
      <c r="O441">
        <v>0</v>
      </c>
      <c r="P441" s="3">
        <v>0</v>
      </c>
    </row>
    <row r="442" spans="1:16" x14ac:dyDescent="0.25">
      <c r="A442" t="s">
        <v>1064</v>
      </c>
      <c r="B442" t="s">
        <v>16</v>
      </c>
      <c r="C442" t="str">
        <f>VLOOKUP(Table2[[#This Row],[Asset Type]],Maintenance!$A$1:$B$18,2,FALSE)</f>
        <v>Groundskeeping and Landscaping, Playground Equipment Checks and Maintenance, Maintenance of Public Restrooms and Facilities</v>
      </c>
      <c r="D442" t="str">
        <f>VLOOKUP(Table2[[#This Row],[Asset Type]],Maintenance!$A$1:$C$18,3,FALSE)</f>
        <v>Snow and Ice Accumulation, Storm Events, Heavy Rainfall and Flooding, Frost and Freeze-Thaw Cycles, Wind Events</v>
      </c>
      <c r="E442" t="s">
        <v>1065</v>
      </c>
      <c r="F442" s="1">
        <v>3500</v>
      </c>
      <c r="G442" t="s">
        <v>13</v>
      </c>
      <c r="H442" s="2">
        <v>39815</v>
      </c>
      <c r="I442" s="3">
        <v>0</v>
      </c>
      <c r="J442" t="s">
        <v>1066</v>
      </c>
      <c r="K442">
        <v>43.2091104</v>
      </c>
      <c r="L442">
        <v>-79.885726099999999</v>
      </c>
      <c r="M442">
        <v>2020</v>
      </c>
      <c r="N442">
        <v>709003.75</v>
      </c>
      <c r="O442">
        <v>0</v>
      </c>
      <c r="P442" s="3">
        <v>0</v>
      </c>
    </row>
    <row r="443" spans="1:16" x14ac:dyDescent="0.25">
      <c r="A443" t="s">
        <v>1067</v>
      </c>
      <c r="B443" t="s">
        <v>16</v>
      </c>
      <c r="C443" t="str">
        <f>VLOOKUP(Table2[[#This Row],[Asset Type]],Maintenance!$A$1:$B$18,2,FALSE)</f>
        <v>Groundskeeping and Landscaping, Playground Equipment Checks and Maintenance, Maintenance of Public Restrooms and Facilities</v>
      </c>
      <c r="D443" t="str">
        <f>VLOOKUP(Table2[[#This Row],[Asset Type]],Maintenance!$A$1:$C$18,3,FALSE)</f>
        <v>Snow and Ice Accumulation, Storm Events, Heavy Rainfall and Flooding, Frost and Freeze-Thaw Cycles, Wind Events</v>
      </c>
      <c r="E443" t="s">
        <v>1065</v>
      </c>
      <c r="F443" s="1">
        <v>1000</v>
      </c>
      <c r="G443" t="s">
        <v>13</v>
      </c>
      <c r="H443" s="2">
        <v>39815</v>
      </c>
      <c r="I443" s="3">
        <v>8.0699999999999994E-2</v>
      </c>
      <c r="J443" t="s">
        <v>1066</v>
      </c>
      <c r="K443">
        <v>43.2091104</v>
      </c>
      <c r="L443">
        <v>-79.885726099999999</v>
      </c>
      <c r="M443">
        <v>2020</v>
      </c>
      <c r="N443">
        <v>202572.5</v>
      </c>
      <c r="O443">
        <v>16354.450000000003</v>
      </c>
      <c r="P443" s="3">
        <v>8.073381135149145E-2</v>
      </c>
    </row>
    <row r="444" spans="1:16" x14ac:dyDescent="0.25">
      <c r="A444" t="s">
        <v>1068</v>
      </c>
      <c r="B444" t="s">
        <v>16</v>
      </c>
      <c r="C444" t="str">
        <f>VLOOKUP(Table2[[#This Row],[Asset Type]],Maintenance!$A$1:$B$18,2,FALSE)</f>
        <v>Groundskeeping and Landscaping, Playground Equipment Checks and Maintenance, Maintenance of Public Restrooms and Facilities</v>
      </c>
      <c r="D444" t="str">
        <f>VLOOKUP(Table2[[#This Row],[Asset Type]],Maintenance!$A$1:$C$18,3,FALSE)</f>
        <v>Snow and Ice Accumulation, Storm Events, Heavy Rainfall and Flooding, Frost and Freeze-Thaw Cycles, Wind Events</v>
      </c>
      <c r="E444" t="s">
        <v>1069</v>
      </c>
      <c r="F444">
        <v>750</v>
      </c>
      <c r="G444" t="s">
        <v>13</v>
      </c>
      <c r="H444" s="2">
        <v>43270</v>
      </c>
      <c r="I444" s="3">
        <v>0</v>
      </c>
      <c r="J444" t="s">
        <v>1070</v>
      </c>
      <c r="K444">
        <v>43.198467000000001</v>
      </c>
      <c r="L444">
        <v>-79.878627899999998</v>
      </c>
      <c r="M444" t="s">
        <v>1323</v>
      </c>
      <c r="N444">
        <v>219561.75</v>
      </c>
      <c r="O444">
        <v>0</v>
      </c>
      <c r="P444" s="3">
        <v>0</v>
      </c>
    </row>
    <row r="445" spans="1:16" x14ac:dyDescent="0.25">
      <c r="A445" t="s">
        <v>1071</v>
      </c>
      <c r="B445" t="s">
        <v>16</v>
      </c>
      <c r="C445" t="str">
        <f>VLOOKUP(Table2[[#This Row],[Asset Type]],Maintenance!$A$1:$B$18,2,FALSE)</f>
        <v>Groundskeeping and Landscaping, Playground Equipment Checks and Maintenance, Maintenance of Public Restrooms and Facilities</v>
      </c>
      <c r="D445" t="str">
        <f>VLOOKUP(Table2[[#This Row],[Asset Type]],Maintenance!$A$1:$C$18,3,FALSE)</f>
        <v>Snow and Ice Accumulation, Storm Events, Heavy Rainfall and Flooding, Frost and Freeze-Thaw Cycles, Wind Events</v>
      </c>
      <c r="E445" t="s">
        <v>1072</v>
      </c>
      <c r="F445" s="1">
        <v>1500</v>
      </c>
      <c r="G445" t="s">
        <v>13</v>
      </c>
      <c r="H445" s="2">
        <v>43270</v>
      </c>
      <c r="I445" s="3">
        <v>0</v>
      </c>
      <c r="J445" t="s">
        <v>1073</v>
      </c>
      <c r="K445">
        <v>43.198098999999999</v>
      </c>
      <c r="L445">
        <v>-79.879542900000004</v>
      </c>
      <c r="M445" t="s">
        <v>1323</v>
      </c>
      <c r="N445">
        <v>439123.5</v>
      </c>
      <c r="O445">
        <v>0</v>
      </c>
      <c r="P445" s="3">
        <v>0</v>
      </c>
    </row>
    <row r="446" spans="1:16" x14ac:dyDescent="0.25">
      <c r="A446" t="s">
        <v>1074</v>
      </c>
      <c r="B446" t="s">
        <v>52</v>
      </c>
      <c r="C446" t="str">
        <f>VLOOKUP(Table2[[#This Row],[Asset Type]],Maintenance!$A$1:$B$18,2,FALSE)</f>
        <v>Building Maintenance, Public Computer and Technology Maintenance, Bookshelf and Inventory Maintenance</v>
      </c>
      <c r="D446" t="str">
        <f>VLOOKUP(Table2[[#This Row],[Asset Type]],Maintenance!$A$1:$C$18,3,FALSE)</f>
        <v>Extreme Temperatures, High Humidity and Condensation</v>
      </c>
      <c r="E446" t="s">
        <v>1075</v>
      </c>
      <c r="F446" s="1">
        <v>77788</v>
      </c>
      <c r="G446" t="s">
        <v>13</v>
      </c>
      <c r="H446" s="2">
        <v>39815</v>
      </c>
      <c r="I446" s="3">
        <v>5.1999999999999998E-3</v>
      </c>
      <c r="J446" t="s">
        <v>1076</v>
      </c>
      <c r="K446">
        <v>43.198467000000001</v>
      </c>
      <c r="L446">
        <v>-79.878627899999998</v>
      </c>
      <c r="M446">
        <v>2021</v>
      </c>
      <c r="N446">
        <v>51606760.600000001</v>
      </c>
      <c r="O446">
        <v>666044.55000000005</v>
      </c>
      <c r="P446" s="3">
        <v>1.290614916061986E-2</v>
      </c>
    </row>
    <row r="447" spans="1:16" x14ac:dyDescent="0.25">
      <c r="A447" t="s">
        <v>1077</v>
      </c>
      <c r="B447" t="s">
        <v>11</v>
      </c>
      <c r="C447" t="str">
        <f>VLOOKUP(Table2[[#This Row],[Asset Type]],Maintenance!$A$1:$B$18,2,FALSE)</f>
        <v>Groundskeeping and Landscaping, Equipment Checks and Maintenance, Storage Facility Maintenance</v>
      </c>
      <c r="D447" t="str">
        <f>VLOOKUP(Table2[[#This Row],[Asset Type]],Maintenance!$A$1:$C$18,3,FALSE)</f>
        <v>Snow and Ice Accumulation, Storm Events, Wind Events</v>
      </c>
      <c r="E447" t="s">
        <v>1078</v>
      </c>
      <c r="F447" s="1">
        <v>11187</v>
      </c>
      <c r="G447" t="s">
        <v>13</v>
      </c>
      <c r="H447" s="2">
        <v>38354</v>
      </c>
      <c r="I447" s="3">
        <v>4.6199999999999998E-2</v>
      </c>
      <c r="J447" t="s">
        <v>1079</v>
      </c>
      <c r="K447">
        <v>43.205170000000003</v>
      </c>
      <c r="L447">
        <v>-79.837299999999999</v>
      </c>
      <c r="M447">
        <v>2019</v>
      </c>
      <c r="N447">
        <v>3274983.06</v>
      </c>
      <c r="O447">
        <v>151457.95000000001</v>
      </c>
      <c r="P447" s="3">
        <v>4.624694150326384E-2</v>
      </c>
    </row>
    <row r="448" spans="1:16" x14ac:dyDescent="0.25">
      <c r="A448" t="s">
        <v>1080</v>
      </c>
      <c r="B448" t="s">
        <v>93</v>
      </c>
      <c r="C448" t="str">
        <f>VLOOKUP(Table2[[#This Row],[Asset Type]],Maintenance!$A$1:$B$18,2,FALSE)</f>
        <v>Building Maintenance, HVAC System Maintenance, Groundskeeping and Landscaping, Cleaning and Sanitation</v>
      </c>
      <c r="D448" t="str">
        <f>VLOOKUP(Table2[[#This Row],[Asset Type]],Maintenance!$A$1:$C$18,3,FALSE)</f>
        <v>Extreme Temperatures, Snow and Ice Accumulation, High Humidity and Condensation, Storm Events, Wind Events</v>
      </c>
      <c r="E448" t="s">
        <v>1081</v>
      </c>
      <c r="F448" s="1">
        <v>3180</v>
      </c>
      <c r="G448" t="s">
        <v>13</v>
      </c>
      <c r="H448" s="2">
        <v>21552</v>
      </c>
      <c r="I448" s="3">
        <v>2.8400000000000002E-2</v>
      </c>
      <c r="J448" t="s">
        <v>1082</v>
      </c>
      <c r="K448">
        <v>43.383907200000003</v>
      </c>
      <c r="L448">
        <v>-80.130623999999997</v>
      </c>
      <c r="M448">
        <v>2022</v>
      </c>
      <c r="N448">
        <v>1831245.29</v>
      </c>
      <c r="O448">
        <v>68027.28</v>
      </c>
      <c r="P448" s="3">
        <v>3.7148098275791332E-2</v>
      </c>
    </row>
    <row r="449" spans="1:16" x14ac:dyDescent="0.25">
      <c r="A449" t="s">
        <v>1083</v>
      </c>
      <c r="B449" t="s">
        <v>16</v>
      </c>
      <c r="C449" t="str">
        <f>VLOOKUP(Table2[[#This Row],[Asset Type]],Maintenance!$A$1:$B$18,2,FALSE)</f>
        <v>Groundskeeping and Landscaping, Playground Equipment Checks and Maintenance, Maintenance of Public Restrooms and Facilities</v>
      </c>
      <c r="D449" t="str">
        <f>VLOOKUP(Table2[[#This Row],[Asset Type]],Maintenance!$A$1:$C$18,3,FALSE)</f>
        <v>Snow and Ice Accumulation, Storm Events, Heavy Rainfall and Flooding, Frost and Freeze-Thaw Cycles, Wind Events</v>
      </c>
      <c r="E449" t="s">
        <v>1081</v>
      </c>
      <c r="F449" s="1">
        <v>1230</v>
      </c>
      <c r="G449" t="s">
        <v>13</v>
      </c>
      <c r="H449" s="2">
        <v>20090</v>
      </c>
      <c r="I449" s="3">
        <v>0</v>
      </c>
      <c r="J449" t="s">
        <v>1082</v>
      </c>
      <c r="K449">
        <v>43.383907200000003</v>
      </c>
      <c r="L449">
        <v>-80.130623999999997</v>
      </c>
      <c r="N449">
        <v>114745.35</v>
      </c>
      <c r="O449">
        <v>0</v>
      </c>
      <c r="P449" s="3">
        <v>0</v>
      </c>
    </row>
    <row r="450" spans="1:16" x14ac:dyDescent="0.25">
      <c r="A450" t="s">
        <v>1084</v>
      </c>
      <c r="B450" t="s">
        <v>16</v>
      </c>
      <c r="C450" t="str">
        <f>VLOOKUP(Table2[[#This Row],[Asset Type]],Maintenance!$A$1:$B$18,2,FALSE)</f>
        <v>Groundskeeping and Landscaping, Playground Equipment Checks and Maintenance, Maintenance of Public Restrooms and Facilities</v>
      </c>
      <c r="D450" t="str">
        <f>VLOOKUP(Table2[[#This Row],[Asset Type]],Maintenance!$A$1:$C$18,3,FALSE)</f>
        <v>Snow and Ice Accumulation, Storm Events, Heavy Rainfall and Flooding, Frost and Freeze-Thaw Cycles, Wind Events</v>
      </c>
      <c r="E450" t="s">
        <v>1085</v>
      </c>
      <c r="F450">
        <v>500</v>
      </c>
      <c r="G450" t="s">
        <v>13</v>
      </c>
      <c r="H450" s="2">
        <v>44180</v>
      </c>
      <c r="I450" s="3">
        <v>0</v>
      </c>
      <c r="J450" t="s">
        <v>1086</v>
      </c>
      <c r="K450">
        <v>43.301677300000001</v>
      </c>
      <c r="L450">
        <v>-79.9084474</v>
      </c>
      <c r="M450" t="s">
        <v>1323</v>
      </c>
      <c r="N450">
        <v>46644.45</v>
      </c>
      <c r="O450">
        <v>0</v>
      </c>
      <c r="P450" s="3">
        <v>0</v>
      </c>
    </row>
    <row r="451" spans="1:16" x14ac:dyDescent="0.25">
      <c r="A451" t="s">
        <v>1087</v>
      </c>
      <c r="B451" t="s">
        <v>16</v>
      </c>
      <c r="C451" t="str">
        <f>VLOOKUP(Table2[[#This Row],[Asset Type]],Maintenance!$A$1:$B$18,2,FALSE)</f>
        <v>Groundskeeping and Landscaping, Playground Equipment Checks and Maintenance, Maintenance of Public Restrooms and Facilities</v>
      </c>
      <c r="D451" t="str">
        <f>VLOOKUP(Table2[[#This Row],[Asset Type]],Maintenance!$A$1:$C$18,3,FALSE)</f>
        <v>Snow and Ice Accumulation, Storm Events, Heavy Rainfall and Flooding, Frost and Freeze-Thaw Cycles, Wind Events</v>
      </c>
      <c r="E451" t="s">
        <v>1088</v>
      </c>
      <c r="F451" s="1">
        <v>1644</v>
      </c>
      <c r="G451" t="s">
        <v>13</v>
      </c>
      <c r="H451" s="2">
        <v>31414</v>
      </c>
      <c r="I451" s="3">
        <v>0</v>
      </c>
      <c r="J451" t="s">
        <v>1089</v>
      </c>
      <c r="K451">
        <v>43.193189500000003</v>
      </c>
      <c r="L451">
        <v>-79.797846199999995</v>
      </c>
      <c r="M451" t="s">
        <v>1326</v>
      </c>
      <c r="N451">
        <v>153366.95000000001</v>
      </c>
      <c r="O451">
        <v>0</v>
      </c>
      <c r="P451" s="3">
        <v>0</v>
      </c>
    </row>
    <row r="452" spans="1:16" x14ac:dyDescent="0.25">
      <c r="A452" t="s">
        <v>1090</v>
      </c>
      <c r="B452" t="s">
        <v>16</v>
      </c>
      <c r="C452" t="str">
        <f>VLOOKUP(Table2[[#This Row],[Asset Type]],Maintenance!$A$1:$B$18,2,FALSE)</f>
        <v>Groundskeeping and Landscaping, Playground Equipment Checks and Maintenance, Maintenance of Public Restrooms and Facilities</v>
      </c>
      <c r="D452" t="str">
        <f>VLOOKUP(Table2[[#This Row],[Asset Type]],Maintenance!$A$1:$C$18,3,FALSE)</f>
        <v>Snow and Ice Accumulation, Storm Events, Heavy Rainfall and Flooding, Frost and Freeze-Thaw Cycles, Wind Events</v>
      </c>
      <c r="E452" t="s">
        <v>1088</v>
      </c>
      <c r="F452" s="1">
        <v>1741</v>
      </c>
      <c r="G452" t="s">
        <v>13</v>
      </c>
      <c r="H452" s="2">
        <v>31414</v>
      </c>
      <c r="I452" s="3">
        <v>0</v>
      </c>
      <c r="J452" t="s">
        <v>1089</v>
      </c>
      <c r="K452">
        <v>43.193189500000003</v>
      </c>
      <c r="L452">
        <v>-79.797846199999995</v>
      </c>
      <c r="M452">
        <v>2020</v>
      </c>
      <c r="N452">
        <v>352678.72</v>
      </c>
      <c r="O452">
        <v>0</v>
      </c>
      <c r="P452" s="3">
        <v>0</v>
      </c>
    </row>
    <row r="453" spans="1:16" x14ac:dyDescent="0.25">
      <c r="A453" t="s">
        <v>1091</v>
      </c>
      <c r="B453" t="s">
        <v>16</v>
      </c>
      <c r="C453" t="str">
        <f>VLOOKUP(Table2[[#This Row],[Asset Type]],Maintenance!$A$1:$B$18,2,FALSE)</f>
        <v>Groundskeeping and Landscaping, Playground Equipment Checks and Maintenance, Maintenance of Public Restrooms and Facilities</v>
      </c>
      <c r="D453" t="str">
        <f>VLOOKUP(Table2[[#This Row],[Asset Type]],Maintenance!$A$1:$C$18,3,FALSE)</f>
        <v>Snow and Ice Accumulation, Storm Events, Heavy Rainfall and Flooding, Frost and Freeze-Thaw Cycles, Wind Events</v>
      </c>
      <c r="E453" t="s">
        <v>1088</v>
      </c>
      <c r="F453" s="1">
        <v>1075</v>
      </c>
      <c r="G453" t="s">
        <v>13</v>
      </c>
      <c r="H453" s="2">
        <v>31414</v>
      </c>
      <c r="I453" s="3">
        <v>0.1419</v>
      </c>
      <c r="J453" t="s">
        <v>1089</v>
      </c>
      <c r="K453">
        <v>43.193189500000003</v>
      </c>
      <c r="L453">
        <v>-79.797846199999995</v>
      </c>
      <c r="M453" t="s">
        <v>1326</v>
      </c>
      <c r="N453">
        <v>217765.44</v>
      </c>
      <c r="O453">
        <v>30896.86</v>
      </c>
      <c r="P453" s="3">
        <v>0.14188137474890414</v>
      </c>
    </row>
    <row r="454" spans="1:16" x14ac:dyDescent="0.25">
      <c r="A454" t="s">
        <v>1092</v>
      </c>
      <c r="B454" t="s">
        <v>22</v>
      </c>
      <c r="C454" t="str">
        <f>VLOOKUP(Table2[[#This Row],[Asset Type]],Maintenance!$A$1:$B$18,2,FALSE)</f>
        <v>HVAC System Maintenance, Pool Water Quality Checks, Cleaning and Maintenance of Pool Facilities</v>
      </c>
      <c r="D454" t="str">
        <f>VLOOKUP(Table2[[#This Row],[Asset Type]],Maintenance!$A$1:$C$18,3,FALSE)</f>
        <v>Extreme Temperatures, High Humidity and Condensation</v>
      </c>
      <c r="E454" t="s">
        <v>1093</v>
      </c>
      <c r="F454" s="1">
        <v>22752</v>
      </c>
      <c r="G454" t="s">
        <v>13</v>
      </c>
      <c r="H454" s="2">
        <v>32875</v>
      </c>
      <c r="I454" s="3">
        <v>2.2800000000000001E-2</v>
      </c>
      <c r="J454" t="s">
        <v>1094</v>
      </c>
      <c r="K454">
        <v>43.193189500000003</v>
      </c>
      <c r="L454">
        <v>-79.797846199999995</v>
      </c>
      <c r="M454">
        <v>2018</v>
      </c>
      <c r="N454">
        <v>19285152.620000001</v>
      </c>
      <c r="O454">
        <v>439296.84</v>
      </c>
      <c r="P454" s="3">
        <v>2.2779018069290238E-2</v>
      </c>
    </row>
    <row r="455" spans="1:16" x14ac:dyDescent="0.25">
      <c r="A455" t="s">
        <v>1095</v>
      </c>
      <c r="B455" t="s">
        <v>120</v>
      </c>
      <c r="C455" t="str">
        <f>VLOOKUP(Table2[[#This Row],[Asset Type]],Maintenance!$A$1:$B$18,2,FALSE)</f>
        <v>Building Maintenance, HVAC System Maintenance, Ice Maintenance, Seating Area Maintenance, Sound System Maintenance</v>
      </c>
      <c r="D455" t="str">
        <f>VLOOKUP(Table2[[#This Row],[Asset Type]],Maintenance!$A$1:$C$18,3,FALSE)</f>
        <v>Extreme Temperatures, Snow and Ice Accumulation, High Humidity and Condensation, Storm Events, Wind Events</v>
      </c>
      <c r="E455" t="s">
        <v>1093</v>
      </c>
      <c r="F455" s="1">
        <v>35587</v>
      </c>
      <c r="G455" t="s">
        <v>13</v>
      </c>
      <c r="H455" s="2">
        <v>31049</v>
      </c>
      <c r="I455" s="3">
        <v>9.8000000000000004E-2</v>
      </c>
      <c r="J455" t="s">
        <v>1094</v>
      </c>
      <c r="K455">
        <v>43.193189500000003</v>
      </c>
      <c r="L455">
        <v>-79.797846199999995</v>
      </c>
      <c r="M455">
        <v>2015</v>
      </c>
      <c r="N455">
        <v>20822636.969999999</v>
      </c>
      <c r="O455">
        <v>2250716.02</v>
      </c>
      <c r="P455" s="3">
        <v>0.10808986504652106</v>
      </c>
    </row>
    <row r="456" spans="1:16" x14ac:dyDescent="0.25">
      <c r="A456" t="s">
        <v>1096</v>
      </c>
      <c r="B456" t="s">
        <v>93</v>
      </c>
      <c r="C456" t="str">
        <f>VLOOKUP(Table2[[#This Row],[Asset Type]],Maintenance!$A$1:$B$18,2,FALSE)</f>
        <v>Building Maintenance, HVAC System Maintenance, Groundskeeping and Landscaping, Cleaning and Sanitation</v>
      </c>
      <c r="D456" t="str">
        <f>VLOOKUP(Table2[[#This Row],[Asset Type]],Maintenance!$A$1:$C$18,3,FALSE)</f>
        <v>Extreme Temperatures, Snow and Ice Accumulation, High Humidity and Condensation, Storm Events, Wind Events</v>
      </c>
      <c r="E456" t="s">
        <v>1093</v>
      </c>
      <c r="F456" s="1">
        <v>12609</v>
      </c>
      <c r="G456" t="s">
        <v>13</v>
      </c>
      <c r="H456" s="2">
        <v>31049</v>
      </c>
      <c r="I456" s="3">
        <v>0.38979999999999998</v>
      </c>
      <c r="J456" t="s">
        <v>1094</v>
      </c>
      <c r="K456">
        <v>43.193189500000003</v>
      </c>
      <c r="L456">
        <v>-79.797846199999995</v>
      </c>
      <c r="M456">
        <v>2015</v>
      </c>
      <c r="N456">
        <v>7410527.4400000004</v>
      </c>
      <c r="O456">
        <v>3059129.64</v>
      </c>
      <c r="P456" s="3">
        <v>0.41280862459096435</v>
      </c>
    </row>
    <row r="457" spans="1:16" x14ac:dyDescent="0.25">
      <c r="A457" t="s">
        <v>1097</v>
      </c>
      <c r="B457" t="s">
        <v>52</v>
      </c>
      <c r="C457" t="str">
        <f>VLOOKUP(Table2[[#This Row],[Asset Type]],Maintenance!$A$1:$B$18,2,FALSE)</f>
        <v>Building Maintenance, Public Computer and Technology Maintenance, Bookshelf and Inventory Maintenance</v>
      </c>
      <c r="D457" t="str">
        <f>VLOOKUP(Table2[[#This Row],[Asset Type]],Maintenance!$A$1:$C$18,3,FALSE)</f>
        <v>Extreme Temperatures, High Humidity and Condensation</v>
      </c>
      <c r="E457" t="s">
        <v>1093</v>
      </c>
      <c r="F457" s="1">
        <v>2976</v>
      </c>
      <c r="G457" t="s">
        <v>13</v>
      </c>
      <c r="H457" s="2">
        <v>31049</v>
      </c>
      <c r="I457" s="3">
        <v>0.28000000000000003</v>
      </c>
      <c r="J457" t="s">
        <v>1094</v>
      </c>
      <c r="K457">
        <v>43.193189500000003</v>
      </c>
      <c r="L457">
        <v>-79.797846199999995</v>
      </c>
      <c r="M457">
        <v>2015</v>
      </c>
      <c r="N457">
        <v>2289160.33</v>
      </c>
      <c r="O457">
        <v>808952.97</v>
      </c>
      <c r="P457" s="3">
        <v>0.35338414675393226</v>
      </c>
    </row>
    <row r="458" spans="1:16" x14ac:dyDescent="0.25">
      <c r="A458" t="s">
        <v>1098</v>
      </c>
      <c r="B458" t="s">
        <v>16</v>
      </c>
      <c r="C458" t="str">
        <f>VLOOKUP(Table2[[#This Row],[Asset Type]],Maintenance!$A$1:$B$18,2,FALSE)</f>
        <v>Groundskeeping and Landscaping, Playground Equipment Checks and Maintenance, Maintenance of Public Restrooms and Facilities</v>
      </c>
      <c r="D458" t="str">
        <f>VLOOKUP(Table2[[#This Row],[Asset Type]],Maintenance!$A$1:$C$18,3,FALSE)</f>
        <v>Snow and Ice Accumulation, Storm Events, Heavy Rainfall and Flooding, Frost and Freeze-Thaw Cycles, Wind Events</v>
      </c>
      <c r="E458" t="s">
        <v>1099</v>
      </c>
      <c r="F458">
        <v>671</v>
      </c>
      <c r="G458" t="s">
        <v>13</v>
      </c>
      <c r="H458" s="2">
        <v>37258</v>
      </c>
      <c r="I458" s="3">
        <v>0</v>
      </c>
      <c r="J458" t="s">
        <v>1100</v>
      </c>
      <c r="K458">
        <v>43.209383199999998</v>
      </c>
      <c r="L458">
        <v>-79.784512899999996</v>
      </c>
      <c r="M458" t="s">
        <v>1326</v>
      </c>
      <c r="N458">
        <v>135926.15</v>
      </c>
      <c r="O458">
        <v>0</v>
      </c>
      <c r="P458" s="3">
        <v>0</v>
      </c>
    </row>
    <row r="459" spans="1:16" x14ac:dyDescent="0.25">
      <c r="A459" t="s">
        <v>1101</v>
      </c>
      <c r="B459" t="s">
        <v>16</v>
      </c>
      <c r="C459" t="str">
        <f>VLOOKUP(Table2[[#This Row],[Asset Type]],Maintenance!$A$1:$B$18,2,FALSE)</f>
        <v>Groundskeeping and Landscaping, Playground Equipment Checks and Maintenance, Maintenance of Public Restrooms and Facilities</v>
      </c>
      <c r="D459" t="str">
        <f>VLOOKUP(Table2[[#This Row],[Asset Type]],Maintenance!$A$1:$C$18,3,FALSE)</f>
        <v>Snow and Ice Accumulation, Storm Events, Heavy Rainfall and Flooding, Frost and Freeze-Thaw Cycles, Wind Events</v>
      </c>
      <c r="E459" t="s">
        <v>1102</v>
      </c>
      <c r="F459" s="1">
        <v>1205</v>
      </c>
      <c r="G459" t="s">
        <v>13</v>
      </c>
      <c r="H459" s="2">
        <v>31049</v>
      </c>
      <c r="I459" s="3">
        <v>5.2900000000000003E-2</v>
      </c>
      <c r="J459" t="s">
        <v>1103</v>
      </c>
      <c r="K459">
        <v>43.2610739</v>
      </c>
      <c r="L459">
        <v>-79.982010799999998</v>
      </c>
      <c r="M459" t="s">
        <v>1326</v>
      </c>
      <c r="N459">
        <v>244099.86</v>
      </c>
      <c r="O459">
        <v>12911.03</v>
      </c>
      <c r="P459" s="3">
        <v>5.2892410507732371E-2</v>
      </c>
    </row>
    <row r="460" spans="1:16" x14ac:dyDescent="0.25">
      <c r="A460" t="s">
        <v>1104</v>
      </c>
      <c r="B460" t="s">
        <v>20</v>
      </c>
      <c r="C460" t="str">
        <f>VLOOKUP(Table2[[#This Row],[Asset Type]],Maintenance!$A$1:$B$18,2,FALSE)</f>
        <v>Groundskeeping and Landscaping, Pool Water Quality Checks, Cleaning and Maintenance of Pool Facilities</v>
      </c>
      <c r="D460" t="str">
        <f>VLOOKUP(Table2[[#This Row],[Asset Type]],Maintenance!$A$1:$C$18,3,FALSE)</f>
        <v>Extreme Temperatures, High Humidity and Condensation</v>
      </c>
      <c r="E460" t="s">
        <v>1105</v>
      </c>
      <c r="F460" s="1">
        <v>7470</v>
      </c>
      <c r="G460" t="s">
        <v>13</v>
      </c>
      <c r="H460" s="2">
        <v>28492</v>
      </c>
      <c r="I460" s="3">
        <v>0.16800000000000001</v>
      </c>
      <c r="J460" t="s">
        <v>1106</v>
      </c>
      <c r="K460">
        <v>43.263723900000002</v>
      </c>
      <c r="L460">
        <v>-79.883801500000004</v>
      </c>
      <c r="M460">
        <v>2018</v>
      </c>
      <c r="N460">
        <v>2201391.0699999998</v>
      </c>
      <c r="O460">
        <v>369908.97</v>
      </c>
      <c r="P460" s="3">
        <v>0.1680341921256181</v>
      </c>
    </row>
    <row r="461" spans="1:16" x14ac:dyDescent="0.25">
      <c r="A461" t="s">
        <v>1107</v>
      </c>
      <c r="B461" t="s">
        <v>16</v>
      </c>
      <c r="C461" t="str">
        <f>VLOOKUP(Table2[[#This Row],[Asset Type]],Maintenance!$A$1:$B$18,2,FALSE)</f>
        <v>Groundskeeping and Landscaping, Playground Equipment Checks and Maintenance, Maintenance of Public Restrooms and Facilities</v>
      </c>
      <c r="D461" t="str">
        <f>VLOOKUP(Table2[[#This Row],[Asset Type]],Maintenance!$A$1:$C$18,3,FALSE)</f>
        <v>Snow and Ice Accumulation, Storm Events, Heavy Rainfall and Flooding, Frost and Freeze-Thaw Cycles, Wind Events</v>
      </c>
      <c r="E461" t="s">
        <v>1108</v>
      </c>
      <c r="F461" s="1">
        <v>1982</v>
      </c>
      <c r="G461" t="s">
        <v>13</v>
      </c>
      <c r="H461" s="2">
        <v>30683</v>
      </c>
      <c r="I461" s="3">
        <v>8.8300000000000003E-2</v>
      </c>
      <c r="J461" t="s">
        <v>1109</v>
      </c>
      <c r="K461">
        <v>43.261885599999999</v>
      </c>
      <c r="L461">
        <v>-79.884065500000005</v>
      </c>
      <c r="M461" t="s">
        <v>1326</v>
      </c>
      <c r="N461">
        <v>401498.7</v>
      </c>
      <c r="O461">
        <v>35466.74</v>
      </c>
      <c r="P461" s="3">
        <v>8.8335877550786576E-2</v>
      </c>
    </row>
    <row r="462" spans="1:16" x14ac:dyDescent="0.25">
      <c r="A462" t="s">
        <v>1110</v>
      </c>
      <c r="B462" t="s">
        <v>16</v>
      </c>
      <c r="C462" t="str">
        <f>VLOOKUP(Table2[[#This Row],[Asset Type]],Maintenance!$A$1:$B$18,2,FALSE)</f>
        <v>Groundskeeping and Landscaping, Playground Equipment Checks and Maintenance, Maintenance of Public Restrooms and Facilities</v>
      </c>
      <c r="D462" t="str">
        <f>VLOOKUP(Table2[[#This Row],[Asset Type]],Maintenance!$A$1:$C$18,3,FALSE)</f>
        <v>Snow and Ice Accumulation, Storm Events, Heavy Rainfall and Flooding, Frost and Freeze-Thaw Cycles, Wind Events</v>
      </c>
      <c r="E462" t="s">
        <v>1111</v>
      </c>
      <c r="F462" s="1">
        <v>1243</v>
      </c>
      <c r="G462" t="s">
        <v>13</v>
      </c>
      <c r="H462" s="2">
        <v>24839</v>
      </c>
      <c r="I462" s="3">
        <v>0</v>
      </c>
      <c r="J462" t="s">
        <v>1112</v>
      </c>
      <c r="K462">
        <v>43.224403799999997</v>
      </c>
      <c r="L462">
        <v>-79.975286800000006</v>
      </c>
      <c r="M462">
        <v>2018</v>
      </c>
      <c r="N462">
        <v>251797.62</v>
      </c>
      <c r="O462">
        <v>0</v>
      </c>
      <c r="P462" s="3">
        <v>0</v>
      </c>
    </row>
    <row r="463" spans="1:16" x14ac:dyDescent="0.25">
      <c r="A463" t="s">
        <v>1113</v>
      </c>
      <c r="B463" t="s">
        <v>74</v>
      </c>
      <c r="C463" t="str">
        <f>VLOOKUP(Table2[[#This Row],[Asset Type]],Maintenance!$A$1:$B$18,2,FALSE)</f>
        <v>Building Maintenance, Groundskeeping and Landscaping, Equipment Checks and Maintenance</v>
      </c>
      <c r="D463" t="str">
        <f>VLOOKUP(Table2[[#This Row],[Asset Type]],Maintenance!$A$1:$C$18,3,FALSE)</f>
        <v>Snow and Ice Accumulation, Storm Events, Heavy Rainfall and Flooding, Frost and Freeze-Thaw Cycles, Wind Events</v>
      </c>
      <c r="E463" t="s">
        <v>1114</v>
      </c>
      <c r="F463">
        <v>118</v>
      </c>
      <c r="G463" t="s">
        <v>13</v>
      </c>
      <c r="H463" s="2">
        <v>37258</v>
      </c>
      <c r="I463" s="3">
        <v>9.2100000000000001E-2</v>
      </c>
      <c r="J463" t="s">
        <v>1115</v>
      </c>
      <c r="K463">
        <v>43.224403799999997</v>
      </c>
      <c r="L463">
        <v>-79.975286800000006</v>
      </c>
      <c r="M463">
        <v>2018</v>
      </c>
      <c r="N463">
        <v>14696.62</v>
      </c>
      <c r="O463">
        <v>1353.18</v>
      </c>
      <c r="P463" s="3">
        <v>9.2074232034304482E-2</v>
      </c>
    </row>
    <row r="464" spans="1:16" x14ac:dyDescent="0.25">
      <c r="A464" t="s">
        <v>1116</v>
      </c>
      <c r="B464" t="s">
        <v>16</v>
      </c>
      <c r="C464" t="str">
        <f>VLOOKUP(Table2[[#This Row],[Asset Type]],Maintenance!$A$1:$B$18,2,FALSE)</f>
        <v>Groundskeeping and Landscaping, Playground Equipment Checks and Maintenance, Maintenance of Public Restrooms and Facilities</v>
      </c>
      <c r="D464" t="str">
        <f>VLOOKUP(Table2[[#This Row],[Asset Type]],Maintenance!$A$1:$C$18,3,FALSE)</f>
        <v>Snow and Ice Accumulation, Storm Events, Heavy Rainfall and Flooding, Frost and Freeze-Thaw Cycles, Wind Events</v>
      </c>
      <c r="E464" t="s">
        <v>1111</v>
      </c>
      <c r="F464" s="1">
        <v>1073</v>
      </c>
      <c r="G464" t="s">
        <v>13</v>
      </c>
      <c r="H464" s="2">
        <v>41641</v>
      </c>
      <c r="I464" s="3">
        <v>0</v>
      </c>
      <c r="J464" t="s">
        <v>1112</v>
      </c>
      <c r="K464">
        <v>43.224403799999997</v>
      </c>
      <c r="L464">
        <v>-79.975286800000006</v>
      </c>
      <c r="M464">
        <v>2018</v>
      </c>
      <c r="N464">
        <v>217360.29</v>
      </c>
      <c r="O464">
        <v>0</v>
      </c>
      <c r="P464" s="3">
        <v>0</v>
      </c>
    </row>
    <row r="465" spans="1:16" x14ac:dyDescent="0.25">
      <c r="A465" t="s">
        <v>1117</v>
      </c>
      <c r="B465" t="s">
        <v>20</v>
      </c>
      <c r="C465" t="str">
        <f>VLOOKUP(Table2[[#This Row],[Asset Type]],Maintenance!$A$1:$B$18,2,FALSE)</f>
        <v>Groundskeeping and Landscaping, Pool Water Quality Checks, Cleaning and Maintenance of Pool Facilities</v>
      </c>
      <c r="D465" t="str">
        <f>VLOOKUP(Table2[[#This Row],[Asset Type]],Maintenance!$A$1:$C$18,3,FALSE)</f>
        <v>Extreme Temperatures, High Humidity and Condensation</v>
      </c>
      <c r="E465" t="s">
        <v>1118</v>
      </c>
      <c r="F465" s="1">
        <v>10764</v>
      </c>
      <c r="G465" t="s">
        <v>13</v>
      </c>
      <c r="H465" s="2">
        <v>39815</v>
      </c>
      <c r="I465" s="3">
        <v>1.5800000000000002E-2</v>
      </c>
      <c r="J465" t="s">
        <v>1119</v>
      </c>
      <c r="K465">
        <v>43.2091104</v>
      </c>
      <c r="L465">
        <v>-79.885726099999999</v>
      </c>
      <c r="M465">
        <v>2018</v>
      </c>
      <c r="N465">
        <v>3172124.97</v>
      </c>
      <c r="O465">
        <v>50115.42</v>
      </c>
      <c r="P465" s="3">
        <v>1.5798690301914553E-2</v>
      </c>
    </row>
    <row r="466" spans="1:16" x14ac:dyDescent="0.25">
      <c r="A466" t="s">
        <v>1120</v>
      </c>
      <c r="B466" t="s">
        <v>52</v>
      </c>
      <c r="C466" t="str">
        <f>VLOOKUP(Table2[[#This Row],[Asset Type]],Maintenance!$A$1:$B$18,2,FALSE)</f>
        <v>Building Maintenance, Public Computer and Technology Maintenance, Bookshelf and Inventory Maintenance</v>
      </c>
      <c r="D466" t="str">
        <f>VLOOKUP(Table2[[#This Row],[Asset Type]],Maintenance!$A$1:$C$18,3,FALSE)</f>
        <v>Extreme Temperatures, High Humidity and Condensation</v>
      </c>
      <c r="E466" t="s">
        <v>1121</v>
      </c>
      <c r="F466" s="1">
        <v>23500</v>
      </c>
      <c r="G466" t="s">
        <v>13</v>
      </c>
      <c r="H466" s="2">
        <v>42219</v>
      </c>
      <c r="I466" s="3">
        <v>0</v>
      </c>
      <c r="J466" t="s">
        <v>1122</v>
      </c>
      <c r="K466">
        <v>43.323881499999999</v>
      </c>
      <c r="L466">
        <v>-79.905004399999996</v>
      </c>
      <c r="M466" t="s">
        <v>1323</v>
      </c>
      <c r="N466">
        <v>15902205.6</v>
      </c>
      <c r="O466">
        <v>0</v>
      </c>
      <c r="P466" s="3">
        <v>0</v>
      </c>
    </row>
    <row r="467" spans="1:16" x14ac:dyDescent="0.25">
      <c r="A467" t="s">
        <v>1123</v>
      </c>
      <c r="B467" t="s">
        <v>93</v>
      </c>
      <c r="C467" t="str">
        <f>VLOOKUP(Table2[[#This Row],[Asset Type]],Maintenance!$A$1:$B$18,2,FALSE)</f>
        <v>Building Maintenance, HVAC System Maintenance, Groundskeeping and Landscaping, Cleaning and Sanitation</v>
      </c>
      <c r="D467" t="str">
        <f>VLOOKUP(Table2[[#This Row],[Asset Type]],Maintenance!$A$1:$C$18,3,FALSE)</f>
        <v>Extreme Temperatures, Snow and Ice Accumulation, High Humidity and Condensation, Storm Events, Wind Events</v>
      </c>
      <c r="E467" t="s">
        <v>1124</v>
      </c>
      <c r="F467" s="1">
        <v>7015</v>
      </c>
      <c r="G467" t="s">
        <v>13</v>
      </c>
      <c r="H467" s="2">
        <v>9499</v>
      </c>
      <c r="I467" s="3">
        <v>2.9100000000000001E-2</v>
      </c>
      <c r="J467" t="s">
        <v>1125</v>
      </c>
      <c r="K467">
        <v>43.334094999999998</v>
      </c>
      <c r="L467">
        <v>-79.892549700000004</v>
      </c>
      <c r="M467">
        <v>2020</v>
      </c>
      <c r="N467">
        <v>4445112.2699999996</v>
      </c>
      <c r="O467">
        <v>129364.91</v>
      </c>
      <c r="P467" s="3">
        <v>2.9102731751699945E-2</v>
      </c>
    </row>
    <row r="468" spans="1:16" x14ac:dyDescent="0.25">
      <c r="A468" t="s">
        <v>1126</v>
      </c>
      <c r="B468" t="s">
        <v>16</v>
      </c>
      <c r="C468" t="str">
        <f>VLOOKUP(Table2[[#This Row],[Asset Type]],Maintenance!$A$1:$B$18,2,FALSE)</f>
        <v>Groundskeeping and Landscaping, Playground Equipment Checks and Maintenance, Maintenance of Public Restrooms and Facilities</v>
      </c>
      <c r="D468" t="str">
        <f>VLOOKUP(Table2[[#This Row],[Asset Type]],Maintenance!$A$1:$C$18,3,FALSE)</f>
        <v>Snow and Ice Accumulation, Storm Events, Heavy Rainfall and Flooding, Frost and Freeze-Thaw Cycles, Wind Events</v>
      </c>
      <c r="E468" t="s">
        <v>1127</v>
      </c>
      <c r="F468" s="1">
        <v>1342</v>
      </c>
      <c r="G468" t="s">
        <v>13</v>
      </c>
      <c r="H468" s="2">
        <v>31049</v>
      </c>
      <c r="I468" s="3">
        <v>0</v>
      </c>
      <c r="J468" t="s">
        <v>1128</v>
      </c>
      <c r="K468">
        <v>43.336689100000001</v>
      </c>
      <c r="L468">
        <v>-79.901559500000005</v>
      </c>
      <c r="M468" t="s">
        <v>1326</v>
      </c>
      <c r="N468">
        <v>125193.7</v>
      </c>
      <c r="O468">
        <v>0</v>
      </c>
      <c r="P468" s="3">
        <v>0</v>
      </c>
    </row>
    <row r="469" spans="1:16" x14ac:dyDescent="0.25">
      <c r="A469" t="s">
        <v>1129</v>
      </c>
      <c r="B469" t="s">
        <v>74</v>
      </c>
      <c r="C469" t="str">
        <f>VLOOKUP(Table2[[#This Row],[Asset Type]],Maintenance!$A$1:$B$18,2,FALSE)</f>
        <v>Building Maintenance, Groundskeeping and Landscaping, Equipment Checks and Maintenance</v>
      </c>
      <c r="D469" t="str">
        <f>VLOOKUP(Table2[[#This Row],[Asset Type]],Maintenance!$A$1:$C$18,3,FALSE)</f>
        <v>Snow and Ice Accumulation, Storm Events, Heavy Rainfall and Flooding, Frost and Freeze-Thaw Cycles, Wind Events</v>
      </c>
      <c r="E469" t="s">
        <v>1127</v>
      </c>
      <c r="F469">
        <v>88</v>
      </c>
      <c r="G469" t="s">
        <v>13</v>
      </c>
      <c r="H469" s="2">
        <v>19726</v>
      </c>
      <c r="I469" s="3">
        <v>0</v>
      </c>
      <c r="J469" t="s">
        <v>1128</v>
      </c>
      <c r="K469">
        <v>43.336689100000001</v>
      </c>
      <c r="L469">
        <v>-79.901559500000005</v>
      </c>
      <c r="M469" t="s">
        <v>1326</v>
      </c>
      <c r="N469">
        <v>10960.19</v>
      </c>
      <c r="O469">
        <v>0</v>
      </c>
      <c r="P469" s="3">
        <v>0</v>
      </c>
    </row>
    <row r="470" spans="1:16" x14ac:dyDescent="0.25">
      <c r="A470" t="s">
        <v>1130</v>
      </c>
      <c r="B470" t="s">
        <v>16</v>
      </c>
      <c r="C470" t="str">
        <f>VLOOKUP(Table2[[#This Row],[Asset Type]],Maintenance!$A$1:$B$18,2,FALSE)</f>
        <v>Groundskeeping and Landscaping, Playground Equipment Checks and Maintenance, Maintenance of Public Restrooms and Facilities</v>
      </c>
      <c r="D470" t="str">
        <f>VLOOKUP(Table2[[#This Row],[Asset Type]],Maintenance!$A$1:$C$18,3,FALSE)</f>
        <v>Snow and Ice Accumulation, Storm Events, Heavy Rainfall and Flooding, Frost and Freeze-Thaw Cycles, Wind Events</v>
      </c>
      <c r="E470" t="s">
        <v>1127</v>
      </c>
      <c r="F470" s="1">
        <v>1610</v>
      </c>
      <c r="G470" t="s">
        <v>13</v>
      </c>
      <c r="H470" s="2">
        <v>41641</v>
      </c>
      <c r="I470" s="3">
        <v>1.5900000000000001E-2</v>
      </c>
      <c r="J470" t="s">
        <v>1128</v>
      </c>
      <c r="K470">
        <v>43.336689100000001</v>
      </c>
      <c r="L470">
        <v>-79.901559500000005</v>
      </c>
      <c r="M470" t="s">
        <v>1326</v>
      </c>
      <c r="N470">
        <v>326141.73</v>
      </c>
      <c r="O470">
        <v>5183.2499999999991</v>
      </c>
      <c r="P470" s="3">
        <v>1.5892630483072497E-2</v>
      </c>
    </row>
    <row r="471" spans="1:16" x14ac:dyDescent="0.25">
      <c r="A471" t="s">
        <v>1131</v>
      </c>
      <c r="B471" t="s">
        <v>774</v>
      </c>
      <c r="C471" t="str">
        <f>VLOOKUP(Table2[[#This Row],[Asset Type]],Maintenance!$A$1:$B$18,2,FALSE)</f>
        <v>Building Maintenance, Groundskeeping and Landscaping, HVAC System Checks</v>
      </c>
      <c r="D471" t="str">
        <f>VLOOKUP(Table2[[#This Row],[Asset Type]],Maintenance!$A$1:$C$18,3,FALSE)</f>
        <v>Extreme Temperatures, High Humidity and Condensation</v>
      </c>
      <c r="E471" t="s">
        <v>1132</v>
      </c>
      <c r="F471" s="1">
        <v>111092</v>
      </c>
      <c r="G471" t="s">
        <v>13</v>
      </c>
      <c r="H471" s="2">
        <v>23744</v>
      </c>
      <c r="I471" s="3">
        <v>1.03E-2</v>
      </c>
      <c r="J471" t="s">
        <v>1133</v>
      </c>
      <c r="K471">
        <v>43.259863699999997</v>
      </c>
      <c r="L471">
        <v>-79.949042300000002</v>
      </c>
      <c r="M471">
        <v>2020</v>
      </c>
      <c r="N471">
        <v>79289293.230000004</v>
      </c>
      <c r="O471">
        <v>816311.56</v>
      </c>
      <c r="P471" s="3">
        <v>1.0295356746743447E-2</v>
      </c>
    </row>
    <row r="472" spans="1:16" x14ac:dyDescent="0.25">
      <c r="A472" t="s">
        <v>1134</v>
      </c>
      <c r="B472" t="s">
        <v>529</v>
      </c>
      <c r="C472" t="str">
        <f>VLOOKUP(Table2[[#This Row],[Asset Type]],Maintenance!$A$1:$B$18,2,FALSE)</f>
        <v>Vehicle Maintenance, Facility Safety Inspections, Maintenance of Waiting Areas and Amenities</v>
      </c>
      <c r="D472" t="str">
        <f>VLOOKUP(Table2[[#This Row],[Asset Type]],Maintenance!$A$1:$C$18,3,FALSE)</f>
        <v>Extreme Temperatures, Snow and Ice Accumulation, Frost and Freeze-Thaw Cycles, Storm Events</v>
      </c>
      <c r="E472" t="s">
        <v>1135</v>
      </c>
      <c r="F472" s="1">
        <v>263488</v>
      </c>
      <c r="G472" t="s">
        <v>13</v>
      </c>
      <c r="H472" s="2">
        <v>32143</v>
      </c>
      <c r="I472" s="3">
        <v>0.19819999999999999</v>
      </c>
      <c r="J472" t="s">
        <v>1136</v>
      </c>
      <c r="K472">
        <v>43.261817000000001</v>
      </c>
      <c r="L472">
        <v>-79.842174900000003</v>
      </c>
      <c r="M472">
        <v>2018</v>
      </c>
      <c r="N472">
        <v>93508597.599999994</v>
      </c>
      <c r="O472">
        <v>19013328.390000001</v>
      </c>
      <c r="P472" s="3">
        <v>0.2033324087623789</v>
      </c>
    </row>
    <row r="473" spans="1:16" x14ac:dyDescent="0.25">
      <c r="A473" t="s">
        <v>1137</v>
      </c>
      <c r="B473" t="s">
        <v>11</v>
      </c>
      <c r="C473" t="str">
        <f>VLOOKUP(Table2[[#This Row],[Asset Type]],Maintenance!$A$1:$B$18,2,FALSE)</f>
        <v>Groundskeeping and Landscaping, Equipment Checks and Maintenance, Storage Facility Maintenance</v>
      </c>
      <c r="D473" t="str">
        <f>VLOOKUP(Table2[[#This Row],[Asset Type]],Maintenance!$A$1:$C$18,3,FALSE)</f>
        <v>Snow and Ice Accumulation, Storm Events, Wind Events</v>
      </c>
      <c r="E473" t="s">
        <v>1135</v>
      </c>
      <c r="F473" s="1">
        <v>11263</v>
      </c>
      <c r="G473" t="s">
        <v>13</v>
      </c>
      <c r="H473" s="2">
        <v>37988</v>
      </c>
      <c r="I473" s="3">
        <v>1.2200000000000001E-2</v>
      </c>
      <c r="J473" t="s">
        <v>1136</v>
      </c>
      <c r="K473">
        <v>43.261817000000001</v>
      </c>
      <c r="L473">
        <v>-79.842174900000003</v>
      </c>
      <c r="M473">
        <v>2019</v>
      </c>
      <c r="N473">
        <v>656886.31999999995</v>
      </c>
      <c r="O473">
        <v>8033.04</v>
      </c>
      <c r="P473" s="3">
        <v>1.222896527971537E-2</v>
      </c>
    </row>
    <row r="474" spans="1:16" x14ac:dyDescent="0.25">
      <c r="A474" t="s">
        <v>1138</v>
      </c>
      <c r="B474" t="s">
        <v>11</v>
      </c>
      <c r="C474" t="str">
        <f>VLOOKUP(Table2[[#This Row],[Asset Type]],Maintenance!$A$1:$B$18,2,FALSE)</f>
        <v>Groundskeeping and Landscaping, Equipment Checks and Maintenance, Storage Facility Maintenance</v>
      </c>
      <c r="D474" t="str">
        <f>VLOOKUP(Table2[[#This Row],[Asset Type]],Maintenance!$A$1:$C$18,3,FALSE)</f>
        <v>Snow and Ice Accumulation, Storm Events, Wind Events</v>
      </c>
      <c r="E474" t="s">
        <v>1139</v>
      </c>
      <c r="F474" s="1">
        <v>12000</v>
      </c>
      <c r="G474" t="s">
        <v>13</v>
      </c>
      <c r="H474" s="2">
        <v>45196</v>
      </c>
      <c r="I474" s="3">
        <v>0</v>
      </c>
      <c r="J474" t="s">
        <v>1140</v>
      </c>
      <c r="K474">
        <v>43.262563700000001</v>
      </c>
      <c r="L474">
        <v>-79.842716800000005</v>
      </c>
      <c r="N474">
        <v>7000000</v>
      </c>
      <c r="O474">
        <v>0</v>
      </c>
      <c r="P474" s="3">
        <v>0</v>
      </c>
    </row>
    <row r="475" spans="1:16" x14ac:dyDescent="0.25">
      <c r="A475" t="s">
        <v>1141</v>
      </c>
      <c r="B475" t="s">
        <v>52</v>
      </c>
      <c r="C475" t="str">
        <f>VLOOKUP(Table2[[#This Row],[Asset Type]],Maintenance!$A$1:$B$18,2,FALSE)</f>
        <v>Building Maintenance, Public Computer and Technology Maintenance, Bookshelf and Inventory Maintenance</v>
      </c>
      <c r="D475" t="str">
        <f>VLOOKUP(Table2[[#This Row],[Asset Type]],Maintenance!$A$1:$C$18,3,FALSE)</f>
        <v>Extreme Temperatures, High Humidity and Condensation</v>
      </c>
      <c r="E475" t="s">
        <v>1142</v>
      </c>
      <c r="F475" s="1">
        <v>10276</v>
      </c>
      <c r="G475" t="s">
        <v>13</v>
      </c>
      <c r="H475" s="2">
        <v>33971</v>
      </c>
      <c r="I475" s="3">
        <v>6.9099999999999995E-2</v>
      </c>
      <c r="J475" t="s">
        <v>1143</v>
      </c>
      <c r="K475">
        <v>43.262568000000002</v>
      </c>
      <c r="L475">
        <v>-79.903493699999999</v>
      </c>
      <c r="M475">
        <v>2015</v>
      </c>
      <c r="N475">
        <v>7904372.1600000001</v>
      </c>
      <c r="O475">
        <v>546174.68999999994</v>
      </c>
      <c r="P475" s="3">
        <v>6.9097795364938888E-2</v>
      </c>
    </row>
    <row r="476" spans="1:16" x14ac:dyDescent="0.25">
      <c r="A476" t="s">
        <v>1144</v>
      </c>
      <c r="B476" t="s">
        <v>22</v>
      </c>
      <c r="C476" t="str">
        <f>VLOOKUP(Table2[[#This Row],[Asset Type]],Maintenance!$A$1:$B$18,2,FALSE)</f>
        <v>HVAC System Maintenance, Pool Water Quality Checks, Cleaning and Maintenance of Pool Facilities</v>
      </c>
      <c r="D476" t="str">
        <f>VLOOKUP(Table2[[#This Row],[Asset Type]],Maintenance!$A$1:$C$18,3,FALSE)</f>
        <v>Extreme Temperatures, High Humidity and Condensation</v>
      </c>
      <c r="E476" t="s">
        <v>1145</v>
      </c>
      <c r="F476" s="1">
        <v>36813</v>
      </c>
      <c r="G476" t="s">
        <v>13</v>
      </c>
      <c r="H476" s="2">
        <v>42371</v>
      </c>
      <c r="I476" s="3">
        <v>0</v>
      </c>
      <c r="J476" t="s">
        <v>1146</v>
      </c>
      <c r="K476">
        <v>43.2282577</v>
      </c>
      <c r="L476">
        <v>-79.894343000000006</v>
      </c>
      <c r="M476">
        <v>2018</v>
      </c>
      <c r="N476">
        <v>26483629.289999999</v>
      </c>
      <c r="O476">
        <v>0</v>
      </c>
      <c r="P476" s="3">
        <v>0</v>
      </c>
    </row>
    <row r="477" spans="1:16" x14ac:dyDescent="0.25">
      <c r="A477" t="s">
        <v>1147</v>
      </c>
      <c r="B477" t="s">
        <v>74</v>
      </c>
      <c r="C477" t="str">
        <f>VLOOKUP(Table2[[#This Row],[Asset Type]],Maintenance!$A$1:$B$18,2,FALSE)</f>
        <v>Building Maintenance, Groundskeeping and Landscaping, Equipment Checks and Maintenance</v>
      </c>
      <c r="D477" t="str">
        <f>VLOOKUP(Table2[[#This Row],[Asset Type]],Maintenance!$A$1:$C$18,3,FALSE)</f>
        <v>Snow and Ice Accumulation, Storm Events, Heavy Rainfall and Flooding, Frost and Freeze-Thaw Cycles, Wind Events</v>
      </c>
      <c r="E477" t="s">
        <v>1148</v>
      </c>
      <c r="F477" s="1">
        <v>1160</v>
      </c>
      <c r="G477" t="s">
        <v>13</v>
      </c>
      <c r="H477" s="2">
        <v>44145</v>
      </c>
      <c r="I477" s="3">
        <v>0</v>
      </c>
      <c r="J477" t="s">
        <v>1149</v>
      </c>
      <c r="K477">
        <v>43.209710000000001</v>
      </c>
      <c r="L477">
        <v>-79.895330000000001</v>
      </c>
      <c r="M477" t="s">
        <v>1323</v>
      </c>
      <c r="N477">
        <v>234984.1</v>
      </c>
      <c r="O477">
        <v>0</v>
      </c>
      <c r="P477" s="3">
        <v>0</v>
      </c>
    </row>
    <row r="478" spans="1:16" x14ac:dyDescent="0.25">
      <c r="A478" t="s">
        <v>1150</v>
      </c>
      <c r="B478" t="s">
        <v>74</v>
      </c>
      <c r="C478" t="str">
        <f>VLOOKUP(Table2[[#This Row],[Asset Type]],Maintenance!$A$1:$B$18,2,FALSE)</f>
        <v>Building Maintenance, Groundskeeping and Landscaping, Equipment Checks and Maintenance</v>
      </c>
      <c r="D478" t="str">
        <f>VLOOKUP(Table2[[#This Row],[Asset Type]],Maintenance!$A$1:$C$18,3,FALSE)</f>
        <v>Snow and Ice Accumulation, Storm Events, Heavy Rainfall and Flooding, Frost and Freeze-Thaw Cycles, Wind Events</v>
      </c>
      <c r="E478" t="s">
        <v>1148</v>
      </c>
      <c r="F478" s="1">
        <v>1250</v>
      </c>
      <c r="G478" t="s">
        <v>13</v>
      </c>
      <c r="H478" s="2">
        <v>43330</v>
      </c>
      <c r="I478" s="3">
        <v>0</v>
      </c>
      <c r="J478" t="s">
        <v>1149</v>
      </c>
      <c r="K478">
        <v>43.209710000000001</v>
      </c>
      <c r="L478">
        <v>-79.895330000000001</v>
      </c>
      <c r="M478" t="s">
        <v>1323</v>
      </c>
      <c r="N478">
        <v>253215.63</v>
      </c>
      <c r="O478">
        <v>0</v>
      </c>
      <c r="P478" s="3">
        <v>0</v>
      </c>
    </row>
    <row r="479" spans="1:16" x14ac:dyDescent="0.25">
      <c r="A479" t="s">
        <v>1151</v>
      </c>
      <c r="B479" t="s">
        <v>16</v>
      </c>
      <c r="C479" t="str">
        <f>VLOOKUP(Table2[[#This Row],[Asset Type]],Maintenance!$A$1:$B$18,2,FALSE)</f>
        <v>Groundskeeping and Landscaping, Playground Equipment Checks and Maintenance, Maintenance of Public Restrooms and Facilities</v>
      </c>
      <c r="D479" t="str">
        <f>VLOOKUP(Table2[[#This Row],[Asset Type]],Maintenance!$A$1:$C$18,3,FALSE)</f>
        <v>Snow and Ice Accumulation, Storm Events, Heavy Rainfall and Flooding, Frost and Freeze-Thaw Cycles, Wind Events</v>
      </c>
      <c r="E479" t="s">
        <v>1148</v>
      </c>
      <c r="F479" s="1">
        <v>1700</v>
      </c>
      <c r="G479" t="s">
        <v>13</v>
      </c>
      <c r="H479" s="2">
        <v>43329</v>
      </c>
      <c r="I479" s="3">
        <v>0</v>
      </c>
      <c r="J479" t="s">
        <v>1149</v>
      </c>
      <c r="K479">
        <v>43.209710000000001</v>
      </c>
      <c r="L479">
        <v>-79.895330000000001</v>
      </c>
      <c r="M479" t="s">
        <v>1323</v>
      </c>
      <c r="N479">
        <v>344373.25</v>
      </c>
      <c r="O479">
        <v>0</v>
      </c>
      <c r="P479" s="3">
        <v>0</v>
      </c>
    </row>
    <row r="480" spans="1:16" x14ac:dyDescent="0.25">
      <c r="A480" t="s">
        <v>1152</v>
      </c>
      <c r="B480" t="s">
        <v>16</v>
      </c>
      <c r="C480" t="str">
        <f>VLOOKUP(Table2[[#This Row],[Asset Type]],Maintenance!$A$1:$B$18,2,FALSE)</f>
        <v>Groundskeeping and Landscaping, Playground Equipment Checks and Maintenance, Maintenance of Public Restrooms and Facilities</v>
      </c>
      <c r="D480" t="str">
        <f>VLOOKUP(Table2[[#This Row],[Asset Type]],Maintenance!$A$1:$C$18,3,FALSE)</f>
        <v>Snow and Ice Accumulation, Storm Events, Heavy Rainfall and Flooding, Frost and Freeze-Thaw Cycles, Wind Events</v>
      </c>
      <c r="E480" t="s">
        <v>1153</v>
      </c>
      <c r="F480">
        <v>365</v>
      </c>
      <c r="G480" t="s">
        <v>13</v>
      </c>
      <c r="H480" s="2">
        <v>40545</v>
      </c>
      <c r="I480" s="3">
        <v>0</v>
      </c>
      <c r="J480" t="s">
        <v>1154</v>
      </c>
      <c r="K480">
        <v>43.228430099999997</v>
      </c>
      <c r="L480">
        <v>-79.907309100000006</v>
      </c>
      <c r="M480" t="s">
        <v>1326</v>
      </c>
      <c r="N480">
        <v>34050.449999999997</v>
      </c>
      <c r="O480">
        <v>0</v>
      </c>
      <c r="P480" s="3">
        <v>0</v>
      </c>
    </row>
    <row r="481" spans="1:16" x14ac:dyDescent="0.25">
      <c r="A481" t="s">
        <v>1155</v>
      </c>
      <c r="B481" t="s">
        <v>16</v>
      </c>
      <c r="C481" t="str">
        <f>VLOOKUP(Table2[[#This Row],[Asset Type]],Maintenance!$A$1:$B$18,2,FALSE)</f>
        <v>Groundskeeping and Landscaping, Playground Equipment Checks and Maintenance, Maintenance of Public Restrooms and Facilities</v>
      </c>
      <c r="D481" t="str">
        <f>VLOOKUP(Table2[[#This Row],[Asset Type]],Maintenance!$A$1:$C$18,3,FALSE)</f>
        <v>Snow and Ice Accumulation, Storm Events, Heavy Rainfall and Flooding, Frost and Freeze-Thaw Cycles, Wind Events</v>
      </c>
      <c r="E481" t="s">
        <v>1153</v>
      </c>
      <c r="F481">
        <v>372</v>
      </c>
      <c r="G481" t="s">
        <v>13</v>
      </c>
      <c r="H481" s="2">
        <v>35797</v>
      </c>
      <c r="I481" s="3">
        <v>8.8999999999999999E-3</v>
      </c>
      <c r="J481" t="s">
        <v>1154</v>
      </c>
      <c r="K481">
        <v>43.228430099999997</v>
      </c>
      <c r="L481">
        <v>-79.907309100000006</v>
      </c>
      <c r="M481" t="s">
        <v>1326</v>
      </c>
      <c r="N481">
        <v>75356.97</v>
      </c>
      <c r="O481">
        <v>672.45</v>
      </c>
      <c r="P481" s="3">
        <v>8.9235275781390892E-3</v>
      </c>
    </row>
    <row r="482" spans="1:16" x14ac:dyDescent="0.25">
      <c r="A482" t="s">
        <v>1156</v>
      </c>
      <c r="B482" t="s">
        <v>74</v>
      </c>
      <c r="C482" t="str">
        <f>VLOOKUP(Table2[[#This Row],[Asset Type]],Maintenance!$A$1:$B$18,2,FALSE)</f>
        <v>Building Maintenance, Groundskeeping and Landscaping, Equipment Checks and Maintenance</v>
      </c>
      <c r="D482" t="str">
        <f>VLOOKUP(Table2[[#This Row],[Asset Type]],Maintenance!$A$1:$C$18,3,FALSE)</f>
        <v>Snow and Ice Accumulation, Storm Events, Heavy Rainfall and Flooding, Frost and Freeze-Thaw Cycles, Wind Events</v>
      </c>
      <c r="E482" t="s">
        <v>1157</v>
      </c>
      <c r="F482">
        <v>224</v>
      </c>
      <c r="G482" t="s">
        <v>13</v>
      </c>
      <c r="H482" s="2">
        <v>35797</v>
      </c>
      <c r="I482" s="3">
        <v>0.24099999999999999</v>
      </c>
      <c r="J482" t="s">
        <v>1158</v>
      </c>
      <c r="K482">
        <v>43.228430099999997</v>
      </c>
      <c r="L482">
        <v>-79.907309100000006</v>
      </c>
      <c r="M482" t="s">
        <v>1326</v>
      </c>
      <c r="N482">
        <v>27898.66</v>
      </c>
      <c r="O482">
        <v>6724.71</v>
      </c>
      <c r="P482" s="3">
        <v>0.24104060911886091</v>
      </c>
    </row>
    <row r="483" spans="1:16" x14ac:dyDescent="0.25">
      <c r="A483" t="s">
        <v>1159</v>
      </c>
      <c r="B483" t="s">
        <v>16</v>
      </c>
      <c r="C483" t="str">
        <f>VLOOKUP(Table2[[#This Row],[Asset Type]],Maintenance!$A$1:$B$18,2,FALSE)</f>
        <v>Groundskeeping and Landscaping, Playground Equipment Checks and Maintenance, Maintenance of Public Restrooms and Facilities</v>
      </c>
      <c r="D483" t="str">
        <f>VLOOKUP(Table2[[#This Row],[Asset Type]],Maintenance!$A$1:$C$18,3,FALSE)</f>
        <v>Snow and Ice Accumulation, Storm Events, Heavy Rainfall and Flooding, Frost and Freeze-Thaw Cycles, Wind Events</v>
      </c>
      <c r="E483" t="s">
        <v>1160</v>
      </c>
      <c r="F483">
        <v>852</v>
      </c>
      <c r="G483" t="s">
        <v>13</v>
      </c>
      <c r="H483" s="2">
        <v>43059</v>
      </c>
      <c r="I483" s="3">
        <v>0</v>
      </c>
      <c r="J483" t="s">
        <v>1161</v>
      </c>
      <c r="K483">
        <v>43.211860000000001</v>
      </c>
      <c r="L483">
        <v>-79.913529999999994</v>
      </c>
      <c r="M483" t="s">
        <v>1323</v>
      </c>
      <c r="N483">
        <v>106114.56</v>
      </c>
      <c r="O483">
        <v>0</v>
      </c>
      <c r="P483" s="3">
        <v>0</v>
      </c>
    </row>
    <row r="484" spans="1:16" x14ac:dyDescent="0.25">
      <c r="A484" t="s">
        <v>1162</v>
      </c>
      <c r="B484" t="s">
        <v>16</v>
      </c>
      <c r="C484" t="str">
        <f>VLOOKUP(Table2[[#This Row],[Asset Type]],Maintenance!$A$1:$B$18,2,FALSE)</f>
        <v>Groundskeeping and Landscaping, Playground Equipment Checks and Maintenance, Maintenance of Public Restrooms and Facilities</v>
      </c>
      <c r="D484" t="str">
        <f>VLOOKUP(Table2[[#This Row],[Asset Type]],Maintenance!$A$1:$C$18,3,FALSE)</f>
        <v>Snow and Ice Accumulation, Storm Events, Heavy Rainfall and Flooding, Frost and Freeze-Thaw Cycles, Wind Events</v>
      </c>
      <c r="E484" t="s">
        <v>1163</v>
      </c>
      <c r="G484" t="s">
        <v>13</v>
      </c>
      <c r="I484" s="3">
        <v>0</v>
      </c>
      <c r="J484" t="s">
        <v>1164</v>
      </c>
      <c r="K484">
        <v>43.276782300000001</v>
      </c>
      <c r="L484">
        <v>-79.861861399999995</v>
      </c>
      <c r="O484" t="e">
        <v>#VALUE!</v>
      </c>
      <c r="P484" s="3" t="s">
        <v>1324</v>
      </c>
    </row>
    <row r="485" spans="1:16" x14ac:dyDescent="0.25">
      <c r="A485" t="s">
        <v>1165</v>
      </c>
      <c r="B485" t="s">
        <v>93</v>
      </c>
      <c r="C485" t="str">
        <f>VLOOKUP(Table2[[#This Row],[Asset Type]],Maintenance!$A$1:$B$18,2,FALSE)</f>
        <v>Building Maintenance, HVAC System Maintenance, Groundskeeping and Landscaping, Cleaning and Sanitation</v>
      </c>
      <c r="D485" t="str">
        <f>VLOOKUP(Table2[[#This Row],[Asset Type]],Maintenance!$A$1:$C$18,3,FALSE)</f>
        <v>Extreme Temperatures, Snow and Ice Accumulation, High Humidity and Condensation, Storm Events, Wind Events</v>
      </c>
      <c r="E485" t="s">
        <v>1166</v>
      </c>
      <c r="F485" s="1">
        <v>33480</v>
      </c>
      <c r="G485" t="s">
        <v>13</v>
      </c>
      <c r="H485" s="2">
        <v>21917</v>
      </c>
      <c r="I485" s="3">
        <v>5.0999999999999997E-2</v>
      </c>
      <c r="J485" t="s">
        <v>1167</v>
      </c>
      <c r="K485">
        <v>43.2083102</v>
      </c>
      <c r="L485">
        <v>-79.6511754</v>
      </c>
      <c r="M485" t="s">
        <v>1323</v>
      </c>
      <c r="N485">
        <v>19553096.739999998</v>
      </c>
      <c r="O485">
        <v>1489408.02</v>
      </c>
      <c r="P485" s="3">
        <v>7.617248765271542E-2</v>
      </c>
    </row>
    <row r="486" spans="1:16" x14ac:dyDescent="0.25">
      <c r="A486" t="s">
        <v>1168</v>
      </c>
      <c r="B486" t="s">
        <v>16</v>
      </c>
      <c r="C486" t="str">
        <f>VLOOKUP(Table2[[#This Row],[Asset Type]],Maintenance!$A$1:$B$18,2,FALSE)</f>
        <v>Groundskeeping and Landscaping, Playground Equipment Checks and Maintenance, Maintenance of Public Restrooms and Facilities</v>
      </c>
      <c r="D486" t="str">
        <f>VLOOKUP(Table2[[#This Row],[Asset Type]],Maintenance!$A$1:$C$18,3,FALSE)</f>
        <v>Snow and Ice Accumulation, Storm Events, Heavy Rainfall and Flooding, Frost and Freeze-Thaw Cycles, Wind Events</v>
      </c>
      <c r="E486" t="s">
        <v>1169</v>
      </c>
      <c r="F486" s="1">
        <v>1723</v>
      </c>
      <c r="G486" t="s">
        <v>13</v>
      </c>
      <c r="H486" s="2">
        <v>37258</v>
      </c>
      <c r="I486" s="3">
        <v>0</v>
      </c>
      <c r="J486" t="s">
        <v>1170</v>
      </c>
      <c r="K486">
        <v>43.249046800000002</v>
      </c>
      <c r="L486">
        <v>-79.805875</v>
      </c>
      <c r="M486" t="s">
        <v>1326</v>
      </c>
      <c r="N486">
        <v>160736.76999999999</v>
      </c>
      <c r="O486">
        <v>0</v>
      </c>
      <c r="P486" s="3">
        <v>0</v>
      </c>
    </row>
    <row r="487" spans="1:16" x14ac:dyDescent="0.25">
      <c r="A487" t="s">
        <v>1171</v>
      </c>
      <c r="B487" t="s">
        <v>74</v>
      </c>
      <c r="C487" t="str">
        <f>VLOOKUP(Table2[[#This Row],[Asset Type]],Maintenance!$A$1:$B$18,2,FALSE)</f>
        <v>Building Maintenance, Groundskeeping and Landscaping, Equipment Checks and Maintenance</v>
      </c>
      <c r="D487" t="str">
        <f>VLOOKUP(Table2[[#This Row],[Asset Type]],Maintenance!$A$1:$C$18,3,FALSE)</f>
        <v>Snow and Ice Accumulation, Storm Events, Heavy Rainfall and Flooding, Frost and Freeze-Thaw Cycles, Wind Events</v>
      </c>
      <c r="E487" t="s">
        <v>1169</v>
      </c>
      <c r="F487">
        <v>630</v>
      </c>
      <c r="G487" t="s">
        <v>13</v>
      </c>
      <c r="H487" s="2">
        <v>24839</v>
      </c>
      <c r="I487" s="3">
        <v>0</v>
      </c>
      <c r="J487" t="s">
        <v>1170</v>
      </c>
      <c r="K487">
        <v>43.249046800000002</v>
      </c>
      <c r="L487">
        <v>-79.805875</v>
      </c>
      <c r="M487" t="s">
        <v>1326</v>
      </c>
      <c r="N487">
        <v>127620.68</v>
      </c>
      <c r="O487">
        <v>0</v>
      </c>
      <c r="P487" s="3">
        <v>0</v>
      </c>
    </row>
    <row r="488" spans="1:16" x14ac:dyDescent="0.25">
      <c r="A488" t="s">
        <v>1172</v>
      </c>
      <c r="B488" t="s">
        <v>16</v>
      </c>
      <c r="C488" t="str">
        <f>VLOOKUP(Table2[[#This Row],[Asset Type]],Maintenance!$A$1:$B$18,2,FALSE)</f>
        <v>Groundskeeping and Landscaping, Playground Equipment Checks and Maintenance, Maintenance of Public Restrooms and Facilities</v>
      </c>
      <c r="D488" t="str">
        <f>VLOOKUP(Table2[[#This Row],[Asset Type]],Maintenance!$A$1:$C$18,3,FALSE)</f>
        <v>Snow and Ice Accumulation, Storm Events, Heavy Rainfall and Flooding, Frost and Freeze-Thaw Cycles, Wind Events</v>
      </c>
      <c r="E488" t="s">
        <v>1173</v>
      </c>
      <c r="F488" s="1">
        <v>2142</v>
      </c>
      <c r="G488" t="s">
        <v>13</v>
      </c>
      <c r="H488" s="2">
        <v>26666</v>
      </c>
      <c r="I488" s="3">
        <v>5.9200000000000003E-2</v>
      </c>
      <c r="J488" t="s">
        <v>1174</v>
      </c>
      <c r="K488">
        <v>43.209698400000001</v>
      </c>
      <c r="L488">
        <v>-79.645671100000001</v>
      </c>
      <c r="M488" t="s">
        <v>1326</v>
      </c>
      <c r="N488">
        <v>433910.3</v>
      </c>
      <c r="O488">
        <v>25691.279999999999</v>
      </c>
      <c r="P488" s="3">
        <v>5.9208735077272881E-2</v>
      </c>
    </row>
    <row r="489" spans="1:16" x14ac:dyDescent="0.25">
      <c r="A489" t="s">
        <v>1175</v>
      </c>
      <c r="B489" t="s">
        <v>48</v>
      </c>
      <c r="C489" t="str">
        <f>VLOOKUP(Table2[[#This Row],[Asset Type]],Maintenance!$A$1:$B$18,2,FALSE)</f>
        <v>Building Maintenance, HVAC System Checks, Seating Area Maintenance, Cleaning and Sanitation</v>
      </c>
      <c r="D489" t="str">
        <f>VLOOKUP(Table2[[#This Row],[Asset Type]],Maintenance!$A$1:$C$18,3,FALSE)</f>
        <v>Extreme Temperatures, Storm Events, Wind Events</v>
      </c>
      <c r="E489" t="s">
        <v>1176</v>
      </c>
      <c r="F489" s="1">
        <v>3911</v>
      </c>
      <c r="G489" t="s">
        <v>13</v>
      </c>
      <c r="H489" s="2">
        <v>31414</v>
      </c>
      <c r="I489" s="3">
        <v>0.19359999999999999</v>
      </c>
      <c r="J489" t="s">
        <v>1177</v>
      </c>
      <c r="K489">
        <v>43.208744000000003</v>
      </c>
      <c r="L489">
        <v>-79.653061300000005</v>
      </c>
      <c r="M489">
        <v>2018</v>
      </c>
      <c r="N489">
        <v>2478237.2200000002</v>
      </c>
      <c r="O489">
        <v>479817.32</v>
      </c>
      <c r="P489" s="3">
        <v>0.19361234514910561</v>
      </c>
    </row>
    <row r="490" spans="1:16" x14ac:dyDescent="0.25">
      <c r="A490" t="s">
        <v>1178</v>
      </c>
      <c r="B490" t="s">
        <v>93</v>
      </c>
      <c r="C490" t="str">
        <f>VLOOKUP(Table2[[#This Row],[Asset Type]],Maintenance!$A$1:$B$18,2,FALSE)</f>
        <v>Building Maintenance, HVAC System Maintenance, Groundskeeping and Landscaping, Cleaning and Sanitation</v>
      </c>
      <c r="D490" t="str">
        <f>VLOOKUP(Table2[[#This Row],[Asset Type]],Maintenance!$A$1:$C$18,3,FALSE)</f>
        <v>Extreme Temperatures, Snow and Ice Accumulation, High Humidity and Condensation, Storm Events, Wind Events</v>
      </c>
      <c r="E490" t="s">
        <v>1179</v>
      </c>
      <c r="F490" s="1">
        <v>2520</v>
      </c>
      <c r="G490" t="s">
        <v>13</v>
      </c>
      <c r="H490" t="s">
        <v>1180</v>
      </c>
      <c r="I490" s="3">
        <v>4.2799999999999998E-2</v>
      </c>
      <c r="J490" t="s">
        <v>1181</v>
      </c>
      <c r="K490">
        <v>43.146369399999998</v>
      </c>
      <c r="L490">
        <v>-79.742977800000006</v>
      </c>
      <c r="M490">
        <v>2022</v>
      </c>
      <c r="N490">
        <v>1596818.66</v>
      </c>
      <c r="O490">
        <v>135013.94</v>
      </c>
      <c r="P490" s="3">
        <v>8.4551830074430623E-2</v>
      </c>
    </row>
    <row r="491" spans="1:16" x14ac:dyDescent="0.25">
      <c r="A491" t="s">
        <v>1182</v>
      </c>
      <c r="B491" t="s">
        <v>16</v>
      </c>
      <c r="C491" t="str">
        <f>VLOOKUP(Table2[[#This Row],[Asset Type]],Maintenance!$A$1:$B$18,2,FALSE)</f>
        <v>Groundskeeping and Landscaping, Playground Equipment Checks and Maintenance, Maintenance of Public Restrooms and Facilities</v>
      </c>
      <c r="D491" t="str">
        <f>VLOOKUP(Table2[[#This Row],[Asset Type]],Maintenance!$A$1:$C$18,3,FALSE)</f>
        <v>Snow and Ice Accumulation, Storm Events, Heavy Rainfall and Flooding, Frost and Freeze-Thaw Cycles, Wind Events</v>
      </c>
      <c r="E491" t="s">
        <v>1183</v>
      </c>
      <c r="F491" s="1">
        <v>1120</v>
      </c>
      <c r="G491" t="s">
        <v>13</v>
      </c>
      <c r="H491" s="2">
        <v>27761</v>
      </c>
      <c r="I491" s="3">
        <v>8.3699999999999997E-2</v>
      </c>
      <c r="J491" t="s">
        <v>1184</v>
      </c>
      <c r="K491">
        <v>43.14622</v>
      </c>
      <c r="L491">
        <v>-79.741720000000001</v>
      </c>
      <c r="M491" t="s">
        <v>1326</v>
      </c>
      <c r="N491">
        <v>226881.2</v>
      </c>
      <c r="O491">
        <v>18984.240000000002</v>
      </c>
      <c r="P491" s="3">
        <v>8.3674804258792715E-2</v>
      </c>
    </row>
    <row r="492" spans="1:16" x14ac:dyDescent="0.25">
      <c r="A492" t="s">
        <v>1185</v>
      </c>
      <c r="B492" t="s">
        <v>374</v>
      </c>
      <c r="C492" t="str">
        <f>VLOOKUP(Table2[[#This Row],[Asset Type]],Maintenance!$A$1:$B$18,2,FALSE)</f>
        <v>Groundskeeping and Landscaping, Grave Marker Maintenance</v>
      </c>
      <c r="D492" t="str">
        <f>VLOOKUP(Table2[[#This Row],[Asset Type]],Maintenance!$A$1:$C$18,3,FALSE)</f>
        <v>Snow and Ice Accumulation, Storm Events, Heavy Rainfall and Flooding, Frost and Freeze-Thaw Cycles, Wind Events</v>
      </c>
      <c r="E492" t="s">
        <v>1186</v>
      </c>
      <c r="F492" s="1">
        <v>6616</v>
      </c>
      <c r="G492" t="s">
        <v>13</v>
      </c>
      <c r="H492" s="2">
        <v>31049</v>
      </c>
      <c r="I492" s="3">
        <v>0.33169999999999999</v>
      </c>
      <c r="J492" t="s">
        <v>1187</v>
      </c>
      <c r="K492">
        <v>43.285584499999999</v>
      </c>
      <c r="L492">
        <v>-79.884796600000001</v>
      </c>
      <c r="M492">
        <v>2019</v>
      </c>
      <c r="N492">
        <v>1272627.3</v>
      </c>
      <c r="O492">
        <v>422120.41</v>
      </c>
      <c r="P492" s="3">
        <v>0.33169209084230705</v>
      </c>
    </row>
    <row r="493" spans="1:16" x14ac:dyDescent="0.25">
      <c r="A493" t="s">
        <v>1188</v>
      </c>
      <c r="B493" t="s">
        <v>374</v>
      </c>
      <c r="C493" t="str">
        <f>VLOOKUP(Table2[[#This Row],[Asset Type]],Maintenance!$A$1:$B$18,2,FALSE)</f>
        <v>Groundskeeping and Landscaping, Grave Marker Maintenance</v>
      </c>
      <c r="D493" t="str">
        <f>VLOOKUP(Table2[[#This Row],[Asset Type]],Maintenance!$A$1:$C$18,3,FALSE)</f>
        <v>Snow and Ice Accumulation, Storm Events, Heavy Rainfall and Flooding, Frost and Freeze-Thaw Cycles, Wind Events</v>
      </c>
      <c r="E493" t="s">
        <v>1186</v>
      </c>
      <c r="F493">
        <v>600</v>
      </c>
      <c r="G493" t="s">
        <v>13</v>
      </c>
      <c r="H493" s="2">
        <v>9277</v>
      </c>
      <c r="I493" s="3">
        <v>0</v>
      </c>
      <c r="J493" t="s">
        <v>1187</v>
      </c>
      <c r="K493">
        <v>43.285584499999999</v>
      </c>
      <c r="L493">
        <v>-79.884796600000001</v>
      </c>
      <c r="N493">
        <v>74728.56</v>
      </c>
      <c r="O493">
        <v>0</v>
      </c>
      <c r="P493" s="3">
        <v>0</v>
      </c>
    </row>
    <row r="494" spans="1:16" x14ac:dyDescent="0.25">
      <c r="A494" t="s">
        <v>1189</v>
      </c>
      <c r="B494" t="s">
        <v>374</v>
      </c>
      <c r="C494" t="str">
        <f>VLOOKUP(Table2[[#This Row],[Asset Type]],Maintenance!$A$1:$B$18,2,FALSE)</f>
        <v>Groundskeeping and Landscaping, Grave Marker Maintenance</v>
      </c>
      <c r="D494" t="str">
        <f>VLOOKUP(Table2[[#This Row],[Asset Type]],Maintenance!$A$1:$C$18,3,FALSE)</f>
        <v>Snow and Ice Accumulation, Storm Events, Heavy Rainfall and Flooding, Frost and Freeze-Thaw Cycles, Wind Events</v>
      </c>
      <c r="E494" t="s">
        <v>1186</v>
      </c>
      <c r="F494" s="1">
        <v>1200</v>
      </c>
      <c r="G494" t="s">
        <v>13</v>
      </c>
      <c r="H494" s="2">
        <v>8493</v>
      </c>
      <c r="I494" s="3">
        <v>0.1368</v>
      </c>
      <c r="J494" t="s">
        <v>1187</v>
      </c>
      <c r="K494">
        <v>43.285584499999999</v>
      </c>
      <c r="L494">
        <v>-79.884796600000001</v>
      </c>
      <c r="N494">
        <v>243087</v>
      </c>
      <c r="O494">
        <v>33251.31</v>
      </c>
      <c r="P494" s="3">
        <v>0.13678769329499313</v>
      </c>
    </row>
    <row r="495" spans="1:16" x14ac:dyDescent="0.25">
      <c r="A495" t="s">
        <v>1190</v>
      </c>
      <c r="B495" t="s">
        <v>374</v>
      </c>
      <c r="C495" t="str">
        <f>VLOOKUP(Table2[[#This Row],[Asset Type]],Maintenance!$A$1:$B$18,2,FALSE)</f>
        <v>Groundskeeping and Landscaping, Grave Marker Maintenance</v>
      </c>
      <c r="D495" t="str">
        <f>VLOOKUP(Table2[[#This Row],[Asset Type]],Maintenance!$A$1:$C$18,3,FALSE)</f>
        <v>Snow and Ice Accumulation, Storm Events, Heavy Rainfall and Flooding, Frost and Freeze-Thaw Cycles, Wind Events</v>
      </c>
      <c r="E495" t="s">
        <v>1186</v>
      </c>
      <c r="F495">
        <v>600</v>
      </c>
      <c r="G495" t="s">
        <v>13</v>
      </c>
      <c r="H495" s="2">
        <v>44508</v>
      </c>
      <c r="I495" s="3">
        <v>0</v>
      </c>
      <c r="J495" t="s">
        <v>1187</v>
      </c>
      <c r="K495">
        <v>43.285584499999999</v>
      </c>
      <c r="L495">
        <v>-79.884796600000001</v>
      </c>
      <c r="N495">
        <v>48982.8</v>
      </c>
      <c r="O495">
        <v>0</v>
      </c>
      <c r="P495" s="3">
        <v>0</v>
      </c>
    </row>
    <row r="496" spans="1:16" x14ac:dyDescent="0.25">
      <c r="A496" t="s">
        <v>1191</v>
      </c>
      <c r="B496" t="s">
        <v>16</v>
      </c>
      <c r="C496" t="str">
        <f>VLOOKUP(Table2[[#This Row],[Asset Type]],Maintenance!$A$1:$B$18,2,FALSE)</f>
        <v>Groundskeeping and Landscaping, Playground Equipment Checks and Maintenance, Maintenance of Public Restrooms and Facilities</v>
      </c>
      <c r="D496" t="str">
        <f>VLOOKUP(Table2[[#This Row],[Asset Type]],Maintenance!$A$1:$C$18,3,FALSE)</f>
        <v>Snow and Ice Accumulation, Storm Events, Heavy Rainfall and Flooding, Frost and Freeze-Thaw Cycles, Wind Events</v>
      </c>
      <c r="E496" t="s">
        <v>1192</v>
      </c>
      <c r="F496" s="1">
        <v>2495</v>
      </c>
      <c r="G496" t="s">
        <v>13</v>
      </c>
      <c r="H496" s="2">
        <v>24109</v>
      </c>
      <c r="I496" s="3">
        <v>1.3299999999999999E-2</v>
      </c>
      <c r="J496" t="s">
        <v>1193</v>
      </c>
      <c r="K496">
        <v>43.258811799999997</v>
      </c>
      <c r="L496">
        <v>-79.843734299999994</v>
      </c>
      <c r="M496">
        <v>2020</v>
      </c>
      <c r="N496">
        <v>505418.39</v>
      </c>
      <c r="O496">
        <v>6724.7</v>
      </c>
      <c r="P496" s="3">
        <v>1.3305214319566014E-2</v>
      </c>
    </row>
    <row r="497" spans="1:16" x14ac:dyDescent="0.25">
      <c r="A497" t="s">
        <v>1194</v>
      </c>
      <c r="B497" t="s">
        <v>16</v>
      </c>
      <c r="C497" t="str">
        <f>VLOOKUP(Table2[[#This Row],[Asset Type]],Maintenance!$A$1:$B$18,2,FALSE)</f>
        <v>Groundskeeping and Landscaping, Playground Equipment Checks and Maintenance, Maintenance of Public Restrooms and Facilities</v>
      </c>
      <c r="D497" t="str">
        <f>VLOOKUP(Table2[[#This Row],[Asset Type]],Maintenance!$A$1:$C$18,3,FALSE)</f>
        <v>Snow and Ice Accumulation, Storm Events, Heavy Rainfall and Flooding, Frost and Freeze-Thaw Cycles, Wind Events</v>
      </c>
      <c r="E497" t="s">
        <v>1195</v>
      </c>
      <c r="F497">
        <v>667</v>
      </c>
      <c r="G497" t="s">
        <v>13</v>
      </c>
      <c r="H497" s="2">
        <v>36162</v>
      </c>
      <c r="I497" s="3">
        <v>0</v>
      </c>
      <c r="J497" t="s">
        <v>1196</v>
      </c>
      <c r="K497">
        <v>43.250000900000003</v>
      </c>
      <c r="L497">
        <v>-79.777408100000002</v>
      </c>
      <c r="M497" t="s">
        <v>1326</v>
      </c>
      <c r="N497">
        <v>135115.85999999999</v>
      </c>
      <c r="O497">
        <v>0</v>
      </c>
      <c r="P497" s="3">
        <v>0</v>
      </c>
    </row>
    <row r="498" spans="1:16" x14ac:dyDescent="0.25">
      <c r="A498" t="s">
        <v>1197</v>
      </c>
      <c r="B498" t="s">
        <v>16</v>
      </c>
      <c r="C498" t="str">
        <f>VLOOKUP(Table2[[#This Row],[Asset Type]],Maintenance!$A$1:$B$18,2,FALSE)</f>
        <v>Groundskeeping and Landscaping, Playground Equipment Checks and Maintenance, Maintenance of Public Restrooms and Facilities</v>
      </c>
      <c r="D498" t="str">
        <f>VLOOKUP(Table2[[#This Row],[Asset Type]],Maintenance!$A$1:$C$18,3,FALSE)</f>
        <v>Snow and Ice Accumulation, Storm Events, Heavy Rainfall and Flooding, Frost and Freeze-Thaw Cycles, Wind Events</v>
      </c>
      <c r="E498" t="s">
        <v>1198</v>
      </c>
      <c r="F498">
        <v>366</v>
      </c>
      <c r="G498" t="s">
        <v>13</v>
      </c>
      <c r="H498" s="2">
        <v>41641</v>
      </c>
      <c r="I498" s="3">
        <v>3.5999999999999999E-3</v>
      </c>
      <c r="J498" t="s">
        <v>1199</v>
      </c>
      <c r="K498">
        <v>43.248350000000002</v>
      </c>
      <c r="L498">
        <v>-79.867949899999999</v>
      </c>
      <c r="M498" t="s">
        <v>1326</v>
      </c>
      <c r="N498">
        <v>34143.74</v>
      </c>
      <c r="O498">
        <v>122.22</v>
      </c>
      <c r="P498" s="3">
        <v>3.5795727123039247E-3</v>
      </c>
    </row>
    <row r="501" spans="1:16" x14ac:dyDescent="0.25">
      <c r="I50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59B4-69F4-4336-B059-2BB631D59C82}">
  <dimension ref="A1:C69"/>
  <sheetViews>
    <sheetView zoomScale="113" workbookViewId="0">
      <selection activeCell="B3" sqref="A1:C68"/>
    </sheetView>
  </sheetViews>
  <sheetFormatPr defaultColWidth="9.140625" defaultRowHeight="15" x14ac:dyDescent="0.25"/>
  <cols>
    <col min="1" max="1" width="34.42578125" style="5" bestFit="1" customWidth="1"/>
    <col min="2" max="2" width="50.140625" style="5" customWidth="1"/>
    <col min="3" max="3" width="76.85546875" style="5" customWidth="1"/>
    <col min="4" max="4" width="40.140625" style="5" customWidth="1"/>
    <col min="5" max="16384" width="9.140625" style="5"/>
  </cols>
  <sheetData>
    <row r="1" spans="1:3" ht="23.25" customHeight="1" x14ac:dyDescent="0.25">
      <c r="A1" s="4" t="s">
        <v>1</v>
      </c>
      <c r="B1" s="4" t="s">
        <v>1200</v>
      </c>
      <c r="C1" s="4" t="s">
        <v>1201</v>
      </c>
    </row>
    <row r="2" spans="1:3" ht="18.75" customHeight="1" x14ac:dyDescent="0.25">
      <c r="A2" s="12" t="s">
        <v>39</v>
      </c>
      <c r="B2" s="6" t="s">
        <v>1202</v>
      </c>
      <c r="C2" s="6" t="s">
        <v>1203</v>
      </c>
    </row>
    <row r="3" spans="1:3" ht="18.75" customHeight="1" x14ac:dyDescent="0.25">
      <c r="A3" s="12"/>
      <c r="B3" s="6" t="s">
        <v>1204</v>
      </c>
      <c r="C3" s="6" t="s">
        <v>1205</v>
      </c>
    </row>
    <row r="4" spans="1:3" ht="18.75" customHeight="1" x14ac:dyDescent="0.25">
      <c r="A4" s="12"/>
      <c r="B4" s="6" t="s">
        <v>1206</v>
      </c>
      <c r="C4" s="6" t="s">
        <v>1207</v>
      </c>
    </row>
    <row r="5" spans="1:3" ht="18.75" customHeight="1" x14ac:dyDescent="0.25">
      <c r="A5" s="12"/>
      <c r="B5" s="6" t="s">
        <v>1208</v>
      </c>
      <c r="C5" s="6"/>
    </row>
    <row r="6" spans="1:3" ht="18.75" customHeight="1" x14ac:dyDescent="0.25">
      <c r="A6" s="12" t="s">
        <v>120</v>
      </c>
      <c r="B6" s="6" t="s">
        <v>1209</v>
      </c>
      <c r="C6" s="6" t="s">
        <v>1210</v>
      </c>
    </row>
    <row r="7" spans="1:3" ht="18.75" customHeight="1" x14ac:dyDescent="0.25">
      <c r="A7" s="12"/>
      <c r="B7" s="6" t="s">
        <v>1211</v>
      </c>
      <c r="C7" s="6" t="s">
        <v>1212</v>
      </c>
    </row>
    <row r="8" spans="1:3" ht="18.75" customHeight="1" x14ac:dyDescent="0.25">
      <c r="A8" s="12"/>
      <c r="B8" s="6" t="s">
        <v>1213</v>
      </c>
      <c r="C8" s="6" t="s">
        <v>1214</v>
      </c>
    </row>
    <row r="9" spans="1:3" ht="18.75" customHeight="1" x14ac:dyDescent="0.25">
      <c r="A9" s="12"/>
      <c r="B9" s="6" t="s">
        <v>1215</v>
      </c>
      <c r="C9" s="6"/>
    </row>
    <row r="10" spans="1:3" ht="18.75" customHeight="1" x14ac:dyDescent="0.25">
      <c r="A10" s="12" t="s">
        <v>374</v>
      </c>
      <c r="B10" s="6" t="s">
        <v>1216</v>
      </c>
      <c r="C10" s="6" t="s">
        <v>1217</v>
      </c>
    </row>
    <row r="11" spans="1:3" ht="18.75" customHeight="1" x14ac:dyDescent="0.25">
      <c r="A11" s="12"/>
      <c r="B11" s="6" t="s">
        <v>1218</v>
      </c>
      <c r="C11" s="6" t="s">
        <v>1219</v>
      </c>
    </row>
    <row r="12" spans="1:3" ht="18.75" customHeight="1" x14ac:dyDescent="0.25">
      <c r="A12" s="12"/>
      <c r="B12" s="6" t="s">
        <v>1220</v>
      </c>
      <c r="C12" s="6" t="s">
        <v>1221</v>
      </c>
    </row>
    <row r="13" spans="1:3" ht="18.75" customHeight="1" x14ac:dyDescent="0.25">
      <c r="A13" s="12"/>
      <c r="B13" s="6" t="s">
        <v>1222</v>
      </c>
      <c r="C13" s="6"/>
    </row>
    <row r="14" spans="1:3" ht="18.75" customHeight="1" x14ac:dyDescent="0.25">
      <c r="A14" s="12" t="s">
        <v>93</v>
      </c>
      <c r="B14" s="6" t="s">
        <v>1223</v>
      </c>
      <c r="C14" s="6" t="s">
        <v>1224</v>
      </c>
    </row>
    <row r="15" spans="1:3" ht="18.75" customHeight="1" x14ac:dyDescent="0.25">
      <c r="A15" s="12"/>
      <c r="B15" s="6" t="s">
        <v>1204</v>
      </c>
      <c r="C15" s="6" t="s">
        <v>1225</v>
      </c>
    </row>
    <row r="16" spans="1:3" ht="18.75" customHeight="1" x14ac:dyDescent="0.25">
      <c r="A16" s="12"/>
      <c r="B16" s="6" t="s">
        <v>1226</v>
      </c>
      <c r="C16" s="6"/>
    </row>
    <row r="17" spans="1:3" ht="18.75" customHeight="1" x14ac:dyDescent="0.25">
      <c r="A17" s="12"/>
      <c r="B17" s="6" t="s">
        <v>1227</v>
      </c>
      <c r="C17" s="6"/>
    </row>
    <row r="18" spans="1:3" ht="18.75" customHeight="1" x14ac:dyDescent="0.25">
      <c r="A18" s="12" t="s">
        <v>510</v>
      </c>
      <c r="B18" s="6" t="s">
        <v>1228</v>
      </c>
      <c r="C18" s="6" t="s">
        <v>1229</v>
      </c>
    </row>
    <row r="19" spans="1:3" ht="18.75" customHeight="1" x14ac:dyDescent="0.25">
      <c r="A19" s="12"/>
      <c r="B19" s="6" t="s">
        <v>1230</v>
      </c>
      <c r="C19" s="6" t="s">
        <v>1231</v>
      </c>
    </row>
    <row r="20" spans="1:3" ht="18.75" customHeight="1" x14ac:dyDescent="0.25">
      <c r="A20" s="12"/>
      <c r="B20" s="6" t="s">
        <v>1232</v>
      </c>
      <c r="C20" s="6"/>
    </row>
    <row r="21" spans="1:3" ht="18.75" customHeight="1" x14ac:dyDescent="0.25">
      <c r="A21" s="12"/>
      <c r="B21" s="6" t="s">
        <v>1233</v>
      </c>
      <c r="C21" s="6"/>
    </row>
    <row r="22" spans="1:3" ht="18.75" customHeight="1" x14ac:dyDescent="0.25">
      <c r="A22" s="12" t="s">
        <v>417</v>
      </c>
      <c r="B22" s="6" t="s">
        <v>1234</v>
      </c>
      <c r="C22" s="6" t="s">
        <v>1235</v>
      </c>
    </row>
    <row r="23" spans="1:3" ht="18.75" customHeight="1" x14ac:dyDescent="0.25">
      <c r="A23" s="12"/>
      <c r="B23" s="6" t="s">
        <v>1236</v>
      </c>
      <c r="C23" s="6" t="s">
        <v>1237</v>
      </c>
    </row>
    <row r="24" spans="1:3" ht="18.75" customHeight="1" x14ac:dyDescent="0.25">
      <c r="A24" s="12"/>
      <c r="B24" s="6" t="s">
        <v>1238</v>
      </c>
      <c r="C24" s="6" t="s">
        <v>1239</v>
      </c>
    </row>
    <row r="25" spans="1:3" ht="18.75" customHeight="1" x14ac:dyDescent="0.25">
      <c r="A25" s="12"/>
      <c r="B25" s="6" t="s">
        <v>1240</v>
      </c>
      <c r="C25" s="6"/>
    </row>
    <row r="26" spans="1:3" ht="18.75" customHeight="1" x14ac:dyDescent="0.25">
      <c r="A26" s="12" t="s">
        <v>230</v>
      </c>
      <c r="B26" s="6" t="s">
        <v>1241</v>
      </c>
      <c r="C26" s="6" t="s">
        <v>1242</v>
      </c>
    </row>
    <row r="27" spans="1:3" ht="18.75" customHeight="1" x14ac:dyDescent="0.25">
      <c r="A27" s="12"/>
      <c r="B27" s="6" t="s">
        <v>1243</v>
      </c>
      <c r="C27" s="6" t="s">
        <v>1244</v>
      </c>
    </row>
    <row r="28" spans="1:3" ht="18.75" customHeight="1" x14ac:dyDescent="0.25">
      <c r="A28" s="12"/>
      <c r="B28" s="6" t="s">
        <v>1245</v>
      </c>
      <c r="C28" s="6" t="s">
        <v>1221</v>
      </c>
    </row>
    <row r="29" spans="1:3" ht="18.75" customHeight="1" x14ac:dyDescent="0.25">
      <c r="A29" s="12"/>
      <c r="B29" s="6" t="s">
        <v>1222</v>
      </c>
      <c r="C29" s="6"/>
    </row>
    <row r="30" spans="1:3" ht="18.75" customHeight="1" x14ac:dyDescent="0.25">
      <c r="A30" s="12" t="s">
        <v>22</v>
      </c>
      <c r="B30" s="6" t="s">
        <v>1246</v>
      </c>
      <c r="C30" s="6" t="s">
        <v>1247</v>
      </c>
    </row>
    <row r="31" spans="1:3" ht="18.75" customHeight="1" x14ac:dyDescent="0.25">
      <c r="A31" s="12"/>
      <c r="B31" s="6" t="s">
        <v>1248</v>
      </c>
      <c r="C31" s="6" t="s">
        <v>1249</v>
      </c>
    </row>
    <row r="32" spans="1:3" ht="18.75" customHeight="1" x14ac:dyDescent="0.25">
      <c r="A32" s="12"/>
      <c r="B32" s="6" t="s">
        <v>1250</v>
      </c>
      <c r="C32" s="6"/>
    </row>
    <row r="33" spans="1:3" ht="18.75" customHeight="1" x14ac:dyDescent="0.25">
      <c r="A33" s="12"/>
      <c r="B33" s="6" t="s">
        <v>1215</v>
      </c>
      <c r="C33" s="6"/>
    </row>
    <row r="34" spans="1:3" ht="18.75" customHeight="1" x14ac:dyDescent="0.25">
      <c r="A34" s="12" t="s">
        <v>52</v>
      </c>
      <c r="B34" s="6" t="s">
        <v>1251</v>
      </c>
      <c r="C34" s="6" t="s">
        <v>1252</v>
      </c>
    </row>
    <row r="35" spans="1:3" ht="18.75" customHeight="1" x14ac:dyDescent="0.25">
      <c r="A35" s="12"/>
      <c r="B35" s="6" t="s">
        <v>1204</v>
      </c>
      <c r="C35" s="6" t="s">
        <v>1229</v>
      </c>
    </row>
    <row r="36" spans="1:3" ht="18.75" customHeight="1" x14ac:dyDescent="0.25">
      <c r="A36" s="12"/>
      <c r="B36" s="6" t="s">
        <v>1253</v>
      </c>
      <c r="C36" s="6"/>
    </row>
    <row r="37" spans="1:3" ht="18.75" customHeight="1" x14ac:dyDescent="0.25">
      <c r="A37" s="12"/>
      <c r="B37" s="6" t="s">
        <v>1254</v>
      </c>
      <c r="C37" s="6"/>
    </row>
    <row r="38" spans="1:3" ht="18.75" customHeight="1" x14ac:dyDescent="0.25">
      <c r="A38" s="12" t="s">
        <v>774</v>
      </c>
      <c r="B38" s="6" t="s">
        <v>1255</v>
      </c>
      <c r="C38" s="6" t="s">
        <v>1256</v>
      </c>
    </row>
    <row r="39" spans="1:3" ht="18.75" customHeight="1" x14ac:dyDescent="0.25">
      <c r="A39" s="12"/>
      <c r="B39" s="6" t="s">
        <v>1216</v>
      </c>
      <c r="C39" s="6" t="s">
        <v>1257</v>
      </c>
    </row>
    <row r="40" spans="1:3" ht="18.75" customHeight="1" x14ac:dyDescent="0.25">
      <c r="A40" s="12"/>
      <c r="B40" s="6" t="s">
        <v>1204</v>
      </c>
      <c r="C40" s="6"/>
    </row>
    <row r="41" spans="1:3" ht="18.75" customHeight="1" x14ac:dyDescent="0.25">
      <c r="A41" s="12"/>
      <c r="B41" s="6" t="s">
        <v>1227</v>
      </c>
      <c r="C41" s="6"/>
    </row>
    <row r="42" spans="1:3" ht="18.75" customHeight="1" x14ac:dyDescent="0.25">
      <c r="A42" s="12" t="s">
        <v>20</v>
      </c>
      <c r="B42" s="6" t="s">
        <v>1246</v>
      </c>
      <c r="C42" s="6" t="s">
        <v>1258</v>
      </c>
    </row>
    <row r="43" spans="1:3" ht="18.75" customHeight="1" x14ac:dyDescent="0.25">
      <c r="A43" s="12"/>
      <c r="B43" s="6" t="s">
        <v>1259</v>
      </c>
      <c r="C43" s="6" t="s">
        <v>1260</v>
      </c>
    </row>
    <row r="44" spans="1:3" ht="18.75" customHeight="1" x14ac:dyDescent="0.25">
      <c r="A44" s="12"/>
      <c r="B44" s="6" t="s">
        <v>1215</v>
      </c>
      <c r="C44" s="6"/>
    </row>
    <row r="45" spans="1:3" ht="18.75" customHeight="1" x14ac:dyDescent="0.25">
      <c r="A45" s="12"/>
      <c r="B45" s="6" t="s">
        <v>1261</v>
      </c>
      <c r="C45" s="6"/>
    </row>
    <row r="46" spans="1:3" ht="18.75" customHeight="1" x14ac:dyDescent="0.25">
      <c r="A46" s="12" t="s">
        <v>74</v>
      </c>
      <c r="B46" s="6" t="s">
        <v>1262</v>
      </c>
      <c r="C46" s="6" t="s">
        <v>1263</v>
      </c>
    </row>
    <row r="47" spans="1:3" ht="18.75" customHeight="1" x14ac:dyDescent="0.25">
      <c r="A47" s="12"/>
      <c r="B47" s="6" t="s">
        <v>1234</v>
      </c>
      <c r="C47" s="6" t="s">
        <v>1264</v>
      </c>
    </row>
    <row r="48" spans="1:3" ht="18.75" customHeight="1" x14ac:dyDescent="0.25">
      <c r="A48" s="12"/>
      <c r="B48" s="6" t="s">
        <v>1216</v>
      </c>
      <c r="C48" s="6"/>
    </row>
    <row r="49" spans="1:3" ht="18.75" customHeight="1" x14ac:dyDescent="0.25">
      <c r="A49" s="12" t="s">
        <v>16</v>
      </c>
      <c r="B49" s="6" t="s">
        <v>1216</v>
      </c>
      <c r="C49" s="6" t="s">
        <v>1265</v>
      </c>
    </row>
    <row r="50" spans="1:3" ht="18.75" customHeight="1" x14ac:dyDescent="0.25">
      <c r="A50" s="12"/>
      <c r="B50" s="6" t="s">
        <v>1266</v>
      </c>
      <c r="C50" s="6" t="s">
        <v>1267</v>
      </c>
    </row>
    <row r="51" spans="1:3" ht="18.75" customHeight="1" x14ac:dyDescent="0.25">
      <c r="A51" s="12"/>
      <c r="B51" s="6" t="s">
        <v>1268</v>
      </c>
      <c r="C51" s="6" t="s">
        <v>1269</v>
      </c>
    </row>
    <row r="52" spans="1:3" ht="18.75" customHeight="1" x14ac:dyDescent="0.25">
      <c r="A52" s="12"/>
      <c r="B52" s="6" t="s">
        <v>1270</v>
      </c>
      <c r="C52" s="6"/>
    </row>
    <row r="53" spans="1:3" ht="18.75" customHeight="1" x14ac:dyDescent="0.25">
      <c r="A53" s="12" t="s">
        <v>627</v>
      </c>
      <c r="B53" s="6" t="s">
        <v>1271</v>
      </c>
      <c r="C53" s="6" t="s">
        <v>1272</v>
      </c>
    </row>
    <row r="54" spans="1:3" ht="18.75" customHeight="1" x14ac:dyDescent="0.25">
      <c r="A54" s="12"/>
      <c r="B54" s="6" t="s">
        <v>1253</v>
      </c>
      <c r="C54" s="6" t="s">
        <v>1273</v>
      </c>
    </row>
    <row r="55" spans="1:3" ht="18.75" customHeight="1" x14ac:dyDescent="0.25">
      <c r="A55" s="12"/>
      <c r="B55" s="6" t="s">
        <v>1274</v>
      </c>
      <c r="C55" s="6"/>
    </row>
    <row r="56" spans="1:3" ht="18.75" customHeight="1" x14ac:dyDescent="0.25">
      <c r="A56" s="12"/>
      <c r="B56" s="6" t="s">
        <v>1240</v>
      </c>
      <c r="C56" s="6"/>
    </row>
    <row r="57" spans="1:3" ht="18.75" customHeight="1" x14ac:dyDescent="0.25">
      <c r="A57" s="12" t="s">
        <v>48</v>
      </c>
      <c r="B57" s="6" t="s">
        <v>1253</v>
      </c>
      <c r="C57" s="6" t="s">
        <v>1224</v>
      </c>
    </row>
    <row r="58" spans="1:3" ht="18.75" customHeight="1" x14ac:dyDescent="0.25">
      <c r="A58" s="12"/>
      <c r="B58" s="6" t="s">
        <v>1204</v>
      </c>
      <c r="C58" s="6" t="s">
        <v>1275</v>
      </c>
    </row>
    <row r="59" spans="1:3" ht="18.75" customHeight="1" x14ac:dyDescent="0.25">
      <c r="A59" s="12"/>
      <c r="B59" s="6" t="s">
        <v>1276</v>
      </c>
      <c r="C59" s="6"/>
    </row>
    <row r="60" spans="1:3" ht="18.75" customHeight="1" x14ac:dyDescent="0.25">
      <c r="A60" s="12"/>
      <c r="B60" s="6" t="s">
        <v>1227</v>
      </c>
      <c r="C60" s="6"/>
    </row>
    <row r="61" spans="1:3" ht="18.75" customHeight="1" x14ac:dyDescent="0.25">
      <c r="A61" s="12" t="s">
        <v>529</v>
      </c>
      <c r="B61" s="6" t="s">
        <v>1277</v>
      </c>
      <c r="C61" s="6" t="s">
        <v>1278</v>
      </c>
    </row>
    <row r="62" spans="1:3" ht="18.75" customHeight="1" x14ac:dyDescent="0.25">
      <c r="A62" s="12"/>
      <c r="B62" s="6" t="s">
        <v>1238</v>
      </c>
      <c r="C62" s="6" t="s">
        <v>1239</v>
      </c>
    </row>
    <row r="63" spans="1:3" ht="18.75" customHeight="1" x14ac:dyDescent="0.25">
      <c r="A63" s="12"/>
      <c r="B63" s="6" t="s">
        <v>1204</v>
      </c>
      <c r="C63" s="6"/>
    </row>
    <row r="64" spans="1:3" ht="18.75" customHeight="1" x14ac:dyDescent="0.25">
      <c r="A64" s="12"/>
      <c r="B64" s="6" t="s">
        <v>1279</v>
      </c>
      <c r="C64" s="6"/>
    </row>
    <row r="65" spans="1:3" ht="18.75" customHeight="1" x14ac:dyDescent="0.25">
      <c r="A65" s="12" t="s">
        <v>11</v>
      </c>
      <c r="B65" s="6" t="s">
        <v>1234</v>
      </c>
      <c r="C65" s="6" t="s">
        <v>1280</v>
      </c>
    </row>
    <row r="66" spans="1:3" ht="18.75" customHeight="1" x14ac:dyDescent="0.25">
      <c r="A66" s="12"/>
      <c r="B66" s="6" t="s">
        <v>1238</v>
      </c>
      <c r="C66" s="6" t="s">
        <v>1281</v>
      </c>
    </row>
    <row r="67" spans="1:3" ht="18.75" customHeight="1" x14ac:dyDescent="0.25">
      <c r="A67" s="12"/>
      <c r="B67" s="6" t="s">
        <v>1282</v>
      </c>
      <c r="C67" s="6"/>
    </row>
    <row r="68" spans="1:3" ht="18.75" customHeight="1" x14ac:dyDescent="0.25">
      <c r="A68" s="12"/>
      <c r="B68" s="6" t="s">
        <v>1283</v>
      </c>
      <c r="C68" s="7"/>
    </row>
    <row r="69" spans="1:3" ht="18.75" customHeight="1" x14ac:dyDescent="0.25"/>
  </sheetData>
  <mergeCells count="17">
    <mergeCell ref="A49:A52"/>
    <mergeCell ref="A53:A56"/>
    <mergeCell ref="A57:A60"/>
    <mergeCell ref="A61:A64"/>
    <mergeCell ref="A65:A68"/>
    <mergeCell ref="A46:A48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6F22-F870-E34F-9F2A-E091C26610CC}">
  <dimension ref="A1:B18"/>
  <sheetViews>
    <sheetView workbookViewId="0">
      <selection activeCell="B1" sqref="B1:B18"/>
    </sheetView>
  </sheetViews>
  <sheetFormatPr defaultColWidth="11.42578125" defaultRowHeight="15" x14ac:dyDescent="0.25"/>
  <cols>
    <col min="1" max="1" width="32.140625" bestFit="1" customWidth="1"/>
  </cols>
  <sheetData>
    <row r="1" spans="1:2" x14ac:dyDescent="0.25">
      <c r="A1" s="9" t="s">
        <v>1</v>
      </c>
      <c r="B1" s="9" t="s">
        <v>1307</v>
      </c>
    </row>
    <row r="2" spans="1:2" x14ac:dyDescent="0.25">
      <c r="A2" s="10" t="s">
        <v>39</v>
      </c>
      <c r="B2" s="10" t="s">
        <v>1308</v>
      </c>
    </row>
    <row r="3" spans="1:2" x14ac:dyDescent="0.25">
      <c r="A3" s="10" t="s">
        <v>120</v>
      </c>
      <c r="B3" s="10" t="s">
        <v>1309</v>
      </c>
    </row>
    <row r="4" spans="1:2" x14ac:dyDescent="0.25">
      <c r="A4" s="10" t="s">
        <v>374</v>
      </c>
      <c r="B4" s="10" t="s">
        <v>1310</v>
      </c>
    </row>
    <row r="5" spans="1:2" x14ac:dyDescent="0.25">
      <c r="A5" s="10" t="s">
        <v>93</v>
      </c>
      <c r="B5" s="10" t="s">
        <v>1309</v>
      </c>
    </row>
    <row r="6" spans="1:2" x14ac:dyDescent="0.25">
      <c r="A6" s="10" t="s">
        <v>510</v>
      </c>
      <c r="B6" s="10" t="s">
        <v>1311</v>
      </c>
    </row>
    <row r="7" spans="1:2" x14ac:dyDescent="0.25">
      <c r="A7" s="10" t="s">
        <v>417</v>
      </c>
      <c r="B7" s="10" t="s">
        <v>1311</v>
      </c>
    </row>
    <row r="8" spans="1:2" x14ac:dyDescent="0.25">
      <c r="A8" s="10" t="s">
        <v>230</v>
      </c>
      <c r="B8" s="10" t="s">
        <v>1312</v>
      </c>
    </row>
    <row r="9" spans="1:2" x14ac:dyDescent="0.25">
      <c r="A9" s="10" t="s">
        <v>22</v>
      </c>
      <c r="B9" s="10" t="s">
        <v>1313</v>
      </c>
    </row>
    <row r="10" spans="1:2" x14ac:dyDescent="0.25">
      <c r="A10" s="10" t="s">
        <v>52</v>
      </c>
      <c r="B10" s="10" t="s">
        <v>1313</v>
      </c>
    </row>
    <row r="11" spans="1:2" x14ac:dyDescent="0.25">
      <c r="A11" s="10" t="s">
        <v>774</v>
      </c>
      <c r="B11" s="10" t="s">
        <v>1313</v>
      </c>
    </row>
    <row r="12" spans="1:2" x14ac:dyDescent="0.25">
      <c r="A12" s="10" t="s">
        <v>20</v>
      </c>
      <c r="B12" s="10" t="s">
        <v>1313</v>
      </c>
    </row>
    <row r="13" spans="1:2" x14ac:dyDescent="0.25">
      <c r="A13" s="10" t="s">
        <v>74</v>
      </c>
      <c r="B13" s="10" t="s">
        <v>1310</v>
      </c>
    </row>
    <row r="14" spans="1:2" x14ac:dyDescent="0.25">
      <c r="A14" s="10" t="s">
        <v>16</v>
      </c>
      <c r="B14" s="10" t="s">
        <v>1310</v>
      </c>
    </row>
    <row r="15" spans="1:2" x14ac:dyDescent="0.25">
      <c r="A15" s="10" t="s">
        <v>627</v>
      </c>
      <c r="B15" s="10" t="s">
        <v>1314</v>
      </c>
    </row>
    <row r="16" spans="1:2" x14ac:dyDescent="0.25">
      <c r="A16" s="10" t="s">
        <v>48</v>
      </c>
      <c r="B16" s="10" t="s">
        <v>1315</v>
      </c>
    </row>
    <row r="17" spans="1:2" x14ac:dyDescent="0.25">
      <c r="A17" s="10" t="s">
        <v>529</v>
      </c>
      <c r="B17" s="10" t="s">
        <v>1316</v>
      </c>
    </row>
    <row r="18" spans="1:2" x14ac:dyDescent="0.25">
      <c r="A18" s="10" t="s">
        <v>11</v>
      </c>
      <c r="B18" s="10" t="s">
        <v>1317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2EC2-DAA9-1544-820B-C1DC44C12623}">
  <dimension ref="A1:C18"/>
  <sheetViews>
    <sheetView workbookViewId="0">
      <selection activeCell="C1" sqref="C1:C18"/>
    </sheetView>
  </sheetViews>
  <sheetFormatPr defaultColWidth="11.42578125" defaultRowHeight="15" x14ac:dyDescent="0.25"/>
  <cols>
    <col min="1" max="1" width="45.28515625" customWidth="1"/>
    <col min="2" max="2" width="100.28515625" customWidth="1"/>
  </cols>
  <sheetData>
    <row r="1" spans="1:3" x14ac:dyDescent="0.25">
      <c r="A1" t="s">
        <v>1</v>
      </c>
      <c r="B1" t="s">
        <v>1289</v>
      </c>
      <c r="C1" s="9" t="s">
        <v>1307</v>
      </c>
    </row>
    <row r="2" spans="1:3" x14ac:dyDescent="0.25">
      <c r="A2" t="s">
        <v>39</v>
      </c>
      <c r="B2" t="s">
        <v>1290</v>
      </c>
      <c r="C2" s="10" t="s">
        <v>1308</v>
      </c>
    </row>
    <row r="3" spans="1:3" x14ac:dyDescent="0.25">
      <c r="A3" t="s">
        <v>120</v>
      </c>
      <c r="B3" t="s">
        <v>1291</v>
      </c>
      <c r="C3" s="10" t="s">
        <v>1309</v>
      </c>
    </row>
    <row r="4" spans="1:3" x14ac:dyDescent="0.25">
      <c r="A4" t="s">
        <v>374</v>
      </c>
      <c r="B4" t="s">
        <v>1292</v>
      </c>
      <c r="C4" s="10" t="s">
        <v>1310</v>
      </c>
    </row>
    <row r="5" spans="1:3" x14ac:dyDescent="0.25">
      <c r="A5" t="s">
        <v>93</v>
      </c>
      <c r="B5" t="s">
        <v>1293</v>
      </c>
      <c r="C5" s="10" t="s">
        <v>1309</v>
      </c>
    </row>
    <row r="6" spans="1:3" x14ac:dyDescent="0.25">
      <c r="A6" t="s">
        <v>510</v>
      </c>
      <c r="B6" t="s">
        <v>1294</v>
      </c>
      <c r="C6" s="10" t="s">
        <v>1311</v>
      </c>
    </row>
    <row r="7" spans="1:3" x14ac:dyDescent="0.25">
      <c r="A7" t="s">
        <v>417</v>
      </c>
      <c r="B7" t="s">
        <v>1295</v>
      </c>
      <c r="C7" s="10" t="s">
        <v>1311</v>
      </c>
    </row>
    <row r="8" spans="1:3" x14ac:dyDescent="0.25">
      <c r="A8" t="s">
        <v>230</v>
      </c>
      <c r="B8" t="s">
        <v>1296</v>
      </c>
      <c r="C8" s="10" t="s">
        <v>1312</v>
      </c>
    </row>
    <row r="9" spans="1:3" x14ac:dyDescent="0.25">
      <c r="A9" t="s">
        <v>22</v>
      </c>
      <c r="B9" t="s">
        <v>1297</v>
      </c>
      <c r="C9" s="10" t="s">
        <v>1313</v>
      </c>
    </row>
    <row r="10" spans="1:3" x14ac:dyDescent="0.25">
      <c r="A10" t="s">
        <v>52</v>
      </c>
      <c r="B10" t="s">
        <v>1298</v>
      </c>
      <c r="C10" s="10" t="s">
        <v>1313</v>
      </c>
    </row>
    <row r="11" spans="1:3" x14ac:dyDescent="0.25">
      <c r="A11" t="s">
        <v>774</v>
      </c>
      <c r="B11" t="s">
        <v>1299</v>
      </c>
      <c r="C11" s="10" t="s">
        <v>1313</v>
      </c>
    </row>
    <row r="12" spans="1:3" x14ac:dyDescent="0.25">
      <c r="A12" t="s">
        <v>20</v>
      </c>
      <c r="B12" t="s">
        <v>1300</v>
      </c>
      <c r="C12" s="10" t="s">
        <v>1313</v>
      </c>
    </row>
    <row r="13" spans="1:3" x14ac:dyDescent="0.25">
      <c r="A13" t="s">
        <v>74</v>
      </c>
      <c r="B13" t="s">
        <v>1301</v>
      </c>
      <c r="C13" s="10" t="s">
        <v>1310</v>
      </c>
    </row>
    <row r="14" spans="1:3" x14ac:dyDescent="0.25">
      <c r="A14" t="s">
        <v>16</v>
      </c>
      <c r="B14" t="s">
        <v>1302</v>
      </c>
      <c r="C14" s="10" t="s">
        <v>1310</v>
      </c>
    </row>
    <row r="15" spans="1:3" x14ac:dyDescent="0.25">
      <c r="A15" t="s">
        <v>627</v>
      </c>
      <c r="B15" t="s">
        <v>1303</v>
      </c>
      <c r="C15" s="10" t="s">
        <v>1314</v>
      </c>
    </row>
    <row r="16" spans="1:3" x14ac:dyDescent="0.25">
      <c r="A16" t="s">
        <v>48</v>
      </c>
      <c r="B16" t="s">
        <v>1304</v>
      </c>
      <c r="C16" s="10" t="s">
        <v>1315</v>
      </c>
    </row>
    <row r="17" spans="1:3" x14ac:dyDescent="0.25">
      <c r="A17" t="s">
        <v>529</v>
      </c>
      <c r="B17" t="s">
        <v>1305</v>
      </c>
      <c r="C17" s="10" t="s">
        <v>1316</v>
      </c>
    </row>
    <row r="18" spans="1:3" x14ac:dyDescent="0.25">
      <c r="A18" t="s">
        <v>11</v>
      </c>
      <c r="B18" t="s">
        <v>1306</v>
      </c>
      <c r="C18" s="10" t="s">
        <v>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7D44-5E3A-4BC0-AE67-27EC2DF165AC}">
  <dimension ref="A1:O2"/>
  <sheetViews>
    <sheetView workbookViewId="0">
      <selection activeCell="J4" sqref="J4"/>
    </sheetView>
  </sheetViews>
  <sheetFormatPr defaultColWidth="8.85546875" defaultRowHeight="15" x14ac:dyDescent="0.25"/>
  <cols>
    <col min="1" max="1" width="17.42578125" bestFit="1" customWidth="1"/>
  </cols>
  <sheetData>
    <row r="1" spans="1:15" x14ac:dyDescent="0.25">
      <c r="A1" s="5" t="s">
        <v>1284</v>
      </c>
      <c r="N1" s="5" t="s">
        <v>1284</v>
      </c>
    </row>
    <row r="2" spans="1:15" x14ac:dyDescent="0.25">
      <c r="A2" s="5" t="s">
        <v>1285</v>
      </c>
      <c r="B2" s="8" t="s">
        <v>1286</v>
      </c>
      <c r="N2" s="5" t="s">
        <v>1287</v>
      </c>
      <c r="O2" s="8" t="s">
        <v>1288</v>
      </c>
    </row>
  </sheetData>
  <hyperlinks>
    <hyperlink ref="B2" r:id="rId1" xr:uid="{8D2BF45E-B9F5-4912-A2DB-9812DEA1DDA6}"/>
    <hyperlink ref="O2" r:id="rId2" xr:uid="{80619963-5EC7-4452-AE71-0ED9E6280F2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asset type</vt:lpstr>
      <vt:lpstr>Sheet1</vt:lpstr>
      <vt:lpstr>Maintenance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Mary Ann Ortiz</cp:lastModifiedBy>
  <dcterms:created xsi:type="dcterms:W3CDTF">2024-01-29T00:18:17Z</dcterms:created>
  <dcterms:modified xsi:type="dcterms:W3CDTF">2024-03-08T23:07:46Z</dcterms:modified>
</cp:coreProperties>
</file>