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ocuments\Class\HEAD\hamilton_climate_atlas\"/>
    </mc:Choice>
  </mc:AlternateContent>
  <xr:revisionPtr revIDLastSave="0" documentId="13_ncr:1_{FBA1FC30-18A2-4584-83B5-DB97F38A670A}" xr6:coauthVersionLast="47" xr6:coauthVersionMax="47" xr10:uidLastSave="{00000000-0000-0000-0000-000000000000}"/>
  <bookViews>
    <workbookView xWindow="-120" yWindow="-120" windowWidth="20730" windowHeight="11160" activeTab="2" xr2:uid="{130011E9-C171-4BA2-AB2A-ACD4600D49F3}"/>
  </bookViews>
  <sheets>
    <sheet name="RCP 8.5" sheetId="1" r:id="rId1"/>
    <sheet name="RCP 4.5" sheetId="2" r:id="rId2"/>
    <sheet name="Analysi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3" l="1"/>
  <c r="D11" i="3" s="1"/>
  <c r="C2" i="3"/>
  <c r="C3" i="3"/>
  <c r="C4" i="3"/>
  <c r="C5" i="3"/>
  <c r="C6" i="3"/>
  <c r="C7" i="3"/>
  <c r="C8" i="3"/>
  <c r="D8" i="3" s="1"/>
  <c r="C9" i="3"/>
  <c r="C10" i="3"/>
  <c r="C12" i="3"/>
  <c r="C13" i="3"/>
  <c r="D13" i="3" s="1"/>
  <c r="C14" i="3"/>
  <c r="D7" i="3"/>
  <c r="D10" i="3"/>
  <c r="D2" i="3"/>
  <c r="D6" i="3"/>
  <c r="E14" i="3"/>
  <c r="E15" i="3"/>
  <c r="E16" i="3"/>
  <c r="C16" i="3"/>
  <c r="C15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7" i="3"/>
  <c r="F17" i="3" s="1"/>
  <c r="E2" i="3"/>
  <c r="F2" i="3" s="1"/>
  <c r="D4" i="3"/>
  <c r="D5" i="3"/>
  <c r="D9" i="3"/>
  <c r="D12" i="3"/>
  <c r="C17" i="3"/>
  <c r="D17" i="3" s="1"/>
  <c r="D3" i="3"/>
</calcChain>
</file>

<file path=xl/sharedStrings.xml><?xml version="1.0" encoding="utf-8"?>
<sst xmlns="http://schemas.openxmlformats.org/spreadsheetml/2006/main" count="148" uniqueCount="50">
  <si>
    <t>Variable</t>
  </si>
  <si>
    <t>Period</t>
  </si>
  <si>
    <t>1976-2005 Mean</t>
  </si>
  <si>
    <t>2021-2050 (Low)</t>
  </si>
  <si>
    <t>2021-2050 (Mean)</t>
  </si>
  <si>
    <t>2021-2050 (High)</t>
  </si>
  <si>
    <t>2051-2080 (Low)</t>
  </si>
  <si>
    <t>2051-2080 (Mean)</t>
  </si>
  <si>
    <t>2051-2080 (High)</t>
  </si>
  <si>
    <t>Precipitation (mm)</t>
  </si>
  <si>
    <t>annual</t>
  </si>
  <si>
    <t>spring</t>
  </si>
  <si>
    <t>summer</t>
  </si>
  <si>
    <t>fall</t>
  </si>
  <si>
    <t>winter</t>
  </si>
  <si>
    <t>Mean Temperature (°C)</t>
  </si>
  <si>
    <t>Tropical Nights</t>
  </si>
  <si>
    <t>Very hot days (+30°C)</t>
  </si>
  <si>
    <t>Very cold days (-30°C)</t>
  </si>
  <si>
    <t>Date of Last Spring Frost</t>
  </si>
  <si>
    <t>April 26</t>
  </si>
  <si>
    <t>March 30</t>
  </si>
  <si>
    <t>April 15</t>
  </si>
  <si>
    <t>May 2</t>
  </si>
  <si>
    <t>March 15</t>
  </si>
  <si>
    <t>April 6</t>
  </si>
  <si>
    <t>April 24</t>
  </si>
  <si>
    <t>Date of First Fall Frost</t>
  </si>
  <si>
    <t>Oct. 20</t>
  </si>
  <si>
    <t>Oct. 14</t>
  </si>
  <si>
    <t>Nov. 1</t>
  </si>
  <si>
    <t>Nov. 23</t>
  </si>
  <si>
    <t>Oct. 22</t>
  </si>
  <si>
    <t>Nov. 15</t>
  </si>
  <si>
    <t>Dec. 10</t>
  </si>
  <si>
    <t>Frost-Free Season (days)</t>
  </si>
  <si>
    <t>April 16</t>
  </si>
  <si>
    <t>May 3</t>
  </si>
  <si>
    <t>March 25</t>
  </si>
  <si>
    <t>April 13</t>
  </si>
  <si>
    <t>Oct. 12</t>
  </si>
  <si>
    <t>Oct. 30</t>
  </si>
  <si>
    <t>Nov. 20</t>
  </si>
  <si>
    <t>Oct. 15</t>
  </si>
  <si>
    <t>Nov. 4</t>
  </si>
  <si>
    <t>Nov. 26</t>
  </si>
  <si>
    <t>RCP 8.5 (past to 2050)</t>
  </si>
  <si>
    <t>% RCP 8.5 (past to 2050)</t>
  </si>
  <si>
    <t>RCP 4.5 (past to 2050)</t>
  </si>
  <si>
    <t>% RCP 4.5 (past to 2050)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</si>
</sst>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10" fontId="0" fillId="0" borderId="0" xfId="0" applyNumberFormat="1"/>
    <xf numFmtId="14" fontId="0" fillId="0" borderId="0" xfId="0" applyNumberFormat="1"/>
    <xf numFmtId="0" fontId="0" fillId="0" borderId="2" xfId="0" applyNumberFormat="1" applyBorder="1"/>
    <xf numFmtId="0" fontId="0" fillId="0" borderId="3" xfId="0" applyNumberFormat="1" applyBorder="1"/>
    <xf numFmtId="0" fontId="0" fillId="2" borderId="2" xfId="0" applyNumberFormat="1" applyFill="1" applyBorder="1"/>
    <xf numFmtId="0" fontId="0" fillId="2" borderId="3" xfId="0" applyNumberFormat="1" applyFill="1" applyBorder="1"/>
    <xf numFmtId="14" fontId="0" fillId="2" borderId="2" xfId="0" applyNumberFormat="1" applyFill="1" applyBorder="1"/>
    <xf numFmtId="14" fontId="0" fillId="2" borderId="3" xfId="0" applyNumberFormat="1" applyFill="1" applyBorder="1"/>
    <xf numFmtId="14" fontId="0" fillId="0" borderId="2" xfId="0" applyNumberFormat="1" applyBorder="1"/>
    <xf numFmtId="14" fontId="0" fillId="0" borderId="3" xfId="0" applyNumberFormat="1" applyBorder="1"/>
    <xf numFmtId="10" fontId="0" fillId="0" borderId="1" xfId="0" applyNumberFormat="1" applyBorder="1"/>
    <xf numFmtId="10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66674</xdr:rowOff>
    </xdr:from>
    <xdr:to>
      <xdr:col>13</xdr:col>
      <xdr:colOff>123825</xdr:colOff>
      <xdr:row>15</xdr:row>
      <xdr:rowOff>295275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722970-121E-AC9B-A818-3C22E599CAE9}"/>
            </a:ext>
          </a:extLst>
        </xdr:cNvPr>
        <xdr:cNvSpPr txBox="1"/>
      </xdr:nvSpPr>
      <xdr:spPr>
        <a:xfrm>
          <a:off x="7924800" y="66674"/>
          <a:ext cx="4324350" cy="49434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Summary:</a:t>
          </a:r>
          <a:endParaRPr lang="en-PH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PH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Comparison</a:t>
          </a:r>
          <a:r>
            <a:rPr lang="en-PH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</a:t>
          </a:r>
          <a:r>
            <a:rPr lang="en-PH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historical average (1976-2005) to the projected mean for 2021-2050 With GHG emissions continuing to increase at current rates (RCP 8.5)</a:t>
          </a:r>
          <a:endParaRPr lang="en-PH" i="1">
            <a:effectLst/>
          </a:endParaRPr>
        </a:p>
        <a:p>
          <a:endParaRPr lang="en-PH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Precipitation:</a:t>
          </a:r>
          <a:endParaRPr lang="en-PH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Overall, there is an increase in annual precipitation by 6.40% (54mm).</a:t>
          </a: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Winter (10.70%), Spring (10.60%), and Fall (4.04%) will be greatly affected, while Summer (0.92%) will experience a slight impact.</a:t>
          </a:r>
        </a:p>
        <a:p>
          <a:endParaRPr lang="en-PH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 Temperature:</a:t>
          </a:r>
          <a:endParaRPr lang="en-PH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overall change in mean temperature has significantly increased annually by 25.30%. The annual mean temperature is expected to increase by 2.1°C.</a:t>
          </a: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Winter (58.97%), Spring (26.87%), and Fall (21.78%) are greatly affected, while Summer (10.41%) will experience the least impact.</a:t>
          </a:r>
        </a:p>
        <a:p>
          <a:endParaRPr lang="en-PH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Extreme Weather:</a:t>
          </a:r>
          <a:endParaRPr lang="en-PH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Tropical nights (nights with temperatures above 20°C) increase from 7 to 19.</a:t>
          </a: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Very hot days (above 30°C) more than double from 16 to 37.</a:t>
          </a: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Very cold days (below -30°C) will not be experienced as temperatures continue to rise.</a:t>
          </a:r>
        </a:p>
        <a:p>
          <a:endParaRPr lang="en-PH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Frost Dates and Frost-Free Season:</a:t>
          </a:r>
          <a:endParaRPr lang="en-PH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date of the last spring frost shifts earlier from April 26 to April 15.</a:t>
          </a: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date of the first fall frost delays from Oct. 20 to Nov. 1.</a:t>
          </a: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frost-free season extends from 174 days to 198 days.</a:t>
          </a:r>
        </a:p>
        <a:p>
          <a:endParaRPr lang="en-PH" sz="1100"/>
        </a:p>
      </xdr:txBody>
    </xdr:sp>
    <xdr:clientData/>
  </xdr:twoCellAnchor>
  <xdr:twoCellAnchor>
    <xdr:from>
      <xdr:col>6</xdr:col>
      <xdr:colOff>47625</xdr:colOff>
      <xdr:row>16</xdr:row>
      <xdr:rowOff>104774</xdr:rowOff>
    </xdr:from>
    <xdr:to>
      <xdr:col>13</xdr:col>
      <xdr:colOff>104775</xdr:colOff>
      <xdr:row>29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110DE5-1764-434E-9F7B-E7604085C376}"/>
            </a:ext>
          </a:extLst>
        </xdr:cNvPr>
        <xdr:cNvSpPr txBox="1"/>
      </xdr:nvSpPr>
      <xdr:spPr>
        <a:xfrm>
          <a:off x="7905750" y="5133974"/>
          <a:ext cx="4324350" cy="2590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Based on the summary provided, the season most affected by the projected changes in climate:</a:t>
          </a:r>
        </a:p>
        <a:p>
          <a:endParaRPr lang="en-PH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PH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Winter:</a:t>
          </a: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Winter precipitation is projected to increase by 10.70%, which is the highest percentage increase among the seasons.</a:t>
          </a: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Winter mean temperature is expected to increase by 58.97%, which is by far the largest increase compared to the other seasons.</a:t>
          </a:r>
        </a:p>
        <a:p>
          <a:endParaRPr lang="en-PH" sz="1100"/>
        </a:p>
        <a:p>
          <a:r>
            <a:rPr lang="en-PH" sz="1100" b="1"/>
            <a:t>Spring:</a:t>
          </a: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Spring precipitation is projected to increase by 10.60%, which is the second-highest percentage increase among the seasons.</a:t>
          </a:r>
        </a:p>
        <a:p>
          <a:r>
            <a:rPr lang="en-PH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Spring mean temperature is expected to increase by 26.87%, which is the second-largest increase compared to the other seasons.</a:t>
          </a:r>
        </a:p>
        <a:p>
          <a:endParaRPr lang="en-PH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9F430-1532-47AA-BBA2-8444A60E1DB5}">
  <dimension ref="A1:I17"/>
  <sheetViews>
    <sheetView workbookViewId="0">
      <selection activeCell="E17" sqref="E17"/>
    </sheetView>
  </sheetViews>
  <sheetFormatPr defaultRowHeight="15" x14ac:dyDescent="0.25"/>
  <cols>
    <col min="1" max="1" width="23.28515625" bestFit="1" customWidth="1"/>
    <col min="2" max="2" width="8.2851562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25">
      <c r="A2" s="4" t="s">
        <v>9</v>
      </c>
      <c r="B2" s="5" t="s">
        <v>10</v>
      </c>
      <c r="C2" s="8">
        <v>844</v>
      </c>
      <c r="D2" s="8">
        <v>716</v>
      </c>
      <c r="E2" s="8">
        <v>898</v>
      </c>
      <c r="F2" s="8">
        <v>1087</v>
      </c>
      <c r="G2" s="8">
        <v>742</v>
      </c>
      <c r="H2" s="8">
        <v>923</v>
      </c>
      <c r="I2" s="9">
        <v>1120</v>
      </c>
    </row>
    <row r="3" spans="1:9" x14ac:dyDescent="0.25">
      <c r="A3" s="1" t="s">
        <v>9</v>
      </c>
      <c r="B3" s="2" t="s">
        <v>11</v>
      </c>
      <c r="C3" s="10">
        <v>217</v>
      </c>
      <c r="D3" s="10">
        <v>161</v>
      </c>
      <c r="E3" s="10">
        <v>240</v>
      </c>
      <c r="F3" s="10">
        <v>330</v>
      </c>
      <c r="G3" s="10">
        <v>171</v>
      </c>
      <c r="H3" s="10">
        <v>254</v>
      </c>
      <c r="I3" s="11">
        <v>348</v>
      </c>
    </row>
    <row r="4" spans="1:9" x14ac:dyDescent="0.25">
      <c r="A4" s="4" t="s">
        <v>9</v>
      </c>
      <c r="B4" s="5" t="s">
        <v>12</v>
      </c>
      <c r="C4" s="8">
        <v>217</v>
      </c>
      <c r="D4" s="8">
        <v>128</v>
      </c>
      <c r="E4" s="8">
        <v>219</v>
      </c>
      <c r="F4" s="8">
        <v>320</v>
      </c>
      <c r="G4" s="8">
        <v>125</v>
      </c>
      <c r="H4" s="8">
        <v>217</v>
      </c>
      <c r="I4" s="9">
        <v>325</v>
      </c>
    </row>
    <row r="5" spans="1:9" x14ac:dyDescent="0.25">
      <c r="A5" s="1" t="s">
        <v>9</v>
      </c>
      <c r="B5" s="2" t="s">
        <v>13</v>
      </c>
      <c r="C5" s="10">
        <v>223</v>
      </c>
      <c r="D5" s="10">
        <v>144</v>
      </c>
      <c r="E5" s="10">
        <v>232</v>
      </c>
      <c r="F5" s="10">
        <v>332</v>
      </c>
      <c r="G5" s="10">
        <v>142</v>
      </c>
      <c r="H5" s="10">
        <v>232</v>
      </c>
      <c r="I5" s="11">
        <v>337</v>
      </c>
    </row>
    <row r="6" spans="1:9" x14ac:dyDescent="0.25">
      <c r="A6" s="4" t="s">
        <v>9</v>
      </c>
      <c r="B6" s="5" t="s">
        <v>14</v>
      </c>
      <c r="C6" s="8">
        <v>187</v>
      </c>
      <c r="D6" s="8">
        <v>138</v>
      </c>
      <c r="E6" s="8">
        <v>207</v>
      </c>
      <c r="F6" s="8">
        <v>284</v>
      </c>
      <c r="G6" s="8">
        <v>147</v>
      </c>
      <c r="H6" s="8">
        <v>221</v>
      </c>
      <c r="I6" s="9">
        <v>304</v>
      </c>
    </row>
    <row r="7" spans="1:9" x14ac:dyDescent="0.25">
      <c r="A7" s="1" t="s">
        <v>15</v>
      </c>
      <c r="B7" s="2" t="s">
        <v>10</v>
      </c>
      <c r="C7" s="10">
        <v>8.3000000000000007</v>
      </c>
      <c r="D7" s="10">
        <v>9.1</v>
      </c>
      <c r="E7" s="10">
        <v>10.4</v>
      </c>
      <c r="F7" s="10">
        <v>11.7</v>
      </c>
      <c r="G7" s="10">
        <v>11</v>
      </c>
      <c r="H7" s="10">
        <v>12.5</v>
      </c>
      <c r="I7" s="11">
        <v>14.1</v>
      </c>
    </row>
    <row r="8" spans="1:9" x14ac:dyDescent="0.25">
      <c r="A8" s="4" t="s">
        <v>15</v>
      </c>
      <c r="B8" s="5" t="s">
        <v>11</v>
      </c>
      <c r="C8" s="8">
        <v>6.7</v>
      </c>
      <c r="D8" s="8">
        <v>6.3</v>
      </c>
      <c r="E8" s="8">
        <v>8.5</v>
      </c>
      <c r="F8" s="8">
        <v>10.7</v>
      </c>
      <c r="G8" s="8">
        <v>8.1999999999999993</v>
      </c>
      <c r="H8" s="8">
        <v>10.4</v>
      </c>
      <c r="I8" s="9">
        <v>12.7</v>
      </c>
    </row>
    <row r="9" spans="1:9" x14ac:dyDescent="0.25">
      <c r="A9" s="1" t="s">
        <v>15</v>
      </c>
      <c r="B9" s="2" t="s">
        <v>12</v>
      </c>
      <c r="C9" s="10">
        <v>20.2</v>
      </c>
      <c r="D9" s="10">
        <v>20.8</v>
      </c>
      <c r="E9" s="10">
        <v>22.3</v>
      </c>
      <c r="F9" s="10">
        <v>23.8</v>
      </c>
      <c r="G9" s="10">
        <v>22.6</v>
      </c>
      <c r="H9" s="10">
        <v>24.5</v>
      </c>
      <c r="I9" s="11">
        <v>26.3</v>
      </c>
    </row>
    <row r="10" spans="1:9" x14ac:dyDescent="0.25">
      <c r="A10" s="4" t="s">
        <v>15</v>
      </c>
      <c r="B10" s="5" t="s">
        <v>13</v>
      </c>
      <c r="C10" s="8">
        <v>10.1</v>
      </c>
      <c r="D10" s="8">
        <v>10.7</v>
      </c>
      <c r="E10" s="8">
        <v>12.3</v>
      </c>
      <c r="F10" s="8">
        <v>14</v>
      </c>
      <c r="G10" s="8">
        <v>12.5</v>
      </c>
      <c r="H10" s="8">
        <v>14.3</v>
      </c>
      <c r="I10" s="9">
        <v>16</v>
      </c>
    </row>
    <row r="11" spans="1:9" x14ac:dyDescent="0.25">
      <c r="A11" s="1" t="s">
        <v>15</v>
      </c>
      <c r="B11" s="2" t="s">
        <v>14</v>
      </c>
      <c r="C11" s="10">
        <v>-3.9</v>
      </c>
      <c r="D11" s="10">
        <v>-4.0999999999999996</v>
      </c>
      <c r="E11" s="10">
        <v>-1.6</v>
      </c>
      <c r="F11" s="10">
        <v>1.1000000000000001</v>
      </c>
      <c r="G11" s="10">
        <v>-1.9</v>
      </c>
      <c r="H11" s="10">
        <v>0.8</v>
      </c>
      <c r="I11" s="11">
        <v>3.4</v>
      </c>
    </row>
    <row r="12" spans="1:9" x14ac:dyDescent="0.25">
      <c r="A12" s="4" t="s">
        <v>16</v>
      </c>
      <c r="B12" s="5" t="s">
        <v>10</v>
      </c>
      <c r="C12" s="8">
        <v>7</v>
      </c>
      <c r="D12" s="8">
        <v>8</v>
      </c>
      <c r="E12" s="8">
        <v>19</v>
      </c>
      <c r="F12" s="8">
        <v>33</v>
      </c>
      <c r="G12" s="8">
        <v>22</v>
      </c>
      <c r="H12" s="8">
        <v>40</v>
      </c>
      <c r="I12" s="9">
        <v>61</v>
      </c>
    </row>
    <row r="13" spans="1:9" x14ac:dyDescent="0.25">
      <c r="A13" s="1" t="s">
        <v>17</v>
      </c>
      <c r="B13" s="2" t="s">
        <v>10</v>
      </c>
      <c r="C13" s="10">
        <v>16</v>
      </c>
      <c r="D13" s="10">
        <v>18</v>
      </c>
      <c r="E13" s="10">
        <v>37</v>
      </c>
      <c r="F13" s="10">
        <v>57</v>
      </c>
      <c r="G13" s="10">
        <v>38</v>
      </c>
      <c r="H13" s="10">
        <v>63</v>
      </c>
      <c r="I13" s="11">
        <v>88</v>
      </c>
    </row>
    <row r="14" spans="1:9" x14ac:dyDescent="0.25">
      <c r="A14" s="4" t="s">
        <v>18</v>
      </c>
      <c r="B14" s="5" t="s">
        <v>10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9">
        <v>0</v>
      </c>
    </row>
    <row r="15" spans="1:9" x14ac:dyDescent="0.25">
      <c r="A15" s="1" t="s">
        <v>19</v>
      </c>
      <c r="B15" s="2" t="s">
        <v>10</v>
      </c>
      <c r="C15" s="12" t="s">
        <v>20</v>
      </c>
      <c r="D15" s="12" t="s">
        <v>21</v>
      </c>
      <c r="E15" s="12" t="s">
        <v>22</v>
      </c>
      <c r="F15" s="12" t="s">
        <v>23</v>
      </c>
      <c r="G15" s="12" t="s">
        <v>24</v>
      </c>
      <c r="H15" s="12" t="s">
        <v>25</v>
      </c>
      <c r="I15" s="13" t="s">
        <v>26</v>
      </c>
    </row>
    <row r="16" spans="1:9" x14ac:dyDescent="0.25">
      <c r="A16" s="4" t="s">
        <v>27</v>
      </c>
      <c r="B16" s="5" t="s">
        <v>10</v>
      </c>
      <c r="C16" s="14" t="s">
        <v>28</v>
      </c>
      <c r="D16" s="14" t="s">
        <v>29</v>
      </c>
      <c r="E16" s="14" t="s">
        <v>30</v>
      </c>
      <c r="F16" s="14" t="s">
        <v>31</v>
      </c>
      <c r="G16" s="14" t="s">
        <v>32</v>
      </c>
      <c r="H16" s="14" t="s">
        <v>33</v>
      </c>
      <c r="I16" s="15" t="s">
        <v>34</v>
      </c>
    </row>
    <row r="17" spans="1:9" x14ac:dyDescent="0.25">
      <c r="A17" s="1" t="s">
        <v>35</v>
      </c>
      <c r="B17" s="2" t="s">
        <v>10</v>
      </c>
      <c r="C17" s="10">
        <v>174</v>
      </c>
      <c r="D17" s="10">
        <v>171</v>
      </c>
      <c r="E17" s="10">
        <v>198</v>
      </c>
      <c r="F17" s="10">
        <v>228</v>
      </c>
      <c r="G17" s="10">
        <v>190</v>
      </c>
      <c r="H17" s="10">
        <v>220</v>
      </c>
      <c r="I17" s="11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37180-154E-4F8B-AB51-38E614811AAB}">
  <dimension ref="A1:I20"/>
  <sheetViews>
    <sheetView workbookViewId="0">
      <selection activeCell="F18" sqref="F18"/>
    </sheetView>
  </sheetViews>
  <sheetFormatPr defaultRowHeight="15" x14ac:dyDescent="0.25"/>
  <cols>
    <col min="1" max="1" width="23.28515625" bestFit="1" customWidth="1"/>
    <col min="3" max="3" width="10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4" t="s">
        <v>9</v>
      </c>
      <c r="B2" s="4" t="s">
        <v>10</v>
      </c>
      <c r="C2" s="4">
        <v>846</v>
      </c>
      <c r="D2" s="4">
        <v>714</v>
      </c>
      <c r="E2" s="4">
        <v>886</v>
      </c>
      <c r="F2" s="4">
        <v>1065</v>
      </c>
      <c r="G2" s="4">
        <v>721</v>
      </c>
      <c r="H2" s="4">
        <v>910</v>
      </c>
      <c r="I2" s="4">
        <v>1113</v>
      </c>
    </row>
    <row r="3" spans="1:9" x14ac:dyDescent="0.25">
      <c r="A3" s="1" t="s">
        <v>9</v>
      </c>
      <c r="B3" s="1" t="s">
        <v>11</v>
      </c>
      <c r="C3" s="1">
        <v>218</v>
      </c>
      <c r="D3" s="1">
        <v>154</v>
      </c>
      <c r="E3" s="1">
        <v>233</v>
      </c>
      <c r="F3" s="1">
        <v>320</v>
      </c>
      <c r="G3" s="1">
        <v>161</v>
      </c>
      <c r="H3" s="1">
        <v>241</v>
      </c>
      <c r="I3" s="1">
        <v>329</v>
      </c>
    </row>
    <row r="4" spans="1:9" x14ac:dyDescent="0.25">
      <c r="A4" s="4" t="s">
        <v>9</v>
      </c>
      <c r="B4" s="4" t="s">
        <v>12</v>
      </c>
      <c r="C4" s="4">
        <v>218</v>
      </c>
      <c r="D4" s="4">
        <v>134</v>
      </c>
      <c r="E4" s="4">
        <v>221</v>
      </c>
      <c r="F4" s="4">
        <v>323</v>
      </c>
      <c r="G4" s="4">
        <v>127</v>
      </c>
      <c r="H4" s="4">
        <v>220</v>
      </c>
      <c r="I4" s="4">
        <v>327</v>
      </c>
    </row>
    <row r="5" spans="1:9" x14ac:dyDescent="0.25">
      <c r="A5" s="1" t="s">
        <v>9</v>
      </c>
      <c r="B5" s="1" t="s">
        <v>13</v>
      </c>
      <c r="C5" s="1">
        <v>223</v>
      </c>
      <c r="D5" s="1">
        <v>143</v>
      </c>
      <c r="E5" s="1">
        <v>229</v>
      </c>
      <c r="F5" s="1">
        <v>330</v>
      </c>
      <c r="G5" s="1">
        <v>148</v>
      </c>
      <c r="H5" s="1">
        <v>239</v>
      </c>
      <c r="I5" s="1">
        <v>341</v>
      </c>
    </row>
    <row r="6" spans="1:9" x14ac:dyDescent="0.25">
      <c r="A6" s="4" t="s">
        <v>9</v>
      </c>
      <c r="B6" s="4" t="s">
        <v>14</v>
      </c>
      <c r="C6" s="4">
        <v>187</v>
      </c>
      <c r="D6" s="4">
        <v>132</v>
      </c>
      <c r="E6" s="4">
        <v>204</v>
      </c>
      <c r="F6" s="4">
        <v>281</v>
      </c>
      <c r="G6" s="4">
        <v>139</v>
      </c>
      <c r="H6" s="4">
        <v>211</v>
      </c>
      <c r="I6" s="4">
        <v>286</v>
      </c>
    </row>
    <row r="7" spans="1:9" x14ac:dyDescent="0.25">
      <c r="A7" s="1" t="s">
        <v>15</v>
      </c>
      <c r="B7" s="1" t="s">
        <v>10</v>
      </c>
      <c r="C7" s="1">
        <v>8.3000000000000007</v>
      </c>
      <c r="D7" s="1">
        <v>8.9</v>
      </c>
      <c r="E7" s="1">
        <v>10.199999999999999</v>
      </c>
      <c r="F7" s="1">
        <v>11.5</v>
      </c>
      <c r="G7" s="1">
        <v>9.6999999999999993</v>
      </c>
      <c r="H7" s="1">
        <v>11.2</v>
      </c>
      <c r="I7" s="1">
        <v>12.8</v>
      </c>
    </row>
    <row r="8" spans="1:9" x14ac:dyDescent="0.25">
      <c r="A8" s="4" t="s">
        <v>15</v>
      </c>
      <c r="B8" s="4" t="s">
        <v>11</v>
      </c>
      <c r="C8" s="4">
        <v>6.7</v>
      </c>
      <c r="D8" s="4">
        <v>6.3</v>
      </c>
      <c r="E8" s="4">
        <v>8.4</v>
      </c>
      <c r="F8" s="4">
        <v>10.5</v>
      </c>
      <c r="G8" s="4">
        <v>7.2</v>
      </c>
      <c r="H8" s="4">
        <v>9.3000000000000007</v>
      </c>
      <c r="I8" s="4">
        <v>11.6</v>
      </c>
    </row>
    <row r="9" spans="1:9" x14ac:dyDescent="0.25">
      <c r="A9" s="1" t="s">
        <v>15</v>
      </c>
      <c r="B9" s="1" t="s">
        <v>12</v>
      </c>
      <c r="C9" s="1">
        <v>20.100000000000001</v>
      </c>
      <c r="D9" s="1">
        <v>20.399999999999999</v>
      </c>
      <c r="E9" s="1">
        <v>21.9</v>
      </c>
      <c r="F9" s="1">
        <v>23.4</v>
      </c>
      <c r="G9" s="1">
        <v>21.1</v>
      </c>
      <c r="H9" s="1">
        <v>23</v>
      </c>
      <c r="I9" s="1">
        <v>24.9</v>
      </c>
    </row>
    <row r="10" spans="1:9" x14ac:dyDescent="0.25">
      <c r="A10" s="4" t="s">
        <v>15</v>
      </c>
      <c r="B10" s="4" t="s">
        <v>13</v>
      </c>
      <c r="C10" s="4">
        <v>10.1</v>
      </c>
      <c r="D10" s="4">
        <v>10.4</v>
      </c>
      <c r="E10" s="4">
        <v>12.1</v>
      </c>
      <c r="F10" s="4">
        <v>13.7</v>
      </c>
      <c r="G10" s="4">
        <v>11.1</v>
      </c>
      <c r="H10" s="4">
        <v>12.9</v>
      </c>
      <c r="I10" s="4">
        <v>14.7</v>
      </c>
    </row>
    <row r="11" spans="1:9" x14ac:dyDescent="0.25">
      <c r="A11" s="1" t="s">
        <v>15</v>
      </c>
      <c r="B11" s="1" t="s">
        <v>14</v>
      </c>
      <c r="C11" s="1">
        <v>-3.9</v>
      </c>
      <c r="D11" s="1">
        <v>-4.4000000000000004</v>
      </c>
      <c r="E11" s="1">
        <v>-1.8</v>
      </c>
      <c r="F11" s="1">
        <v>0.8</v>
      </c>
      <c r="G11" s="1">
        <v>-3.3</v>
      </c>
      <c r="H11" s="1">
        <v>-0.6</v>
      </c>
      <c r="I11" s="1">
        <v>2.1</v>
      </c>
    </row>
    <row r="12" spans="1:9" x14ac:dyDescent="0.25">
      <c r="A12" s="4" t="s">
        <v>16</v>
      </c>
      <c r="B12" s="4" t="s">
        <v>10</v>
      </c>
      <c r="C12" s="4">
        <v>6</v>
      </c>
      <c r="D12" s="4">
        <v>6</v>
      </c>
      <c r="E12" s="4">
        <v>16</v>
      </c>
      <c r="F12" s="4">
        <v>29</v>
      </c>
      <c r="G12" s="4">
        <v>10</v>
      </c>
      <c r="H12" s="4">
        <v>24</v>
      </c>
      <c r="I12" s="4">
        <v>44</v>
      </c>
    </row>
    <row r="13" spans="1:9" x14ac:dyDescent="0.25">
      <c r="A13" s="1" t="s">
        <v>17</v>
      </c>
      <c r="B13" s="1" t="s">
        <v>10</v>
      </c>
      <c r="C13" s="1">
        <v>16</v>
      </c>
      <c r="D13" s="1">
        <v>15</v>
      </c>
      <c r="E13" s="1">
        <v>34</v>
      </c>
      <c r="F13" s="1">
        <v>55</v>
      </c>
      <c r="G13" s="1">
        <v>22</v>
      </c>
      <c r="H13" s="1">
        <v>46</v>
      </c>
      <c r="I13" s="1">
        <v>70</v>
      </c>
    </row>
    <row r="14" spans="1:9" x14ac:dyDescent="0.25">
      <c r="A14" s="4" t="s">
        <v>18</v>
      </c>
      <c r="B14" s="4" t="s">
        <v>10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</row>
    <row r="15" spans="1:9" x14ac:dyDescent="0.25">
      <c r="A15" s="1" t="s">
        <v>19</v>
      </c>
      <c r="B15" s="1" t="s">
        <v>10</v>
      </c>
      <c r="C15" s="1" t="s">
        <v>20</v>
      </c>
      <c r="D15" s="1" t="s">
        <v>21</v>
      </c>
      <c r="E15" s="1" t="s">
        <v>36</v>
      </c>
      <c r="F15" s="1" t="s">
        <v>37</v>
      </c>
      <c r="G15" s="1" t="s">
        <v>38</v>
      </c>
      <c r="H15" s="1" t="s">
        <v>39</v>
      </c>
      <c r="I15" s="1" t="s">
        <v>37</v>
      </c>
    </row>
    <row r="16" spans="1:9" x14ac:dyDescent="0.25">
      <c r="A16" s="4" t="s">
        <v>27</v>
      </c>
      <c r="B16" s="4" t="s">
        <v>10</v>
      </c>
      <c r="C16" s="4" t="s">
        <v>28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25">
      <c r="A17" s="1" t="s">
        <v>35</v>
      </c>
      <c r="B17" s="1" t="s">
        <v>10</v>
      </c>
      <c r="C17" s="1">
        <v>174</v>
      </c>
      <c r="D17" s="1">
        <v>168</v>
      </c>
      <c r="E17" s="1">
        <v>195</v>
      </c>
      <c r="F17" s="1">
        <v>223</v>
      </c>
      <c r="G17" s="1">
        <v>172</v>
      </c>
      <c r="H17" s="1">
        <v>202</v>
      </c>
      <c r="I17" s="1">
        <v>233</v>
      </c>
    </row>
    <row r="20" spans="1:9" x14ac:dyDescent="0.25">
      <c r="C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FF88-D7F9-47E1-9CEC-B3B4459A20C7}">
  <dimension ref="A1:F19"/>
  <sheetViews>
    <sheetView tabSelected="1" topLeftCell="A17" workbookViewId="0">
      <selection activeCell="F28" sqref="F28"/>
    </sheetView>
  </sheetViews>
  <sheetFormatPr defaultRowHeight="15" x14ac:dyDescent="0.25"/>
  <cols>
    <col min="1" max="1" width="23.28515625" bestFit="1" customWidth="1"/>
    <col min="3" max="3" width="20.28515625" bestFit="1" customWidth="1"/>
    <col min="4" max="4" width="22.42578125" bestFit="1" customWidth="1"/>
    <col min="5" max="5" width="20.28515625" bestFit="1" customWidth="1"/>
    <col min="6" max="6" width="22.42578125" bestFit="1" customWidth="1"/>
  </cols>
  <sheetData>
    <row r="1" spans="1:6" ht="24.75" customHeight="1" x14ac:dyDescent="0.25">
      <c r="A1" s="1" t="s">
        <v>0</v>
      </c>
      <c r="B1" s="1" t="s">
        <v>1</v>
      </c>
      <c r="C1" s="1" t="s">
        <v>46</v>
      </c>
      <c r="D1" s="1" t="s">
        <v>47</v>
      </c>
      <c r="E1" s="1" t="s">
        <v>48</v>
      </c>
      <c r="F1" s="17" t="s">
        <v>49</v>
      </c>
    </row>
    <row r="2" spans="1:6" ht="24.75" customHeight="1" x14ac:dyDescent="0.25">
      <c r="A2" s="4" t="s">
        <v>9</v>
      </c>
      <c r="B2" s="4" t="s">
        <v>10</v>
      </c>
      <c r="C2" s="4">
        <f>'RCP 8.5'!E2-'RCP 8.5'!C2</f>
        <v>54</v>
      </c>
      <c r="D2" s="16">
        <f>C2/'RCP 8.5'!C2</f>
        <v>6.398104265402843E-2</v>
      </c>
      <c r="E2" s="4">
        <f>'RCP 4.5'!E2-'RCP 4.5'!C2</f>
        <v>40</v>
      </c>
      <c r="F2" s="17">
        <f>E2/'RCP 4.5'!C2</f>
        <v>4.7281323877068557E-2</v>
      </c>
    </row>
    <row r="3" spans="1:6" ht="24.75" customHeight="1" x14ac:dyDescent="0.25">
      <c r="A3" s="1" t="s">
        <v>9</v>
      </c>
      <c r="B3" s="1" t="s">
        <v>11</v>
      </c>
      <c r="C3" s="1">
        <f>'RCP 8.5'!E3-'RCP 8.5'!C3</f>
        <v>23</v>
      </c>
      <c r="D3" s="17">
        <f>C3/'RCP 8.5'!C3</f>
        <v>0.10599078341013825</v>
      </c>
      <c r="E3" s="1">
        <f>'RCP 4.5'!E3-'RCP 4.5'!C3</f>
        <v>15</v>
      </c>
      <c r="F3" s="17">
        <f>E3/'RCP 4.5'!C3</f>
        <v>6.8807339449541288E-2</v>
      </c>
    </row>
    <row r="4" spans="1:6" ht="24.75" customHeight="1" x14ac:dyDescent="0.25">
      <c r="A4" s="4" t="s">
        <v>9</v>
      </c>
      <c r="B4" s="4" t="s">
        <v>12</v>
      </c>
      <c r="C4" s="4">
        <f>'RCP 8.5'!E4-'RCP 8.5'!C4</f>
        <v>2</v>
      </c>
      <c r="D4" s="16">
        <f>C4/'RCP 8.5'!C4</f>
        <v>9.2165898617511521E-3</v>
      </c>
      <c r="E4" s="4">
        <f>'RCP 4.5'!E4-'RCP 4.5'!C4</f>
        <v>3</v>
      </c>
      <c r="F4" s="17">
        <f>E4/'RCP 4.5'!C4</f>
        <v>1.3761467889908258E-2</v>
      </c>
    </row>
    <row r="5" spans="1:6" ht="24.75" customHeight="1" x14ac:dyDescent="0.25">
      <c r="A5" s="1" t="s">
        <v>9</v>
      </c>
      <c r="B5" s="1" t="s">
        <v>13</v>
      </c>
      <c r="C5" s="1">
        <f>'RCP 8.5'!E5-'RCP 8.5'!C5</f>
        <v>9</v>
      </c>
      <c r="D5" s="17">
        <f>C5/'RCP 8.5'!C5</f>
        <v>4.0358744394618833E-2</v>
      </c>
      <c r="E5" s="1">
        <f>'RCP 4.5'!E5-'RCP 4.5'!C5</f>
        <v>6</v>
      </c>
      <c r="F5" s="17">
        <f>E5/'RCP 4.5'!C5</f>
        <v>2.6905829596412557E-2</v>
      </c>
    </row>
    <row r="6" spans="1:6" ht="24.75" customHeight="1" x14ac:dyDescent="0.25">
      <c r="A6" s="4" t="s">
        <v>9</v>
      </c>
      <c r="B6" s="4" t="s">
        <v>14</v>
      </c>
      <c r="C6" s="4">
        <f>'RCP 8.5'!E6-'RCP 8.5'!C6</f>
        <v>20</v>
      </c>
      <c r="D6" s="16">
        <f>C6/'RCP 8.5'!C6</f>
        <v>0.10695187165775401</v>
      </c>
      <c r="E6" s="4">
        <f>'RCP 4.5'!E6-'RCP 4.5'!C6</f>
        <v>17</v>
      </c>
      <c r="F6" s="17">
        <f>E6/'RCP 4.5'!C6</f>
        <v>9.0909090909090912E-2</v>
      </c>
    </row>
    <row r="7" spans="1:6" ht="24.75" customHeight="1" x14ac:dyDescent="0.25">
      <c r="A7" s="1" t="s">
        <v>15</v>
      </c>
      <c r="B7" s="1" t="s">
        <v>10</v>
      </c>
      <c r="C7" s="1">
        <f>'RCP 8.5'!E7-'RCP 8.5'!C7</f>
        <v>2.0999999999999996</v>
      </c>
      <c r="D7" s="17">
        <f>C7/'RCP 8.5'!C7</f>
        <v>0.25301204819277101</v>
      </c>
      <c r="E7" s="1">
        <f>'RCP 4.5'!E7-'RCP 4.5'!C7</f>
        <v>1.8999999999999986</v>
      </c>
      <c r="F7" s="17">
        <f>E7/'RCP 4.5'!C7</f>
        <v>0.22891566265060223</v>
      </c>
    </row>
    <row r="8" spans="1:6" ht="24.75" customHeight="1" x14ac:dyDescent="0.25">
      <c r="A8" s="4" t="s">
        <v>15</v>
      </c>
      <c r="B8" s="4" t="s">
        <v>11</v>
      </c>
      <c r="C8" s="4">
        <f>'RCP 8.5'!E8-'RCP 8.5'!C8</f>
        <v>1.7999999999999998</v>
      </c>
      <c r="D8" s="16">
        <f>C8/'RCP 8.5'!C8</f>
        <v>0.26865671641791039</v>
      </c>
      <c r="E8" s="4">
        <f>'RCP 4.5'!E8-'RCP 4.5'!C8</f>
        <v>1.7000000000000002</v>
      </c>
      <c r="F8" s="17">
        <f>E8/'RCP 4.5'!C8</f>
        <v>0.2537313432835821</v>
      </c>
    </row>
    <row r="9" spans="1:6" ht="24.75" customHeight="1" x14ac:dyDescent="0.25">
      <c r="A9" s="1" t="s">
        <v>15</v>
      </c>
      <c r="B9" s="1" t="s">
        <v>12</v>
      </c>
      <c r="C9" s="1">
        <f>'RCP 8.5'!E9-'RCP 8.5'!C9</f>
        <v>2.1000000000000014</v>
      </c>
      <c r="D9" s="17">
        <f>C9/'RCP 8.5'!C9</f>
        <v>0.10396039603960404</v>
      </c>
      <c r="E9" s="1">
        <f>'RCP 4.5'!E9-'RCP 4.5'!C9</f>
        <v>1.7999999999999972</v>
      </c>
      <c r="F9" s="17">
        <f>E9/'RCP 4.5'!C9</f>
        <v>8.9552238805970005E-2</v>
      </c>
    </row>
    <row r="10" spans="1:6" ht="24.75" customHeight="1" x14ac:dyDescent="0.25">
      <c r="A10" s="4" t="s">
        <v>15</v>
      </c>
      <c r="B10" s="4" t="s">
        <v>13</v>
      </c>
      <c r="C10" s="4">
        <f>'RCP 8.5'!E10-'RCP 8.5'!C10</f>
        <v>2.2000000000000011</v>
      </c>
      <c r="D10" s="16">
        <f>C10/'RCP 8.5'!C10</f>
        <v>0.21782178217821793</v>
      </c>
      <c r="E10" s="4">
        <f>'RCP 4.5'!E10-'RCP 4.5'!C10</f>
        <v>2</v>
      </c>
      <c r="F10" s="17">
        <f>E10/'RCP 4.5'!C10</f>
        <v>0.19801980198019803</v>
      </c>
    </row>
    <row r="11" spans="1:6" ht="24.75" customHeight="1" x14ac:dyDescent="0.25">
      <c r="A11" s="1" t="s">
        <v>15</v>
      </c>
      <c r="B11" s="1" t="s">
        <v>14</v>
      </c>
      <c r="C11" s="1">
        <f>'RCP 8.5'!E11-'RCP 8.5'!C11</f>
        <v>2.2999999999999998</v>
      </c>
      <c r="D11" s="17">
        <f>C11/'RCP 8.5'!C11</f>
        <v>-0.58974358974358976</v>
      </c>
      <c r="E11" s="1">
        <f>'RCP 4.5'!E11-'RCP 4.5'!C11</f>
        <v>2.0999999999999996</v>
      </c>
      <c r="F11" s="17">
        <f>E11/'RCP 4.5'!C11</f>
        <v>-0.53846153846153844</v>
      </c>
    </row>
    <row r="12" spans="1:6" ht="24.75" customHeight="1" x14ac:dyDescent="0.25">
      <c r="A12" s="4" t="s">
        <v>16</v>
      </c>
      <c r="B12" s="4" t="s">
        <v>10</v>
      </c>
      <c r="C12" s="4">
        <f>'RCP 8.5'!E12-'RCP 8.5'!C12</f>
        <v>12</v>
      </c>
      <c r="D12" s="16">
        <f>C12/'RCP 8.5'!C12</f>
        <v>1.7142857142857142</v>
      </c>
      <c r="E12" s="4">
        <f>'RCP 4.5'!E12-'RCP 4.5'!C12</f>
        <v>10</v>
      </c>
      <c r="F12" s="17">
        <f>E12/'RCP 4.5'!C12</f>
        <v>1.6666666666666667</v>
      </c>
    </row>
    <row r="13" spans="1:6" ht="24.75" customHeight="1" x14ac:dyDescent="0.25">
      <c r="A13" s="1" t="s">
        <v>17</v>
      </c>
      <c r="B13" s="1" t="s">
        <v>10</v>
      </c>
      <c r="C13" s="1">
        <f>'RCP 8.5'!E13-'RCP 8.5'!C13</f>
        <v>21</v>
      </c>
      <c r="D13" s="17">
        <f>C13/'RCP 8.5'!C13</f>
        <v>1.3125</v>
      </c>
      <c r="E13" s="1">
        <f>'RCP 4.5'!E13-'RCP 4.5'!C13</f>
        <v>18</v>
      </c>
      <c r="F13" s="17">
        <f>E13/'RCP 4.5'!C13</f>
        <v>1.125</v>
      </c>
    </row>
    <row r="14" spans="1:6" ht="24.75" customHeight="1" x14ac:dyDescent="0.25">
      <c r="A14" s="4" t="s">
        <v>18</v>
      </c>
      <c r="B14" s="4" t="s">
        <v>10</v>
      </c>
      <c r="C14" s="4">
        <f>'RCP 8.5'!E14-'RCP 8.5'!C14</f>
        <v>0</v>
      </c>
      <c r="D14" s="16"/>
      <c r="E14" s="4">
        <f>'RCP 4.5'!E14-'RCP 4.5'!C14</f>
        <v>0</v>
      </c>
      <c r="F14" s="17"/>
    </row>
    <row r="15" spans="1:6" ht="24.75" customHeight="1" x14ac:dyDescent="0.25">
      <c r="A15" s="1" t="s">
        <v>19</v>
      </c>
      <c r="B15" s="1" t="s">
        <v>10</v>
      </c>
      <c r="C15" s="1" t="str">
        <f>_xlfn.CONCAT('RCP 8.5'!C15, " to ", 'RCP 8.5'!E15)</f>
        <v>April 26 to April 15</v>
      </c>
      <c r="D15" s="17"/>
      <c r="E15" s="1" t="str">
        <f>_xlfn.CONCAT('RCP 4.5'!E15, " to ", 'RCP 4.5'!C15)</f>
        <v>April 16 to April 26</v>
      </c>
      <c r="F15" s="17"/>
    </row>
    <row r="16" spans="1:6" ht="24.75" customHeight="1" x14ac:dyDescent="0.25">
      <c r="A16" s="4" t="s">
        <v>27</v>
      </c>
      <c r="B16" s="4" t="s">
        <v>10</v>
      </c>
      <c r="C16" s="4" t="str">
        <f>_xlfn.CONCAT('RCP 8.5'!C16, " to ", 'RCP 8.5'!E16)</f>
        <v>Oct. 20 to Nov. 1</v>
      </c>
      <c r="D16" s="16"/>
      <c r="E16" s="4" t="str">
        <f>_xlfn.CONCAT('RCP 4.5'!E16, " to ", 'RCP 4.5'!C16)</f>
        <v>Oct. 30 to Oct. 20</v>
      </c>
      <c r="F16" s="17"/>
    </row>
    <row r="17" spans="1:6" ht="24.75" customHeight="1" x14ac:dyDescent="0.25">
      <c r="A17" s="1" t="s">
        <v>35</v>
      </c>
      <c r="B17" s="1" t="s">
        <v>10</v>
      </c>
      <c r="C17" s="1">
        <f>'RCP 8.5'!E17-'RCP 8.5'!C17</f>
        <v>24</v>
      </c>
      <c r="D17" s="17">
        <f>C17/'RCP 8.5'!C17</f>
        <v>0.13793103448275862</v>
      </c>
      <c r="E17" s="1">
        <f>'RCP 4.5'!E17-'RCP 4.5'!C17</f>
        <v>21</v>
      </c>
      <c r="F17" s="17">
        <f>E17/'RCP 4.5'!C17</f>
        <v>0.1206896551724138</v>
      </c>
    </row>
    <row r="18" spans="1:6" x14ac:dyDescent="0.25">
      <c r="D18" s="6"/>
    </row>
    <row r="19" spans="1:6" x14ac:dyDescent="0.25">
      <c r="D19" s="6"/>
    </row>
  </sheetData>
  <conditionalFormatting sqref="D2:D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{CEE52C94-CB14-434D-8D73-D3168A4A0672}</x14:id>
        </ext>
      </extLst>
    </cfRule>
  </conditionalFormatting>
  <conditionalFormatting sqref="D7:D1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{359BB2EB-4EAB-4967-846F-2CDF813A160B}</x14:id>
        </ext>
      </extLst>
    </cfRule>
  </conditionalFormatting>
  <conditionalFormatting sqref="F2:F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{3D2029B0-5687-4666-8980-EB17A7F8639C}</x14:id>
        </ext>
      </extLst>
    </cfRule>
  </conditionalFormatting>
  <conditionalFormatting sqref="F7:F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{22E6B7D0-F9CF-414B-8068-8A601EFD38C9}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E52C94-CB14-434D-8D73-D3168A4A06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D2:D6</xm:sqref>
        </x14:conditionalFormatting>
        <x14:conditionalFormatting xmlns:xm="http://schemas.microsoft.com/office/excel/2006/main">
          <x14:cfRule type="dataBar" id="{359BB2EB-4EAB-4967-846F-2CDF813A16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D7:D11</xm:sqref>
        </x14:conditionalFormatting>
        <x14:conditionalFormatting xmlns:xm="http://schemas.microsoft.com/office/excel/2006/main">
          <x14:cfRule type="dataBar" id="{3D2029B0-5687-4666-8980-EB17A7F863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  <x14:conditionalFormatting xmlns:xm="http://schemas.microsoft.com/office/excel/2006/main">
          <x14:cfRule type="dataBar" id="{22E6B7D0-F9CF-414B-8068-8A601EFD38C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F7:F11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RCP 8.5</vt:lpstr>
      <vt:lpstr>RCP 4.5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Ann Ortiz</dc:creator>
  <cp:lastModifiedBy>Mary Ann Ortiz</cp:lastModifiedBy>
  <dcterms:created xsi:type="dcterms:W3CDTF">2024-03-08T19:21:12Z</dcterms:created>
  <dcterms:modified xsi:type="dcterms:W3CDTF">2024-03-08T21:34:42Z</dcterms:modified>
</cp:coreProperties>
</file>