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BV - Luis\Downloads\"/>
    </mc:Choice>
  </mc:AlternateContent>
  <bookViews>
    <workbookView xWindow="0" yWindow="0" windowWidth="28800" windowHeight="11415" activeTab="1"/>
  </bookViews>
  <sheets>
    <sheet name="relatorio_edinelco" sheetId="1" r:id="rId1"/>
    <sheet name="Folha1" sheetId="2" r:id="rId2"/>
  </sheets>
  <definedNames>
    <definedName name="_xlnm._FilterDatabase" localSheetId="1" hidden="1">Folha1!$A$1:$R$197</definedName>
    <definedName name="_xlnm._FilterDatabase" localSheetId="0" hidden="1">relatorio_edinelco!$H$1:$R$1080</definedName>
  </definedNames>
  <calcPr calcId="152511"/>
</workbook>
</file>

<file path=xl/calcChain.xml><?xml version="1.0" encoding="utf-8"?>
<calcChain xmlns="http://schemas.openxmlformats.org/spreadsheetml/2006/main">
  <c r="G3" i="2" l="1"/>
  <c r="H3" i="2"/>
  <c r="I3" i="2"/>
  <c r="J3" i="2"/>
  <c r="K3" i="2"/>
  <c r="L3" i="2"/>
  <c r="M3" i="2"/>
  <c r="N3" i="2"/>
  <c r="O3" i="2"/>
  <c r="P3" i="2"/>
  <c r="Q3" i="2"/>
  <c r="R3" i="2"/>
  <c r="G4" i="2"/>
  <c r="H4" i="2"/>
  <c r="I4" i="2"/>
  <c r="J4" i="2"/>
  <c r="K4" i="2"/>
  <c r="L4" i="2"/>
  <c r="M4" i="2"/>
  <c r="N4" i="2"/>
  <c r="O4" i="2"/>
  <c r="P4" i="2"/>
  <c r="Q4" i="2"/>
  <c r="R4" i="2"/>
  <c r="G5" i="2"/>
  <c r="H5" i="2"/>
  <c r="I5" i="2"/>
  <c r="J5" i="2"/>
  <c r="K5" i="2"/>
  <c r="L5" i="2"/>
  <c r="M5" i="2"/>
  <c r="N5" i="2"/>
  <c r="O5" i="2"/>
  <c r="P5" i="2"/>
  <c r="Q5" i="2"/>
  <c r="R5" i="2"/>
  <c r="G6" i="2"/>
  <c r="H6" i="2"/>
  <c r="I6" i="2"/>
  <c r="J6" i="2"/>
  <c r="K6" i="2"/>
  <c r="L6" i="2"/>
  <c r="M6" i="2"/>
  <c r="N6" i="2"/>
  <c r="O6" i="2"/>
  <c r="P6" i="2"/>
  <c r="Q6" i="2"/>
  <c r="R6" i="2"/>
  <c r="G7" i="2"/>
  <c r="H7" i="2"/>
  <c r="I7" i="2"/>
  <c r="J7" i="2"/>
  <c r="K7" i="2"/>
  <c r="L7" i="2"/>
  <c r="M7" i="2"/>
  <c r="N7" i="2"/>
  <c r="O7" i="2"/>
  <c r="P7" i="2"/>
  <c r="Q7" i="2"/>
  <c r="R7" i="2"/>
  <c r="G8" i="2"/>
  <c r="H8" i="2"/>
  <c r="I8" i="2"/>
  <c r="J8" i="2"/>
  <c r="K8" i="2"/>
  <c r="L8" i="2"/>
  <c r="M8" i="2"/>
  <c r="N8" i="2"/>
  <c r="O8" i="2"/>
  <c r="P8" i="2"/>
  <c r="Q8" i="2"/>
  <c r="R8" i="2"/>
  <c r="G9" i="2"/>
  <c r="H9" i="2"/>
  <c r="I9" i="2"/>
  <c r="J9" i="2"/>
  <c r="K9" i="2"/>
  <c r="L9" i="2"/>
  <c r="M9" i="2"/>
  <c r="N9" i="2"/>
  <c r="O9" i="2"/>
  <c r="P9" i="2"/>
  <c r="Q9" i="2"/>
  <c r="R9" i="2"/>
  <c r="G10" i="2"/>
  <c r="H10" i="2"/>
  <c r="I10" i="2"/>
  <c r="J10" i="2"/>
  <c r="K10" i="2"/>
  <c r="L10" i="2"/>
  <c r="M10" i="2"/>
  <c r="N10" i="2"/>
  <c r="O10" i="2"/>
  <c r="P10" i="2"/>
  <c r="Q10" i="2"/>
  <c r="R10" i="2"/>
  <c r="G11" i="2"/>
  <c r="H11" i="2"/>
  <c r="I11" i="2"/>
  <c r="J11" i="2"/>
  <c r="K11" i="2"/>
  <c r="L11" i="2"/>
  <c r="M11" i="2"/>
  <c r="N11" i="2"/>
  <c r="O11" i="2"/>
  <c r="P11" i="2"/>
  <c r="Q11" i="2"/>
  <c r="R11" i="2"/>
  <c r="G12" i="2"/>
  <c r="H12" i="2"/>
  <c r="I12" i="2"/>
  <c r="J12" i="2"/>
  <c r="K12" i="2"/>
  <c r="L12" i="2"/>
  <c r="M12" i="2"/>
  <c r="N12" i="2"/>
  <c r="O12" i="2"/>
  <c r="P12" i="2"/>
  <c r="Q12" i="2"/>
  <c r="R12" i="2"/>
  <c r="G13" i="2"/>
  <c r="H13" i="2"/>
  <c r="I13" i="2"/>
  <c r="J13" i="2"/>
  <c r="K13" i="2"/>
  <c r="L13" i="2"/>
  <c r="M13" i="2"/>
  <c r="N13" i="2"/>
  <c r="O13" i="2"/>
  <c r="P13" i="2"/>
  <c r="Q13" i="2"/>
  <c r="R13" i="2"/>
  <c r="G14" i="2"/>
  <c r="H14" i="2"/>
  <c r="I14" i="2"/>
  <c r="J14" i="2"/>
  <c r="K14" i="2"/>
  <c r="L14" i="2"/>
  <c r="M14" i="2"/>
  <c r="N14" i="2"/>
  <c r="O14" i="2"/>
  <c r="P14" i="2"/>
  <c r="Q14" i="2"/>
  <c r="R14" i="2"/>
  <c r="G15" i="2"/>
  <c r="H15" i="2"/>
  <c r="I15" i="2"/>
  <c r="J15" i="2"/>
  <c r="K15" i="2"/>
  <c r="L15" i="2"/>
  <c r="M15" i="2"/>
  <c r="N15" i="2"/>
  <c r="O15" i="2"/>
  <c r="P15" i="2"/>
  <c r="Q15" i="2"/>
  <c r="R15" i="2"/>
  <c r="G16" i="2"/>
  <c r="H16" i="2"/>
  <c r="I16" i="2"/>
  <c r="J16" i="2"/>
  <c r="K16" i="2"/>
  <c r="L16" i="2"/>
  <c r="M16" i="2"/>
  <c r="N16" i="2"/>
  <c r="O16" i="2"/>
  <c r="P16" i="2"/>
  <c r="Q16" i="2"/>
  <c r="R16" i="2"/>
  <c r="G17" i="2"/>
  <c r="H17" i="2"/>
  <c r="I17" i="2"/>
  <c r="J17" i="2"/>
  <c r="K17" i="2"/>
  <c r="L17" i="2"/>
  <c r="M17" i="2"/>
  <c r="N17" i="2"/>
  <c r="O17" i="2"/>
  <c r="P17" i="2"/>
  <c r="Q17" i="2"/>
  <c r="R17" i="2"/>
  <c r="G18" i="2"/>
  <c r="H18" i="2"/>
  <c r="I18" i="2"/>
  <c r="J18" i="2"/>
  <c r="K18" i="2"/>
  <c r="L18" i="2"/>
  <c r="M18" i="2"/>
  <c r="N18" i="2"/>
  <c r="O18" i="2"/>
  <c r="P18" i="2"/>
  <c r="Q18" i="2"/>
  <c r="R18" i="2"/>
  <c r="G19" i="2"/>
  <c r="H19" i="2"/>
  <c r="I19" i="2"/>
  <c r="J19" i="2"/>
  <c r="K19" i="2"/>
  <c r="L19" i="2"/>
  <c r="M19" i="2"/>
  <c r="N19" i="2"/>
  <c r="O19" i="2"/>
  <c r="P19" i="2"/>
  <c r="Q19" i="2"/>
  <c r="R19" i="2"/>
  <c r="G20" i="2"/>
  <c r="H20" i="2"/>
  <c r="I20" i="2"/>
  <c r="J20" i="2"/>
  <c r="K20" i="2"/>
  <c r="L20" i="2"/>
  <c r="M20" i="2"/>
  <c r="N20" i="2"/>
  <c r="O20" i="2"/>
  <c r="P20" i="2"/>
  <c r="Q20" i="2"/>
  <c r="R20" i="2"/>
  <c r="G21" i="2"/>
  <c r="H21" i="2"/>
  <c r="I21" i="2"/>
  <c r="J21" i="2"/>
  <c r="K21" i="2"/>
  <c r="L21" i="2"/>
  <c r="M21" i="2"/>
  <c r="N21" i="2"/>
  <c r="O21" i="2"/>
  <c r="P21" i="2"/>
  <c r="Q21" i="2"/>
  <c r="R21" i="2"/>
  <c r="G22" i="2"/>
  <c r="H22" i="2"/>
  <c r="I22" i="2"/>
  <c r="J22" i="2"/>
  <c r="K22" i="2"/>
  <c r="L22" i="2"/>
  <c r="M22" i="2"/>
  <c r="N22" i="2"/>
  <c r="O22" i="2"/>
  <c r="P22" i="2"/>
  <c r="Q22" i="2"/>
  <c r="R22" i="2"/>
  <c r="G23" i="2"/>
  <c r="H23" i="2"/>
  <c r="I23" i="2"/>
  <c r="J23" i="2"/>
  <c r="K23" i="2"/>
  <c r="L23" i="2"/>
  <c r="M23" i="2"/>
  <c r="N23" i="2"/>
  <c r="O23" i="2"/>
  <c r="P23" i="2"/>
  <c r="Q23" i="2"/>
  <c r="R23" i="2"/>
  <c r="G24" i="2"/>
  <c r="H24" i="2"/>
  <c r="I24" i="2"/>
  <c r="J24" i="2"/>
  <c r="K24" i="2"/>
  <c r="L24" i="2"/>
  <c r="M24" i="2"/>
  <c r="N24" i="2"/>
  <c r="O24" i="2"/>
  <c r="P24" i="2"/>
  <c r="Q24" i="2"/>
  <c r="R24" i="2"/>
  <c r="G25" i="2"/>
  <c r="H25" i="2"/>
  <c r="I25" i="2"/>
  <c r="J25" i="2"/>
  <c r="K25" i="2"/>
  <c r="L25" i="2"/>
  <c r="M25" i="2"/>
  <c r="N25" i="2"/>
  <c r="O25" i="2"/>
  <c r="P25" i="2"/>
  <c r="Q25" i="2"/>
  <c r="R25" i="2"/>
  <c r="G26" i="2"/>
  <c r="H26" i="2"/>
  <c r="I26" i="2"/>
  <c r="J26" i="2"/>
  <c r="K26" i="2"/>
  <c r="L26" i="2"/>
  <c r="M26" i="2"/>
  <c r="N26" i="2"/>
  <c r="O26" i="2"/>
  <c r="P26" i="2"/>
  <c r="Q26" i="2"/>
  <c r="R26" i="2"/>
  <c r="G27" i="2"/>
  <c r="H27" i="2"/>
  <c r="I27" i="2"/>
  <c r="J27" i="2"/>
  <c r="K27" i="2"/>
  <c r="L27" i="2"/>
  <c r="M27" i="2"/>
  <c r="N27" i="2"/>
  <c r="O27" i="2"/>
  <c r="P27" i="2"/>
  <c r="Q27" i="2"/>
  <c r="R27" i="2"/>
  <c r="G28" i="2"/>
  <c r="H28" i="2"/>
  <c r="I28" i="2"/>
  <c r="J28" i="2"/>
  <c r="K28" i="2"/>
  <c r="L28" i="2"/>
  <c r="M28" i="2"/>
  <c r="N28" i="2"/>
  <c r="O28" i="2"/>
  <c r="P28" i="2"/>
  <c r="Q28" i="2"/>
  <c r="R28" i="2"/>
  <c r="G29" i="2"/>
  <c r="H29" i="2"/>
  <c r="I29" i="2"/>
  <c r="J29" i="2"/>
  <c r="K29" i="2"/>
  <c r="L29" i="2"/>
  <c r="M29" i="2"/>
  <c r="N29" i="2"/>
  <c r="O29" i="2"/>
  <c r="P29" i="2"/>
  <c r="Q29" i="2"/>
  <c r="R29" i="2"/>
  <c r="G30" i="2"/>
  <c r="H30" i="2"/>
  <c r="I30" i="2"/>
  <c r="J30" i="2"/>
  <c r="K30" i="2"/>
  <c r="L30" i="2"/>
  <c r="M30" i="2"/>
  <c r="N30" i="2"/>
  <c r="O30" i="2"/>
  <c r="P30" i="2"/>
  <c r="Q30" i="2"/>
  <c r="R30" i="2"/>
  <c r="G31" i="2"/>
  <c r="H31" i="2"/>
  <c r="I31" i="2"/>
  <c r="J31" i="2"/>
  <c r="K31" i="2"/>
  <c r="L31" i="2"/>
  <c r="M31" i="2"/>
  <c r="N31" i="2"/>
  <c r="O31" i="2"/>
  <c r="P31" i="2"/>
  <c r="Q31" i="2"/>
  <c r="R31" i="2"/>
  <c r="G32" i="2"/>
  <c r="H32" i="2"/>
  <c r="I32" i="2"/>
  <c r="J32" i="2"/>
  <c r="K32" i="2"/>
  <c r="L32" i="2"/>
  <c r="M32" i="2"/>
  <c r="N32" i="2"/>
  <c r="O32" i="2"/>
  <c r="P32" i="2"/>
  <c r="Q32" i="2"/>
  <c r="R32" i="2"/>
  <c r="G33" i="2"/>
  <c r="H33" i="2"/>
  <c r="I33" i="2"/>
  <c r="J33" i="2"/>
  <c r="K33" i="2"/>
  <c r="L33" i="2"/>
  <c r="M33" i="2"/>
  <c r="N33" i="2"/>
  <c r="O33" i="2"/>
  <c r="P33" i="2"/>
  <c r="Q33" i="2"/>
  <c r="R33" i="2"/>
  <c r="G34" i="2"/>
  <c r="H34" i="2"/>
  <c r="I34" i="2"/>
  <c r="J34" i="2"/>
  <c r="K34" i="2"/>
  <c r="L34" i="2"/>
  <c r="M34" i="2"/>
  <c r="N34" i="2"/>
  <c r="O34" i="2"/>
  <c r="P34" i="2"/>
  <c r="Q34" i="2"/>
  <c r="R34" i="2"/>
  <c r="G35" i="2"/>
  <c r="H35" i="2"/>
  <c r="I35" i="2"/>
  <c r="J35" i="2"/>
  <c r="K35" i="2"/>
  <c r="L35" i="2"/>
  <c r="M35" i="2"/>
  <c r="N35" i="2"/>
  <c r="O35" i="2"/>
  <c r="P35" i="2"/>
  <c r="Q35" i="2"/>
  <c r="R35" i="2"/>
  <c r="G36" i="2"/>
  <c r="H36" i="2"/>
  <c r="I36" i="2"/>
  <c r="J36" i="2"/>
  <c r="K36" i="2"/>
  <c r="L36" i="2"/>
  <c r="M36" i="2"/>
  <c r="N36" i="2"/>
  <c r="O36" i="2"/>
  <c r="P36" i="2"/>
  <c r="Q36" i="2"/>
  <c r="R36" i="2"/>
  <c r="G37" i="2"/>
  <c r="H37" i="2"/>
  <c r="I37" i="2"/>
  <c r="J37" i="2"/>
  <c r="K37" i="2"/>
  <c r="L37" i="2"/>
  <c r="M37" i="2"/>
  <c r="N37" i="2"/>
  <c r="O37" i="2"/>
  <c r="P37" i="2"/>
  <c r="Q37" i="2"/>
  <c r="R37" i="2"/>
  <c r="G38" i="2"/>
  <c r="H38" i="2"/>
  <c r="I38" i="2"/>
  <c r="J38" i="2"/>
  <c r="K38" i="2"/>
  <c r="L38" i="2"/>
  <c r="M38" i="2"/>
  <c r="N38" i="2"/>
  <c r="O38" i="2"/>
  <c r="P38" i="2"/>
  <c r="Q38" i="2"/>
  <c r="R38" i="2"/>
  <c r="G39" i="2"/>
  <c r="H39" i="2"/>
  <c r="I39" i="2"/>
  <c r="J39" i="2"/>
  <c r="K39" i="2"/>
  <c r="L39" i="2"/>
  <c r="M39" i="2"/>
  <c r="N39" i="2"/>
  <c r="O39" i="2"/>
  <c r="P39" i="2"/>
  <c r="Q39" i="2"/>
  <c r="R39" i="2"/>
  <c r="G40" i="2"/>
  <c r="H40" i="2"/>
  <c r="I40" i="2"/>
  <c r="J40" i="2"/>
  <c r="K40" i="2"/>
  <c r="L40" i="2"/>
  <c r="M40" i="2"/>
  <c r="N40" i="2"/>
  <c r="O40" i="2"/>
  <c r="P40" i="2"/>
  <c r="Q40" i="2"/>
  <c r="R40" i="2"/>
  <c r="G41" i="2"/>
  <c r="H41" i="2"/>
  <c r="I41" i="2"/>
  <c r="J41" i="2"/>
  <c r="K41" i="2"/>
  <c r="L41" i="2"/>
  <c r="M41" i="2"/>
  <c r="N41" i="2"/>
  <c r="O41" i="2"/>
  <c r="P41" i="2"/>
  <c r="Q41" i="2"/>
  <c r="R41" i="2"/>
  <c r="G42" i="2"/>
  <c r="H42" i="2"/>
  <c r="I42" i="2"/>
  <c r="J42" i="2"/>
  <c r="K42" i="2"/>
  <c r="L42" i="2"/>
  <c r="M42" i="2"/>
  <c r="N42" i="2"/>
  <c r="O42" i="2"/>
  <c r="P42" i="2"/>
  <c r="Q42" i="2"/>
  <c r="R42" i="2"/>
  <c r="G43" i="2"/>
  <c r="H43" i="2"/>
  <c r="I43" i="2"/>
  <c r="J43" i="2"/>
  <c r="K43" i="2"/>
  <c r="L43" i="2"/>
  <c r="M43" i="2"/>
  <c r="N43" i="2"/>
  <c r="O43" i="2"/>
  <c r="P43" i="2"/>
  <c r="Q43" i="2"/>
  <c r="R43" i="2"/>
  <c r="G44" i="2"/>
  <c r="H44" i="2"/>
  <c r="I44" i="2"/>
  <c r="J44" i="2"/>
  <c r="K44" i="2"/>
  <c r="L44" i="2"/>
  <c r="M44" i="2"/>
  <c r="N44" i="2"/>
  <c r="O44" i="2"/>
  <c r="P44" i="2"/>
  <c r="Q44" i="2"/>
  <c r="R44" i="2"/>
  <c r="G45" i="2"/>
  <c r="H45" i="2"/>
  <c r="I45" i="2"/>
  <c r="J45" i="2"/>
  <c r="K45" i="2"/>
  <c r="L45" i="2"/>
  <c r="M45" i="2"/>
  <c r="N45" i="2"/>
  <c r="O45" i="2"/>
  <c r="P45" i="2"/>
  <c r="Q45" i="2"/>
  <c r="R45" i="2"/>
  <c r="G46" i="2"/>
  <c r="H46" i="2"/>
  <c r="I46" i="2"/>
  <c r="J46" i="2"/>
  <c r="K46" i="2"/>
  <c r="L46" i="2"/>
  <c r="M46" i="2"/>
  <c r="N46" i="2"/>
  <c r="O46" i="2"/>
  <c r="P46" i="2"/>
  <c r="Q46" i="2"/>
  <c r="R46" i="2"/>
  <c r="G47" i="2"/>
  <c r="H47" i="2"/>
  <c r="I47" i="2"/>
  <c r="J47" i="2"/>
  <c r="K47" i="2"/>
  <c r="L47" i="2"/>
  <c r="M47" i="2"/>
  <c r="N47" i="2"/>
  <c r="O47" i="2"/>
  <c r="P47" i="2"/>
  <c r="Q47" i="2"/>
  <c r="R47" i="2"/>
  <c r="G48" i="2"/>
  <c r="H48" i="2"/>
  <c r="I48" i="2"/>
  <c r="J48" i="2"/>
  <c r="K48" i="2"/>
  <c r="L48" i="2"/>
  <c r="M48" i="2"/>
  <c r="N48" i="2"/>
  <c r="O48" i="2"/>
  <c r="P48" i="2"/>
  <c r="Q48" i="2"/>
  <c r="R48" i="2"/>
  <c r="G49" i="2"/>
  <c r="H49" i="2"/>
  <c r="I49" i="2"/>
  <c r="J49" i="2"/>
  <c r="K49" i="2"/>
  <c r="L49" i="2"/>
  <c r="M49" i="2"/>
  <c r="N49" i="2"/>
  <c r="O49" i="2"/>
  <c r="P49" i="2"/>
  <c r="Q49" i="2"/>
  <c r="R49" i="2"/>
  <c r="G50" i="2"/>
  <c r="H50" i="2"/>
  <c r="I50" i="2"/>
  <c r="J50" i="2"/>
  <c r="K50" i="2"/>
  <c r="L50" i="2"/>
  <c r="M50" i="2"/>
  <c r="N50" i="2"/>
  <c r="O50" i="2"/>
  <c r="P50" i="2"/>
  <c r="Q50" i="2"/>
  <c r="R50" i="2"/>
  <c r="G51" i="2"/>
  <c r="H51" i="2"/>
  <c r="I51" i="2"/>
  <c r="J51" i="2"/>
  <c r="K51" i="2"/>
  <c r="L51" i="2"/>
  <c r="M51" i="2"/>
  <c r="N51" i="2"/>
  <c r="O51" i="2"/>
  <c r="P51" i="2"/>
  <c r="Q51" i="2"/>
  <c r="R51" i="2"/>
  <c r="G52" i="2"/>
  <c r="H52" i="2"/>
  <c r="I52" i="2"/>
  <c r="J52" i="2"/>
  <c r="K52" i="2"/>
  <c r="L52" i="2"/>
  <c r="M52" i="2"/>
  <c r="N52" i="2"/>
  <c r="O52" i="2"/>
  <c r="P52" i="2"/>
  <c r="Q52" i="2"/>
  <c r="R52" i="2"/>
  <c r="G53" i="2"/>
  <c r="H53" i="2"/>
  <c r="I53" i="2"/>
  <c r="J53" i="2"/>
  <c r="K53" i="2"/>
  <c r="L53" i="2"/>
  <c r="M53" i="2"/>
  <c r="N53" i="2"/>
  <c r="O53" i="2"/>
  <c r="P53" i="2"/>
  <c r="Q53" i="2"/>
  <c r="R53" i="2"/>
  <c r="G54" i="2"/>
  <c r="H54" i="2"/>
  <c r="I54" i="2"/>
  <c r="J54" i="2"/>
  <c r="K54" i="2"/>
  <c r="L54" i="2"/>
  <c r="M54" i="2"/>
  <c r="N54" i="2"/>
  <c r="O54" i="2"/>
  <c r="P54" i="2"/>
  <c r="Q54" i="2"/>
  <c r="R54" i="2"/>
  <c r="G55" i="2"/>
  <c r="H55" i="2"/>
  <c r="I55" i="2"/>
  <c r="J55" i="2"/>
  <c r="K55" i="2"/>
  <c r="L55" i="2"/>
  <c r="M55" i="2"/>
  <c r="N55" i="2"/>
  <c r="O55" i="2"/>
  <c r="P55" i="2"/>
  <c r="Q55" i="2"/>
  <c r="R55" i="2"/>
  <c r="G56" i="2"/>
  <c r="H56" i="2"/>
  <c r="I56" i="2"/>
  <c r="J56" i="2"/>
  <c r="K56" i="2"/>
  <c r="L56" i="2"/>
  <c r="M56" i="2"/>
  <c r="N56" i="2"/>
  <c r="O56" i="2"/>
  <c r="P56" i="2"/>
  <c r="Q56" i="2"/>
  <c r="R56" i="2"/>
  <c r="G57" i="2"/>
  <c r="H57" i="2"/>
  <c r="I57" i="2"/>
  <c r="J57" i="2"/>
  <c r="K57" i="2"/>
  <c r="L57" i="2"/>
  <c r="M57" i="2"/>
  <c r="N57" i="2"/>
  <c r="O57" i="2"/>
  <c r="P57" i="2"/>
  <c r="Q57" i="2"/>
  <c r="R57" i="2"/>
  <c r="G58" i="2"/>
  <c r="H58" i="2"/>
  <c r="I58" i="2"/>
  <c r="J58" i="2"/>
  <c r="K58" i="2"/>
  <c r="L58" i="2"/>
  <c r="M58" i="2"/>
  <c r="N58" i="2"/>
  <c r="O58" i="2"/>
  <c r="P58" i="2"/>
  <c r="Q58" i="2"/>
  <c r="R58" i="2"/>
  <c r="G59" i="2"/>
  <c r="H59" i="2"/>
  <c r="I59" i="2"/>
  <c r="J59" i="2"/>
  <c r="K59" i="2"/>
  <c r="L59" i="2"/>
  <c r="M59" i="2"/>
  <c r="N59" i="2"/>
  <c r="O59" i="2"/>
  <c r="P59" i="2"/>
  <c r="Q59" i="2"/>
  <c r="R59" i="2"/>
  <c r="G60" i="2"/>
  <c r="H60" i="2"/>
  <c r="I60" i="2"/>
  <c r="J60" i="2"/>
  <c r="K60" i="2"/>
  <c r="L60" i="2"/>
  <c r="M60" i="2"/>
  <c r="N60" i="2"/>
  <c r="O60" i="2"/>
  <c r="P60" i="2"/>
  <c r="Q60" i="2"/>
  <c r="R60" i="2"/>
  <c r="G61" i="2"/>
  <c r="H61" i="2"/>
  <c r="I61" i="2"/>
  <c r="J61" i="2"/>
  <c r="K61" i="2"/>
  <c r="L61" i="2"/>
  <c r="M61" i="2"/>
  <c r="N61" i="2"/>
  <c r="O61" i="2"/>
  <c r="P61" i="2"/>
  <c r="Q61" i="2"/>
  <c r="R61" i="2"/>
  <c r="G62" i="2"/>
  <c r="H62" i="2"/>
  <c r="I62" i="2"/>
  <c r="J62" i="2"/>
  <c r="K62" i="2"/>
  <c r="L62" i="2"/>
  <c r="M62" i="2"/>
  <c r="N62" i="2"/>
  <c r="O62" i="2"/>
  <c r="P62" i="2"/>
  <c r="Q62" i="2"/>
  <c r="R62" i="2"/>
  <c r="G63" i="2"/>
  <c r="H63" i="2"/>
  <c r="I63" i="2"/>
  <c r="J63" i="2"/>
  <c r="K63" i="2"/>
  <c r="L63" i="2"/>
  <c r="M63" i="2"/>
  <c r="N63" i="2"/>
  <c r="O63" i="2"/>
  <c r="P63" i="2"/>
  <c r="Q63" i="2"/>
  <c r="R63" i="2"/>
  <c r="G64" i="2"/>
  <c r="H64" i="2"/>
  <c r="I64" i="2"/>
  <c r="J64" i="2"/>
  <c r="K64" i="2"/>
  <c r="L64" i="2"/>
  <c r="M64" i="2"/>
  <c r="N64" i="2"/>
  <c r="O64" i="2"/>
  <c r="P64" i="2"/>
  <c r="Q64" i="2"/>
  <c r="R64" i="2"/>
  <c r="G65" i="2"/>
  <c r="H65" i="2"/>
  <c r="I65" i="2"/>
  <c r="J65" i="2"/>
  <c r="K65" i="2"/>
  <c r="L65" i="2"/>
  <c r="M65" i="2"/>
  <c r="N65" i="2"/>
  <c r="O65" i="2"/>
  <c r="P65" i="2"/>
  <c r="Q65" i="2"/>
  <c r="R65" i="2"/>
  <c r="G66" i="2"/>
  <c r="H66" i="2"/>
  <c r="I66" i="2"/>
  <c r="J66" i="2"/>
  <c r="K66" i="2"/>
  <c r="L66" i="2"/>
  <c r="M66" i="2"/>
  <c r="N66" i="2"/>
  <c r="O66" i="2"/>
  <c r="P66" i="2"/>
  <c r="Q66" i="2"/>
  <c r="R66" i="2"/>
  <c r="G67" i="2"/>
  <c r="H67" i="2"/>
  <c r="I67" i="2"/>
  <c r="J67" i="2"/>
  <c r="K67" i="2"/>
  <c r="L67" i="2"/>
  <c r="M67" i="2"/>
  <c r="N67" i="2"/>
  <c r="O67" i="2"/>
  <c r="P67" i="2"/>
  <c r="Q67" i="2"/>
  <c r="R67" i="2"/>
  <c r="G68" i="2"/>
  <c r="H68" i="2"/>
  <c r="I68" i="2"/>
  <c r="J68" i="2"/>
  <c r="K68" i="2"/>
  <c r="L68" i="2"/>
  <c r="M68" i="2"/>
  <c r="N68" i="2"/>
  <c r="O68" i="2"/>
  <c r="P68" i="2"/>
  <c r="Q68" i="2"/>
  <c r="R68" i="2"/>
  <c r="G69" i="2"/>
  <c r="H69" i="2"/>
  <c r="I69" i="2"/>
  <c r="J69" i="2"/>
  <c r="K69" i="2"/>
  <c r="L69" i="2"/>
  <c r="M69" i="2"/>
  <c r="N69" i="2"/>
  <c r="O69" i="2"/>
  <c r="P69" i="2"/>
  <c r="Q69" i="2"/>
  <c r="R69" i="2"/>
  <c r="G70" i="2"/>
  <c r="H70" i="2"/>
  <c r="I70" i="2"/>
  <c r="J70" i="2"/>
  <c r="K70" i="2"/>
  <c r="L70" i="2"/>
  <c r="M70" i="2"/>
  <c r="N70" i="2"/>
  <c r="O70" i="2"/>
  <c r="P70" i="2"/>
  <c r="Q70" i="2"/>
  <c r="R70" i="2"/>
  <c r="G71" i="2"/>
  <c r="H71" i="2"/>
  <c r="I71" i="2"/>
  <c r="J71" i="2"/>
  <c r="K71" i="2"/>
  <c r="L71" i="2"/>
  <c r="M71" i="2"/>
  <c r="N71" i="2"/>
  <c r="O71" i="2"/>
  <c r="P71" i="2"/>
  <c r="Q71" i="2"/>
  <c r="R71" i="2"/>
  <c r="G72" i="2"/>
  <c r="H72" i="2"/>
  <c r="I72" i="2"/>
  <c r="J72" i="2"/>
  <c r="K72" i="2"/>
  <c r="L72" i="2"/>
  <c r="M72" i="2"/>
  <c r="N72" i="2"/>
  <c r="O72" i="2"/>
  <c r="P72" i="2"/>
  <c r="Q72" i="2"/>
  <c r="R72" i="2"/>
  <c r="G73" i="2"/>
  <c r="H73" i="2"/>
  <c r="I73" i="2"/>
  <c r="J73" i="2"/>
  <c r="K73" i="2"/>
  <c r="L73" i="2"/>
  <c r="M73" i="2"/>
  <c r="N73" i="2"/>
  <c r="O73" i="2"/>
  <c r="P73" i="2"/>
  <c r="Q73" i="2"/>
  <c r="R73" i="2"/>
  <c r="G74" i="2"/>
  <c r="H74" i="2"/>
  <c r="I74" i="2"/>
  <c r="J74" i="2"/>
  <c r="K74" i="2"/>
  <c r="L74" i="2"/>
  <c r="M74" i="2"/>
  <c r="N74" i="2"/>
  <c r="O74" i="2"/>
  <c r="P74" i="2"/>
  <c r="Q74" i="2"/>
  <c r="R74" i="2"/>
  <c r="G75" i="2"/>
  <c r="H75" i="2"/>
  <c r="I75" i="2"/>
  <c r="J75" i="2"/>
  <c r="K75" i="2"/>
  <c r="L75" i="2"/>
  <c r="M75" i="2"/>
  <c r="N75" i="2"/>
  <c r="O75" i="2"/>
  <c r="P75" i="2"/>
  <c r="Q75" i="2"/>
  <c r="R75" i="2"/>
  <c r="G76" i="2"/>
  <c r="H76" i="2"/>
  <c r="I76" i="2"/>
  <c r="J76" i="2"/>
  <c r="K76" i="2"/>
  <c r="L76" i="2"/>
  <c r="M76" i="2"/>
  <c r="N76" i="2"/>
  <c r="O76" i="2"/>
  <c r="P76" i="2"/>
  <c r="Q76" i="2"/>
  <c r="R76" i="2"/>
  <c r="G77" i="2"/>
  <c r="H77" i="2"/>
  <c r="I77" i="2"/>
  <c r="J77" i="2"/>
  <c r="K77" i="2"/>
  <c r="L77" i="2"/>
  <c r="M77" i="2"/>
  <c r="N77" i="2"/>
  <c r="O77" i="2"/>
  <c r="P77" i="2"/>
  <c r="Q77" i="2"/>
  <c r="R77" i="2"/>
  <c r="G78" i="2"/>
  <c r="H78" i="2"/>
  <c r="I78" i="2"/>
  <c r="J78" i="2"/>
  <c r="K78" i="2"/>
  <c r="L78" i="2"/>
  <c r="M78" i="2"/>
  <c r="N78" i="2"/>
  <c r="O78" i="2"/>
  <c r="P78" i="2"/>
  <c r="Q78" i="2"/>
  <c r="R78" i="2"/>
  <c r="G79" i="2"/>
  <c r="H79" i="2"/>
  <c r="I79" i="2"/>
  <c r="J79" i="2"/>
  <c r="K79" i="2"/>
  <c r="L79" i="2"/>
  <c r="M79" i="2"/>
  <c r="N79" i="2"/>
  <c r="O79" i="2"/>
  <c r="P79" i="2"/>
  <c r="Q79" i="2"/>
  <c r="R79" i="2"/>
  <c r="G80" i="2"/>
  <c r="H80" i="2"/>
  <c r="I80" i="2"/>
  <c r="J80" i="2"/>
  <c r="K80" i="2"/>
  <c r="L80" i="2"/>
  <c r="M80" i="2"/>
  <c r="N80" i="2"/>
  <c r="O80" i="2"/>
  <c r="P80" i="2"/>
  <c r="Q80" i="2"/>
  <c r="R80" i="2"/>
  <c r="G81" i="2"/>
  <c r="H81" i="2"/>
  <c r="I81" i="2"/>
  <c r="J81" i="2"/>
  <c r="K81" i="2"/>
  <c r="L81" i="2"/>
  <c r="M81" i="2"/>
  <c r="N81" i="2"/>
  <c r="O81" i="2"/>
  <c r="P81" i="2"/>
  <c r="Q81" i="2"/>
  <c r="R81" i="2"/>
  <c r="G82" i="2"/>
  <c r="H82" i="2"/>
  <c r="I82" i="2"/>
  <c r="J82" i="2"/>
  <c r="K82" i="2"/>
  <c r="L82" i="2"/>
  <c r="M82" i="2"/>
  <c r="N82" i="2"/>
  <c r="O82" i="2"/>
  <c r="P82" i="2"/>
  <c r="Q82" i="2"/>
  <c r="R82" i="2"/>
  <c r="G83" i="2"/>
  <c r="H83" i="2"/>
  <c r="I83" i="2"/>
  <c r="J83" i="2"/>
  <c r="K83" i="2"/>
  <c r="L83" i="2"/>
  <c r="M83" i="2"/>
  <c r="N83" i="2"/>
  <c r="O83" i="2"/>
  <c r="P83" i="2"/>
  <c r="Q83" i="2"/>
  <c r="R83" i="2"/>
  <c r="G84" i="2"/>
  <c r="H84" i="2"/>
  <c r="I84" i="2"/>
  <c r="J84" i="2"/>
  <c r="K84" i="2"/>
  <c r="L84" i="2"/>
  <c r="M84" i="2"/>
  <c r="N84" i="2"/>
  <c r="O84" i="2"/>
  <c r="P84" i="2"/>
  <c r="Q84" i="2"/>
  <c r="R84" i="2"/>
  <c r="G85" i="2"/>
  <c r="H85" i="2"/>
  <c r="I85" i="2"/>
  <c r="J85" i="2"/>
  <c r="K85" i="2"/>
  <c r="L85" i="2"/>
  <c r="M85" i="2"/>
  <c r="N85" i="2"/>
  <c r="O85" i="2"/>
  <c r="P85" i="2"/>
  <c r="Q85" i="2"/>
  <c r="R85" i="2"/>
  <c r="G86" i="2"/>
  <c r="H86" i="2"/>
  <c r="I86" i="2"/>
  <c r="J86" i="2"/>
  <c r="K86" i="2"/>
  <c r="L86" i="2"/>
  <c r="M86" i="2"/>
  <c r="N86" i="2"/>
  <c r="O86" i="2"/>
  <c r="P86" i="2"/>
  <c r="Q86" i="2"/>
  <c r="R86" i="2"/>
  <c r="G87" i="2"/>
  <c r="H87" i="2"/>
  <c r="I87" i="2"/>
  <c r="J87" i="2"/>
  <c r="K87" i="2"/>
  <c r="L87" i="2"/>
  <c r="M87" i="2"/>
  <c r="N87" i="2"/>
  <c r="O87" i="2"/>
  <c r="P87" i="2"/>
  <c r="Q87" i="2"/>
  <c r="R87" i="2"/>
  <c r="G88" i="2"/>
  <c r="H88" i="2"/>
  <c r="I88" i="2"/>
  <c r="J88" i="2"/>
  <c r="K88" i="2"/>
  <c r="L88" i="2"/>
  <c r="M88" i="2"/>
  <c r="N88" i="2"/>
  <c r="O88" i="2"/>
  <c r="P88" i="2"/>
  <c r="Q88" i="2"/>
  <c r="R88" i="2"/>
  <c r="G89" i="2"/>
  <c r="H89" i="2"/>
  <c r="I89" i="2"/>
  <c r="J89" i="2"/>
  <c r="K89" i="2"/>
  <c r="L89" i="2"/>
  <c r="M89" i="2"/>
  <c r="N89" i="2"/>
  <c r="O89" i="2"/>
  <c r="P89" i="2"/>
  <c r="Q89" i="2"/>
  <c r="R89" i="2"/>
  <c r="G90" i="2"/>
  <c r="H90" i="2"/>
  <c r="I90" i="2"/>
  <c r="J90" i="2"/>
  <c r="K90" i="2"/>
  <c r="L90" i="2"/>
  <c r="M90" i="2"/>
  <c r="N90" i="2"/>
  <c r="O90" i="2"/>
  <c r="P90" i="2"/>
  <c r="Q90" i="2"/>
  <c r="R90" i="2"/>
  <c r="G91" i="2"/>
  <c r="H91" i="2"/>
  <c r="I91" i="2"/>
  <c r="J91" i="2"/>
  <c r="K91" i="2"/>
  <c r="L91" i="2"/>
  <c r="M91" i="2"/>
  <c r="N91" i="2"/>
  <c r="O91" i="2"/>
  <c r="P91" i="2"/>
  <c r="Q91" i="2"/>
  <c r="R91" i="2"/>
  <c r="G92" i="2"/>
  <c r="H92" i="2"/>
  <c r="I92" i="2"/>
  <c r="J92" i="2"/>
  <c r="K92" i="2"/>
  <c r="L92" i="2"/>
  <c r="M92" i="2"/>
  <c r="N92" i="2"/>
  <c r="O92" i="2"/>
  <c r="P92" i="2"/>
  <c r="Q92" i="2"/>
  <c r="R92" i="2"/>
  <c r="G93" i="2"/>
  <c r="H93" i="2"/>
  <c r="I93" i="2"/>
  <c r="J93" i="2"/>
  <c r="K93" i="2"/>
  <c r="L93" i="2"/>
  <c r="M93" i="2"/>
  <c r="N93" i="2"/>
  <c r="O93" i="2"/>
  <c r="P93" i="2"/>
  <c r="Q93" i="2"/>
  <c r="R93" i="2"/>
  <c r="G94" i="2"/>
  <c r="H94" i="2"/>
  <c r="I94" i="2"/>
  <c r="J94" i="2"/>
  <c r="K94" i="2"/>
  <c r="L94" i="2"/>
  <c r="M94" i="2"/>
  <c r="N94" i="2"/>
  <c r="O94" i="2"/>
  <c r="P94" i="2"/>
  <c r="Q94" i="2"/>
  <c r="R94" i="2"/>
  <c r="G95" i="2"/>
  <c r="H95" i="2"/>
  <c r="I95" i="2"/>
  <c r="J95" i="2"/>
  <c r="K95" i="2"/>
  <c r="L95" i="2"/>
  <c r="M95" i="2"/>
  <c r="N95" i="2"/>
  <c r="O95" i="2"/>
  <c r="P95" i="2"/>
  <c r="Q95" i="2"/>
  <c r="R95" i="2"/>
  <c r="G96" i="2"/>
  <c r="H96" i="2"/>
  <c r="I96" i="2"/>
  <c r="J96" i="2"/>
  <c r="K96" i="2"/>
  <c r="L96" i="2"/>
  <c r="M96" i="2"/>
  <c r="N96" i="2"/>
  <c r="O96" i="2"/>
  <c r="P96" i="2"/>
  <c r="Q96" i="2"/>
  <c r="R96" i="2"/>
  <c r="G97" i="2"/>
  <c r="H97" i="2"/>
  <c r="I97" i="2"/>
  <c r="J97" i="2"/>
  <c r="K97" i="2"/>
  <c r="L97" i="2"/>
  <c r="M97" i="2"/>
  <c r="N97" i="2"/>
  <c r="O97" i="2"/>
  <c r="P97" i="2"/>
  <c r="Q97" i="2"/>
  <c r="R97" i="2"/>
  <c r="G98" i="2"/>
  <c r="H98" i="2"/>
  <c r="I98" i="2"/>
  <c r="J98" i="2"/>
  <c r="K98" i="2"/>
  <c r="L98" i="2"/>
  <c r="M98" i="2"/>
  <c r="N98" i="2"/>
  <c r="O98" i="2"/>
  <c r="P98" i="2"/>
  <c r="Q98" i="2"/>
  <c r="R98" i="2"/>
  <c r="G99" i="2"/>
  <c r="H99" i="2"/>
  <c r="I99" i="2"/>
  <c r="J99" i="2"/>
  <c r="K99" i="2"/>
  <c r="L99" i="2"/>
  <c r="M99" i="2"/>
  <c r="N99" i="2"/>
  <c r="O99" i="2"/>
  <c r="P99" i="2"/>
  <c r="Q99" i="2"/>
  <c r="R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R2" i="2"/>
  <c r="Q2" i="2"/>
  <c r="P2" i="2"/>
  <c r="O2" i="2"/>
  <c r="N2" i="2"/>
  <c r="M2" i="2"/>
  <c r="L2" i="2"/>
  <c r="K2" i="2"/>
  <c r="J2" i="2"/>
  <c r="I2" i="2"/>
  <c r="H2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2" i="1"/>
  <c r="R3" i="1"/>
  <c r="R4" i="1"/>
  <c r="R5" i="1"/>
  <c r="R6" i="1"/>
  <c r="R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<sst xmlns="http://schemas.openxmlformats.org/spreadsheetml/2006/main" count="2597" uniqueCount="232">
  <si>
    <t>Nome TFC</t>
  </si>
  <si>
    <t>Tamanho MÃ©dio das Janelas</t>
  </si>
  <si>
    <t>Maior Janela</t>
  </si>
  <si>
    <t>Menor Janela</t>
  </si>
  <si>
    <t>Qtd, Portas</t>
  </si>
  <si>
    <t>Qtd, Subcircuitos</t>
  </si>
  <si>
    <t>./tfcs/edinelco/s1/S1-2quali.tfc</t>
  </si>
  <si>
    <t>antigo-novo</t>
  </si>
  <si>
    <t>novo-antigo</t>
  </si>
  <si>
    <t>novo-antigo-novo</t>
  </si>
  <si>
    <t>antigo-novo-antigo</t>
  </si>
  <si>
    <t>./tfcs/edinelco/s1/S1-2quali_inv.tfc</t>
  </si>
  <si>
    <t>./tfcs/edinelco/s1/S1-2quali_inv_inv.tfc</t>
  </si>
  <si>
    <t>./tfcs/edinelco/s1/S1-3_17.tfc</t>
  </si>
  <si>
    <t>./tfcs/edinelco/s1/S1-3_17_inv.tfc</t>
  </si>
  <si>
    <t>./tfcs/edinelco/s1/S1-4_49.tfc</t>
  </si>
  <si>
    <t>./tfcs/edinelco/s1/S1-4_49_inv.tfc</t>
  </si>
  <si>
    <t>./tfcs/edinelco/s1/S1-4b15g_1.tfc</t>
  </si>
  <si>
    <t>./tfcs/edinelco/s1/S1-4b15g_1_inv.tfc</t>
  </si>
  <si>
    <t>./tfcs/edinelco/s1/S1-4b15g_2.tfc</t>
  </si>
  <si>
    <t>./tfcs/edinelco/s1/S1-4b15g_2_inv.tfc</t>
  </si>
  <si>
    <t>./tfcs/edinelco/s1/S1-4b15g_3.tfc</t>
  </si>
  <si>
    <t>./tfcs/edinelco/s1/S1-4b15g_3_inv.tfc</t>
  </si>
  <si>
    <t>./tfcs/edinelco/s1/S1-4b15g_4.tfc</t>
  </si>
  <si>
    <t>./tfcs/edinelco/s1/S1-4b15g_4_inv.tfc</t>
  </si>
  <si>
    <t>./tfcs/edinelco/s1/S1-4b15g_5.tfc</t>
  </si>
  <si>
    <t>./tfcs/edinelco/s1/S1-4b15g_5_inv.tfc</t>
  </si>
  <si>
    <t>./tfcs/edinelco/s1/S1-CGWZ.tfc</t>
  </si>
  <si>
    <t>./tfcs/edinelco/s1/S1-CGWZ_inv.tfc</t>
  </si>
  <si>
    <t>./tfcs/edinelco/s1/S1-DKMFR.tfc</t>
  </si>
  <si>
    <t>./tfcs/edinelco/s1/S1-DKMFR_inv.tfc</t>
  </si>
  <si>
    <t>./tfcs/edinelco/s1/S1-ED19.tfc</t>
  </si>
  <si>
    <t>./tfcs/edinelco/s1/S1-ED19_inv.tfc</t>
  </si>
  <si>
    <t>./tfcs/edinelco/s1/S1-ED19_inv_inv.tfc</t>
  </si>
  <si>
    <t>./tfcs/edinelco/s1/S1-Gupta0.tfc</t>
  </si>
  <si>
    <t>./tfcs/edinelco/s1/S1-Gupta0_inv.tfc</t>
  </si>
  <si>
    <t>./tfcs/edinelco/s1/S1-Gupta1.tfc</t>
  </si>
  <si>
    <t>./tfcs/edinelco/s1/S1-Gupta1_inv.tfc</t>
  </si>
  <si>
    <t>./tfcs/edinelco/s1/S1-MMD03.tfc</t>
  </si>
  <si>
    <t>./tfcs/edinelco/s1/S1-MMD03_inv.tfc</t>
  </si>
  <si>
    <t>./tfcs/edinelco/s1/S1-MMD04.tfc</t>
  </si>
  <si>
    <t>./tfcs/edinelco/s1/S1-MMD04_inv.tfc</t>
  </si>
  <si>
    <t>./tfcs/edinelco/s1/S1-MMD05.tfc</t>
  </si>
  <si>
    <t>./tfcs/edinelco/s1/S1-MMD05_inv.tfc</t>
  </si>
  <si>
    <t>./tfcs/edinelco/s1/S1-MMD07.tfc</t>
  </si>
  <si>
    <t>./tfcs/edinelco/s1/S1-MMD07_inv.tfc</t>
  </si>
  <si>
    <t>./tfcs/edinelco/s1/S1-RCFK.tfc</t>
  </si>
  <si>
    <t>./tfcs/edinelco/s1/S1-RCFK_inv.tfc</t>
  </si>
  <si>
    <t>./tfcs/edinelco/s1/S1-RFMK1.tfc</t>
  </si>
  <si>
    <t>./tfcs/edinelco/s1/S1-RFMK1_inv.tfc</t>
  </si>
  <si>
    <t>./tfcs/edinelco/s1/S1-RFMK1_inv_inv.tfc</t>
  </si>
  <si>
    <t>./tfcs/edinelco/s1/S1-RFMK2.tfc</t>
  </si>
  <si>
    <t>./tfcs/edinelco/s1/S1-RFMK2_inv.tfc</t>
  </si>
  <si>
    <t>./tfcs/edinelco/s1/S1-RFMK3.tfc</t>
  </si>
  <si>
    <t>./tfcs/edinelco/s1/S1-RFMK3_inv.tfc</t>
  </si>
  <si>
    <t>./tfcs/edinelco/s1/S1-Saeedi07.tfc</t>
  </si>
  <si>
    <t>./tfcs/edinelco/s1/S1-Saeedi07_inv.tfc</t>
  </si>
  <si>
    <t>./tfcs/edinelco/s1/S1-ZLZPZ.tfc</t>
  </si>
  <si>
    <t>./tfcs/edinelco/s1/S1-ZLZPZ_inv.tfc</t>
  </si>
  <si>
    <t>./tfcs/edinelco/s1/S1-aj-e11_complete_74(81).tfc</t>
  </si>
  <si>
    <t>./tfcs/edinelco/s1/S1-aj-e11_complete_74(81)_inv.tfc</t>
  </si>
  <si>
    <t>./tfcs/edinelco/s1/S1-ex-1_82.tfc</t>
  </si>
  <si>
    <t>./tfcs/edinelco/s1/S1-ex-1_82_inv.tfc</t>
  </si>
  <si>
    <t>./tfcs/edinelco/s1/S1-ex1Miller.tfc</t>
  </si>
  <si>
    <t>./tfcs/edinelco/s1/S1-ex2Miller.tfc</t>
  </si>
  <si>
    <t>./tfcs/edinelco/s1/S1-ex3Miller.tfc</t>
  </si>
  <si>
    <t>./tfcs/edinelco/s1/S1-ex4Miller.tfc</t>
  </si>
  <si>
    <t>./tfcs/edinelco/s1/S1-ex4Miller_inv.tfc</t>
  </si>
  <si>
    <t>./tfcs/edinelco/s1/S1-ex5Miller.tfc</t>
  </si>
  <si>
    <t>./tfcs/edinelco/s1/S1-ex5Miller_inv.tfc</t>
  </si>
  <si>
    <t>./tfcs/edinelco/s1/S1-ex6Miller.tfc</t>
  </si>
  <si>
    <t>./tfcs/edinelco/s1/S1-ex6Miller_inv.tfc</t>
  </si>
  <si>
    <t>./tfcs/edinelco/s1/S1-ex7Miller.tfc</t>
  </si>
  <si>
    <t>./tfcs/edinelco/s1/S1-ex7Miller_inv.tfc</t>
  </si>
  <si>
    <t>./tfcs/edinelco/s1/S1-graycode6_complete_19.tfc</t>
  </si>
  <si>
    <t>./tfcs/edinelco/s1/S1-graycode6_complete_19_inv.tfc</t>
  </si>
  <si>
    <t>./tfcs/edinelco/s1/S1-ham3_complete_47(28).tfc</t>
  </si>
  <si>
    <t>./tfcs/edinelco/s1/S1-ham3_complete_47(28)_inv.tfc</t>
  </si>
  <si>
    <t>./tfcs/edinelco/s1/S1-ham7.tfc</t>
  </si>
  <si>
    <t>./tfcs/edinelco/s1/S1-ham7_inv.tfc</t>
  </si>
  <si>
    <t>./tfcs/edinelco/s1/S1-hwb4.tfc</t>
  </si>
  <si>
    <t>./tfcs/edinelco/s1/S1-hwb4_inv.tfc</t>
  </si>
  <si>
    <t>./tfcs/edinelco/s1/S1-hwb5_13.tfc</t>
  </si>
  <si>
    <t>./tfcs/edinelco/s1/S1-hwb5_13_inv.tfc</t>
  </si>
  <si>
    <t>./tfcs/edinelco/s1/S1-hwb6.tfc</t>
  </si>
  <si>
    <t>./tfcs/edinelco/s1/S1-hwb6_inv.tfc</t>
  </si>
  <si>
    <t>./tfcs/edinelco/s1/S1-hwb7_15.tfc</t>
  </si>
  <si>
    <t>./tfcs/edinelco/s1/S1-hwb7_15_inv.tfc</t>
  </si>
  <si>
    <t>./tfcs/edinelco/s1/S1-miller_complete_5.tfc</t>
  </si>
  <si>
    <t>./tfcs/edinelco/s1/S1-mod5adder.tfc</t>
  </si>
  <si>
    <t>./tfcs/edinelco/s1/S1-mod5adder_inv.tfc</t>
  </si>
  <si>
    <t>./tfcs/edinelco/s1/S1-mod5mils_complete_26(18).tfc</t>
  </si>
  <si>
    <t>./tfcs/edinelco/s1/S1-mod5mils_complete_26(18)_inv.tfc</t>
  </si>
  <si>
    <t>./tfcs/edinelco/s1/S1-nth_prime3_inc.tfc</t>
  </si>
  <si>
    <t>./tfcs/edinelco/s1/S1-nth_prime3_inc_inv.tfc</t>
  </si>
  <si>
    <t>./tfcs/edinelco/s1/S1-nth_prime4_inc.tfc</t>
  </si>
  <si>
    <t>./tfcs/edinelco/s1/S1-nth_prime4_inc_inv.tfc</t>
  </si>
  <si>
    <t>./tfcs/edinelco/s1/S1-nth_prime5_inc.tfc</t>
  </si>
  <si>
    <t>./tfcs/edinelco/s1/S1-nth_prime5_inc_inv.tfc</t>
  </si>
  <si>
    <t>./tfcs/edinelco/s1/S1-nth_prime6_inc.tfc</t>
  </si>
  <si>
    <t>./tfcs/edinelco/s1/S1-nth_prime6_inc_inv.tfc</t>
  </si>
  <si>
    <t>./tfcs/edinelco/s1/S1-nth_prime7_inc.tfc</t>
  </si>
  <si>
    <t>./tfcs/edinelco/s1/S1-nth_prime7_inc_inv.tfc</t>
  </si>
  <si>
    <t>./tfcs/edinelco/s1/S1-quali.tfc</t>
  </si>
  <si>
    <t>./tfcs/edinelco/s1/S1-quali_inv.tfc</t>
  </si>
  <si>
    <t>./tfcs/edinelco/s1/S1-quali_inv_inv.tfc</t>
  </si>
  <si>
    <t>./tfcs/edinelco/s1/S1-toffoli_1.tfc</t>
  </si>
  <si>
    <t>./tfcs/edinelco/s1/S1-toffoli_double_2.tfc</t>
  </si>
  <si>
    <t>Entrada GC</t>
  </si>
  <si>
    <t>Entrada QC</t>
  </si>
  <si>
    <t>Saida GC</t>
  </si>
  <si>
    <t>Saida QC</t>
  </si>
  <si>
    <t>Delta GC</t>
  </si>
  <si>
    <t>Delta QC</t>
  </si>
  <si>
    <t>Metodo</t>
  </si>
  <si>
    <t>antigo</t>
  </si>
  <si>
    <t>novo</t>
  </si>
  <si>
    <t>./tfcs/edinelco/s2/S2-2quali.tfc</t>
  </si>
  <si>
    <t>./tfcs/edinelco/s2/S2-2quali_inv.tfc</t>
  </si>
  <si>
    <t>./tfcs/edinelco/s2/S2-2quali_inv_inv.tfc</t>
  </si>
  <si>
    <t>./tfcs/edinelco/s2/S2-3_17.tfc</t>
  </si>
  <si>
    <t>./tfcs/edinelco/s2/S2-3_17_inv.tfc</t>
  </si>
  <si>
    <t>./tfcs/edinelco/s2/S2-4_49.tfc</t>
  </si>
  <si>
    <t>./tfcs/edinelco/s2/S2-4_49_inv.tfc</t>
  </si>
  <si>
    <t>./tfcs/edinelco/s2/S2-4b15g_1.tfc</t>
  </si>
  <si>
    <t>./tfcs/edinelco/s2/S2-4b15g_1_inv.tfc</t>
  </si>
  <si>
    <t>./tfcs/edinelco/s2/S2-4b15g_2.tfc</t>
  </si>
  <si>
    <t>./tfcs/edinelco/s2/S2-4b15g_2_inv.tfc</t>
  </si>
  <si>
    <t>./tfcs/edinelco/s2/S2-4b15g_3.tfc</t>
  </si>
  <si>
    <t>./tfcs/edinelco/s2/S2-4b15g_3_inv.tfc</t>
  </si>
  <si>
    <t>./tfcs/edinelco/s2/S2-4b15g_4.tfc</t>
  </si>
  <si>
    <t>./tfcs/edinelco/s2/S2-4b15g_4_inv.tfc</t>
  </si>
  <si>
    <t>./tfcs/edinelco/s2/S2-4b15g_5.tfc</t>
  </si>
  <si>
    <t>./tfcs/edinelco/s2/S2-4b15g_5_inv.tfc</t>
  </si>
  <si>
    <t>./tfcs/edinelco/s2/S2-aj-e11_complete_74(81).tfc</t>
  </si>
  <si>
    <t>./tfcs/edinelco/s2/S2-aj-e11_complete_74(81)_inv.tfc</t>
  </si>
  <si>
    <t>./tfcs/edinelco/s2/S2-CGWZ.tfc</t>
  </si>
  <si>
    <t>./tfcs/edinelco/s2/S2-CGWZ_inv.tfc</t>
  </si>
  <si>
    <t>./tfcs/edinelco/s2/S2-DKMFR.tfc</t>
  </si>
  <si>
    <t>./tfcs/edinelco/s2/S2-DKMFR_inv.tfc</t>
  </si>
  <si>
    <t>./tfcs/edinelco/s2/S2-ED19.tfc</t>
  </si>
  <si>
    <t>./tfcs/edinelco/s2/S2-ED19_inv.tfc</t>
  </si>
  <si>
    <t>./tfcs/edinelco/s2/S2-ED19_inv_inv.tfc</t>
  </si>
  <si>
    <t>./tfcs/edinelco/s2/S2-ex-1_82.tfc</t>
  </si>
  <si>
    <t>./tfcs/edinelco/s2/S2-ex-1_82_inv.tfc</t>
  </si>
  <si>
    <t>./tfcs/edinelco/s2/S2-ex1Miller.tfc</t>
  </si>
  <si>
    <t>./tfcs/edinelco/s2/S2-ex2Miller.tfc</t>
  </si>
  <si>
    <t>./tfcs/edinelco/s2/S2-ex3Miller.tfc</t>
  </si>
  <si>
    <t>./tfcs/edinelco/s2/S2-ex4Miller.tfc</t>
  </si>
  <si>
    <t>./tfcs/edinelco/s2/S2-ex4Miller_inv.tfc</t>
  </si>
  <si>
    <t>./tfcs/edinelco/s2/S2-ex5Miller.tfc</t>
  </si>
  <si>
    <t>./tfcs/edinelco/s2/S2-ex5Miller_inv.tfc</t>
  </si>
  <si>
    <t>./tfcs/edinelco/s2/S2-ex6Miller.tfc</t>
  </si>
  <si>
    <t>./tfcs/edinelco/s2/S2-ex6Miller_inv.tfc</t>
  </si>
  <si>
    <t>./tfcs/edinelco/s2/S2-ex7Miller.tfc</t>
  </si>
  <si>
    <t>./tfcs/edinelco/s2/S2-ex7Miller_inv.tfc</t>
  </si>
  <si>
    <t>./tfcs/edinelco/s2/S2-graycode6_complete_19.tfc</t>
  </si>
  <si>
    <t>./tfcs/edinelco/s2/S2-graycode6_complete_19_inv.tfc</t>
  </si>
  <si>
    <t>./tfcs/edinelco/s2/S2-Gupta0.tfc</t>
  </si>
  <si>
    <t>./tfcs/edinelco/s2/S2-Gupta0_inv.tfc</t>
  </si>
  <si>
    <t>./tfcs/edinelco/s2/S2-Gupta1.tfc</t>
  </si>
  <si>
    <t>./tfcs/edinelco/s2/S2-Gupta1_inv.tfc</t>
  </si>
  <si>
    <t>./tfcs/edinelco/s2/S2-ham3_complete_47(28).tfc</t>
  </si>
  <si>
    <t>./tfcs/edinelco/s2/S2-ham3_complete_47(28)_inv.tfc</t>
  </si>
  <si>
    <t>./tfcs/edinelco/s2/S2-ham7.tfc</t>
  </si>
  <si>
    <t>./tfcs/edinelco/s2/S2-ham7_inv.tfc</t>
  </si>
  <si>
    <t>./tfcs/edinelco/s2/S2-hwb4.tfc</t>
  </si>
  <si>
    <t>./tfcs/edinelco/s2/S2-hwb4_inv.tfc</t>
  </si>
  <si>
    <t>./tfcs/edinelco/s2/S2-hwb5_13.tfc</t>
  </si>
  <si>
    <t>./tfcs/edinelco/s2/S2-hwb5_13_inv.tfc</t>
  </si>
  <si>
    <t>./tfcs/edinelco/s2/S2-hwb6.tfc</t>
  </si>
  <si>
    <t>./tfcs/edinelco/s2/S2-hwb6_inv.tfc</t>
  </si>
  <si>
    <t>./tfcs/edinelco/s2/S2-hwb7_15.tfc</t>
  </si>
  <si>
    <t>./tfcs/edinelco/s2/S2-hwb7_15_inv.tfc</t>
  </si>
  <si>
    <t>./tfcs/edinelco/s2/S2-miller_complete_5.tfc</t>
  </si>
  <si>
    <t>./tfcs/edinelco/s2/S2-MMD03.tfc</t>
  </si>
  <si>
    <t>./tfcs/edinelco/s2/S2-MMD03_inv.tfc</t>
  </si>
  <si>
    <t>./tfcs/edinelco/s2/S2-MMD04.tfc</t>
  </si>
  <si>
    <t>./tfcs/edinelco/s2/S2-MMD04_inv.tfc</t>
  </si>
  <si>
    <t>./tfcs/edinelco/s2/S2-MMD05.tfc</t>
  </si>
  <si>
    <t>./tfcs/edinelco/s2/S2-MMD05_inv.tfc</t>
  </si>
  <si>
    <t>./tfcs/edinelco/s2/S2-MMD07.tfc</t>
  </si>
  <si>
    <t>./tfcs/edinelco/s2/S2-MMD07_inv.tfc</t>
  </si>
  <si>
    <t>./tfcs/edinelco/s2/S2-mod5adder.tfc</t>
  </si>
  <si>
    <t>-</t>
  </si>
  <si>
    <t>./tfcs/edinelco/s2/S2-mod5adder_inv.tfc</t>
  </si>
  <si>
    <t>./tfcs/edinelco/s2/S2-mod5mils_complete_26(18).tfc</t>
  </si>
  <si>
    <t>./tfcs/edinelco/s2/S2-mod5mils_complete_26(18)_inv.tfc</t>
  </si>
  <si>
    <t>./tfcs/edinelco/s2/S2-nth_prime3_inc.tfc</t>
  </si>
  <si>
    <t>./tfcs/edinelco/s2/S2-nth_prime3_inc_inv.tfc</t>
  </si>
  <si>
    <t>./tfcs/edinelco/s2/S2-nth_prime4_inc.tfc</t>
  </si>
  <si>
    <t>./tfcs/edinelco/s2/S2-nth_prime4_inc_inv.tfc</t>
  </si>
  <si>
    <t>./tfcs/edinelco/s2/S2-nth_prime5_inc.tfc</t>
  </si>
  <si>
    <t>./tfcs/edinelco/s2/S2-nth_prime5_inc_inv.tfc</t>
  </si>
  <si>
    <t>./tfcs/edinelco/s2/S2-nth_prime6_inc.tfc</t>
  </si>
  <si>
    <t>./tfcs/edinelco/s2/S2-nth_prime6_inc_inv.tfc</t>
  </si>
  <si>
    <t>./tfcs/edinelco/s2/S2-nth_prime7_inc.tfc</t>
  </si>
  <si>
    <t>./tfcs/edinelco/s2/S2-nth_prime7_inc_inv.tfc</t>
  </si>
  <si>
    <t>./tfcs/edinelco/s2/S2-quali.tfc</t>
  </si>
  <si>
    <t>./tfcs/edinelco/s2/S2-quali_inv.tfc</t>
  </si>
  <si>
    <t>./tfcs/edinelco/s2/S2-quali_inv_inv.tfc</t>
  </si>
  <si>
    <t>./tfcs/edinelco/s2/S2-RCFK.tfc</t>
  </si>
  <si>
    <t>./tfcs/edinelco/s2/S2-RCFK_inv.tfc</t>
  </si>
  <si>
    <t>./tfcs/edinelco/s2/S2-RFMK1.tfc</t>
  </si>
  <si>
    <t>./tfcs/edinelco/s2/S2-RFMK1_inv.tfc</t>
  </si>
  <si>
    <t>./tfcs/edinelco/s2/S2-RFMK1_inv_inv.tfc</t>
  </si>
  <si>
    <t>./tfcs/edinelco/s2/S2-RFMK2.tfc</t>
  </si>
  <si>
    <t>./tfcs/edinelco/s2/S2-RFMK2_inv.tfc</t>
  </si>
  <si>
    <t>./tfcs/edinelco/s2/S2-RFMK3.tfc</t>
  </si>
  <si>
    <t>./tfcs/edinelco/s2/S2-RFMK3_inv.tfc</t>
  </si>
  <si>
    <t>./tfcs/edinelco/s2/S2-Saeedi07.tfc</t>
  </si>
  <si>
    <t>./tfcs/edinelco/s2/S2-Saeedi07_inv.tfc</t>
  </si>
  <si>
    <t>./tfcs/edinelco/s2/S2-toffoli_1.tfc</t>
  </si>
  <si>
    <t>./tfcs/edinelco/s2/S2-toffoli_double_2.tfc</t>
  </si>
  <si>
    <t>./tfcs/edinelco/s2/S2-ZLZPZ.tfc</t>
  </si>
  <si>
    <t>./tfcs/edinelco/s2/S2-ZLZPZ_inv.tfc</t>
  </si>
  <si>
    <t>ganhoGC</t>
  </si>
  <si>
    <t>ganhoQC</t>
  </si>
  <si>
    <t>GC antigo</t>
  </si>
  <si>
    <t>QC antigo</t>
  </si>
  <si>
    <t>GC novo</t>
  </si>
  <si>
    <t>QC novo</t>
  </si>
  <si>
    <t>QQ</t>
  </si>
  <si>
    <t>GC antigo-novo</t>
  </si>
  <si>
    <t>QC antigo-novo</t>
  </si>
  <si>
    <t>GC antigo-novo-antigo</t>
  </si>
  <si>
    <t>QC antigo-novo-antigo</t>
  </si>
  <si>
    <t>GC novo-antigo-novo</t>
  </si>
  <si>
    <t>QC novo-antigo-novo</t>
  </si>
  <si>
    <t>GC novo-antigo</t>
  </si>
  <si>
    <t>QC novo-antigo</t>
  </si>
  <si>
    <t>Tamanho medio das Janelas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</si>
</sst>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0"/>
  <sheetViews>
    <sheetView topLeftCell="E1" workbookViewId="0">
      <pane ySplit="1" topLeftCell="A680" activePane="bottomLeft" state="frozen"/>
      <selection pane="bottomLeft" activeCell="I695" sqref="I695"/>
    </sheetView>
  </sheetViews>
  <sheetFormatPr defaultRowHeight="15" x14ac:dyDescent="0.25"/>
  <cols>
    <col min="1" max="1" width="70.5703125" bestFit="1" customWidth="1"/>
    <col min="2" max="2" width="10.85546875" bestFit="1" customWidth="1"/>
    <col min="3" max="3" width="16.140625" bestFit="1" customWidth="1"/>
    <col min="4" max="4" width="28.140625" bestFit="1" customWidth="1"/>
    <col min="5" max="5" width="12.140625" bestFit="1" customWidth="1"/>
    <col min="6" max="6" width="12.85546875" bestFit="1" customWidth="1"/>
    <col min="8" max="9" width="56.42578125" customWidth="1"/>
    <col min="16" max="16" width="20.5703125" customWidth="1"/>
  </cols>
  <sheetData>
    <row r="1" spans="1:18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  <c r="H1" t="s">
        <v>0</v>
      </c>
      <c r="I1" t="s">
        <v>222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216</v>
      </c>
      <c r="R1" t="s">
        <v>217</v>
      </c>
    </row>
    <row r="2" spans="1:18" x14ac:dyDescent="0.25">
      <c r="A2" t="s">
        <v>6</v>
      </c>
      <c r="B2">
        <v>8</v>
      </c>
      <c r="C2">
        <v>7</v>
      </c>
      <c r="D2">
        <v>1.1428571428571399</v>
      </c>
      <c r="E2">
        <v>2</v>
      </c>
      <c r="F2">
        <v>1</v>
      </c>
      <c r="H2" t="s">
        <v>6</v>
      </c>
      <c r="I2" t="str">
        <f>CONCATENATE(H2,P2)</f>
        <v>./tfcs/edinelco/s1/S1-2quali.tfcantigo</v>
      </c>
      <c r="J2">
        <v>8</v>
      </c>
      <c r="K2">
        <v>38</v>
      </c>
      <c r="L2">
        <v>8</v>
      </c>
      <c r="M2">
        <v>37</v>
      </c>
      <c r="N2">
        <v>0</v>
      </c>
      <c r="O2">
        <v>1</v>
      </c>
      <c r="P2" t="s">
        <v>115</v>
      </c>
      <c r="Q2">
        <f>N2-N2</f>
        <v>0</v>
      </c>
      <c r="R2">
        <f>O2-O2</f>
        <v>0</v>
      </c>
    </row>
    <row r="3" spans="1:18" x14ac:dyDescent="0.25">
      <c r="A3" t="s">
        <v>11</v>
      </c>
      <c r="B3">
        <v>7</v>
      </c>
      <c r="C3">
        <v>6</v>
      </c>
      <c r="D3">
        <v>1.1666666666666601</v>
      </c>
      <c r="E3">
        <v>2</v>
      </c>
      <c r="F3">
        <v>1</v>
      </c>
      <c r="H3" t="s">
        <v>6</v>
      </c>
      <c r="I3" t="str">
        <f t="shared" ref="I3:I66" si="0">CONCATENATE(H3,P3)</f>
        <v>./tfcs/edinelco/s1/S1-2quali.tfcnovo</v>
      </c>
      <c r="J3">
        <v>8</v>
      </c>
      <c r="K3">
        <v>38</v>
      </c>
      <c r="L3">
        <v>8</v>
      </c>
      <c r="M3">
        <v>38</v>
      </c>
      <c r="N3">
        <v>0</v>
      </c>
      <c r="O3">
        <v>0</v>
      </c>
      <c r="P3" t="s">
        <v>116</v>
      </c>
      <c r="Q3">
        <f>N3-N2</f>
        <v>0</v>
      </c>
      <c r="R3">
        <f>O3-O2</f>
        <v>-1</v>
      </c>
    </row>
    <row r="4" spans="1:18" x14ac:dyDescent="0.25">
      <c r="A4" t="s">
        <v>12</v>
      </c>
      <c r="B4">
        <v>8</v>
      </c>
      <c r="C4">
        <v>7</v>
      </c>
      <c r="D4">
        <v>1.1428571428571399</v>
      </c>
      <c r="E4">
        <v>2</v>
      </c>
      <c r="F4">
        <v>1</v>
      </c>
      <c r="H4" t="s">
        <v>6</v>
      </c>
      <c r="I4" t="str">
        <f t="shared" si="0"/>
        <v>./tfcs/edinelco/s1/S1-2quali.tfcantigo-novo</v>
      </c>
      <c r="J4">
        <v>8</v>
      </c>
      <c r="K4">
        <v>38</v>
      </c>
      <c r="L4">
        <v>8</v>
      </c>
      <c r="M4">
        <v>37</v>
      </c>
      <c r="N4">
        <v>0</v>
      </c>
      <c r="O4">
        <v>1</v>
      </c>
      <c r="P4" t="s">
        <v>7</v>
      </c>
      <c r="Q4">
        <f>N4-N2</f>
        <v>0</v>
      </c>
      <c r="R4">
        <f>O4-O2</f>
        <v>0</v>
      </c>
    </row>
    <row r="5" spans="1:18" x14ac:dyDescent="0.25">
      <c r="A5" t="s">
        <v>13</v>
      </c>
      <c r="B5">
        <v>6</v>
      </c>
      <c r="C5">
        <v>5</v>
      </c>
      <c r="D5">
        <v>1.2</v>
      </c>
      <c r="E5">
        <v>2</v>
      </c>
      <c r="F5">
        <v>1</v>
      </c>
      <c r="H5" t="s">
        <v>6</v>
      </c>
      <c r="I5" t="str">
        <f t="shared" si="0"/>
        <v>./tfcs/edinelco/s1/S1-2quali.tfcnovo-antigo</v>
      </c>
      <c r="J5">
        <v>8</v>
      </c>
      <c r="K5">
        <v>38</v>
      </c>
      <c r="L5">
        <v>8</v>
      </c>
      <c r="M5">
        <v>38</v>
      </c>
      <c r="N5">
        <v>0</v>
      </c>
      <c r="O5">
        <v>0</v>
      </c>
      <c r="P5" t="s">
        <v>8</v>
      </c>
      <c r="Q5">
        <f>N5-N2</f>
        <v>0</v>
      </c>
      <c r="R5">
        <f>O5-O2</f>
        <v>-1</v>
      </c>
    </row>
    <row r="6" spans="1:18" x14ac:dyDescent="0.25">
      <c r="A6" t="s">
        <v>14</v>
      </c>
      <c r="B6">
        <v>9</v>
      </c>
      <c r="C6">
        <v>6</v>
      </c>
      <c r="D6">
        <v>1.5</v>
      </c>
      <c r="E6">
        <v>3</v>
      </c>
      <c r="F6">
        <v>1</v>
      </c>
      <c r="H6" t="s">
        <v>6</v>
      </c>
      <c r="I6" t="str">
        <f t="shared" si="0"/>
        <v>./tfcs/edinelco/s1/S1-2quali.tfcnovo-antigo-novo</v>
      </c>
      <c r="J6">
        <v>8</v>
      </c>
      <c r="K6">
        <v>38</v>
      </c>
      <c r="L6">
        <v>8</v>
      </c>
      <c r="M6">
        <v>38</v>
      </c>
      <c r="N6">
        <v>0</v>
      </c>
      <c r="O6">
        <v>0</v>
      </c>
      <c r="P6" t="s">
        <v>9</v>
      </c>
      <c r="Q6">
        <f>N6-N2</f>
        <v>0</v>
      </c>
      <c r="R6">
        <f>O6-O2</f>
        <v>-1</v>
      </c>
    </row>
    <row r="7" spans="1:18" x14ac:dyDescent="0.25">
      <c r="A7" t="s">
        <v>15</v>
      </c>
      <c r="B7">
        <v>18</v>
      </c>
      <c r="C7">
        <v>17</v>
      </c>
      <c r="D7">
        <v>1.0588235294117601</v>
      </c>
      <c r="E7">
        <v>2</v>
      </c>
      <c r="F7">
        <v>1</v>
      </c>
      <c r="H7" t="s">
        <v>6</v>
      </c>
      <c r="I7" t="str">
        <f t="shared" si="0"/>
        <v>./tfcs/edinelco/s1/S1-2quali.tfcantigo-novo-antigo</v>
      </c>
      <c r="J7">
        <v>8</v>
      </c>
      <c r="K7">
        <v>38</v>
      </c>
      <c r="L7">
        <v>8</v>
      </c>
      <c r="M7">
        <v>37</v>
      </c>
      <c r="N7">
        <v>0</v>
      </c>
      <c r="O7">
        <v>1</v>
      </c>
      <c r="P7" t="s">
        <v>10</v>
      </c>
      <c r="Q7">
        <f>N7-N2</f>
        <v>0</v>
      </c>
      <c r="R7">
        <f>O7-O2</f>
        <v>0</v>
      </c>
    </row>
    <row r="8" spans="1:18" x14ac:dyDescent="0.25">
      <c r="A8" t="s">
        <v>16</v>
      </c>
      <c r="B8">
        <v>16</v>
      </c>
      <c r="C8">
        <v>15</v>
      </c>
      <c r="D8">
        <v>1.06666666666666</v>
      </c>
      <c r="E8">
        <v>2</v>
      </c>
      <c r="F8">
        <v>1</v>
      </c>
      <c r="H8" t="s">
        <v>11</v>
      </c>
      <c r="I8" t="str">
        <f t="shared" si="0"/>
        <v>./tfcs/edinelco/s1/S1-2quali_inv.tfcantigo</v>
      </c>
      <c r="J8">
        <v>7</v>
      </c>
      <c r="K8">
        <v>29</v>
      </c>
      <c r="L8">
        <v>7</v>
      </c>
      <c r="M8">
        <v>28</v>
      </c>
      <c r="N8">
        <v>0</v>
      </c>
      <c r="O8">
        <v>1</v>
      </c>
      <c r="P8" t="s">
        <v>115</v>
      </c>
      <c r="Q8">
        <f t="shared" ref="Q8:Q71" si="1">N8-N8</f>
        <v>0</v>
      </c>
      <c r="R8">
        <f t="shared" ref="R8:R71" si="2">O8-O8</f>
        <v>0</v>
      </c>
    </row>
    <row r="9" spans="1:18" x14ac:dyDescent="0.25">
      <c r="A9" t="s">
        <v>17</v>
      </c>
      <c r="B9">
        <v>19</v>
      </c>
      <c r="C9">
        <v>18</v>
      </c>
      <c r="D9">
        <v>1.05555555555555</v>
      </c>
      <c r="E9">
        <v>2</v>
      </c>
      <c r="F9">
        <v>1</v>
      </c>
      <c r="H9" t="s">
        <v>11</v>
      </c>
      <c r="I9" t="str">
        <f t="shared" si="0"/>
        <v>./tfcs/edinelco/s1/S1-2quali_inv.tfcnovo</v>
      </c>
      <c r="J9">
        <v>7</v>
      </c>
      <c r="K9">
        <v>29</v>
      </c>
      <c r="L9">
        <v>7</v>
      </c>
      <c r="M9">
        <v>29</v>
      </c>
      <c r="N9">
        <v>0</v>
      </c>
      <c r="O9">
        <v>0</v>
      </c>
      <c r="P9" t="s">
        <v>116</v>
      </c>
      <c r="Q9">
        <f t="shared" ref="Q9:Q72" si="3">N9-N8</f>
        <v>0</v>
      </c>
      <c r="R9">
        <f t="shared" ref="R9:R72" si="4">O9-O8</f>
        <v>-1</v>
      </c>
    </row>
    <row r="10" spans="1:18" x14ac:dyDescent="0.25">
      <c r="A10" t="s">
        <v>18</v>
      </c>
      <c r="B10">
        <v>22</v>
      </c>
      <c r="C10">
        <v>22</v>
      </c>
      <c r="D10">
        <v>1</v>
      </c>
      <c r="E10">
        <v>1</v>
      </c>
      <c r="F10">
        <v>1</v>
      </c>
      <c r="H10" t="s">
        <v>11</v>
      </c>
      <c r="I10" t="str">
        <f t="shared" si="0"/>
        <v>./tfcs/edinelco/s1/S1-2quali_inv.tfcantigo-novo</v>
      </c>
      <c r="J10">
        <v>7</v>
      </c>
      <c r="K10">
        <v>29</v>
      </c>
      <c r="L10">
        <v>7</v>
      </c>
      <c r="M10">
        <v>29</v>
      </c>
      <c r="N10">
        <v>0</v>
      </c>
      <c r="O10">
        <v>0</v>
      </c>
      <c r="P10" t="s">
        <v>7</v>
      </c>
      <c r="Q10">
        <f t="shared" ref="Q10:R10" si="5">N10-N8</f>
        <v>0</v>
      </c>
      <c r="R10">
        <f t="shared" si="5"/>
        <v>-1</v>
      </c>
    </row>
    <row r="11" spans="1:18" x14ac:dyDescent="0.25">
      <c r="A11" t="s">
        <v>19</v>
      </c>
      <c r="B11">
        <v>17</v>
      </c>
      <c r="C11">
        <v>17</v>
      </c>
      <c r="D11">
        <v>1</v>
      </c>
      <c r="E11">
        <v>1</v>
      </c>
      <c r="F11">
        <v>1</v>
      </c>
      <c r="H11" t="s">
        <v>11</v>
      </c>
      <c r="I11" t="str">
        <f t="shared" si="0"/>
        <v>./tfcs/edinelco/s1/S1-2quali_inv.tfcnovo-antigo</v>
      </c>
      <c r="J11">
        <v>7</v>
      </c>
      <c r="K11">
        <v>29</v>
      </c>
      <c r="L11">
        <v>7</v>
      </c>
      <c r="M11">
        <v>29</v>
      </c>
      <c r="N11">
        <v>0</v>
      </c>
      <c r="O11">
        <v>0</v>
      </c>
      <c r="P11" t="s">
        <v>8</v>
      </c>
      <c r="Q11">
        <f t="shared" ref="Q11:R11" si="6">N11-N8</f>
        <v>0</v>
      </c>
      <c r="R11">
        <f t="shared" si="6"/>
        <v>-1</v>
      </c>
    </row>
    <row r="12" spans="1:18" x14ac:dyDescent="0.25">
      <c r="A12" t="s">
        <v>20</v>
      </c>
      <c r="B12">
        <v>23</v>
      </c>
      <c r="C12">
        <v>23</v>
      </c>
      <c r="D12">
        <v>1</v>
      </c>
      <c r="E12">
        <v>1</v>
      </c>
      <c r="F12">
        <v>1</v>
      </c>
      <c r="H12" t="s">
        <v>11</v>
      </c>
      <c r="I12" t="str">
        <f t="shared" si="0"/>
        <v>./tfcs/edinelco/s1/S1-2quali_inv.tfcnovo-antigo-novo</v>
      </c>
      <c r="J12">
        <v>7</v>
      </c>
      <c r="K12">
        <v>29</v>
      </c>
      <c r="L12">
        <v>7</v>
      </c>
      <c r="M12">
        <v>29</v>
      </c>
      <c r="N12">
        <v>0</v>
      </c>
      <c r="O12">
        <v>0</v>
      </c>
      <c r="P12" t="s">
        <v>9</v>
      </c>
      <c r="Q12">
        <f t="shared" ref="Q12:R12" si="7">N12-N8</f>
        <v>0</v>
      </c>
      <c r="R12">
        <f t="shared" si="7"/>
        <v>-1</v>
      </c>
    </row>
    <row r="13" spans="1:18" x14ac:dyDescent="0.25">
      <c r="A13" t="s">
        <v>21</v>
      </c>
      <c r="B13">
        <v>23</v>
      </c>
      <c r="C13">
        <v>23</v>
      </c>
      <c r="D13">
        <v>1</v>
      </c>
      <c r="E13">
        <v>1</v>
      </c>
      <c r="F13">
        <v>1</v>
      </c>
      <c r="H13" t="s">
        <v>11</v>
      </c>
      <c r="I13" t="str">
        <f t="shared" si="0"/>
        <v>./tfcs/edinelco/s1/S1-2quali_inv.tfcantigo-novo-antigo</v>
      </c>
      <c r="J13">
        <v>7</v>
      </c>
      <c r="K13">
        <v>29</v>
      </c>
      <c r="L13">
        <v>7</v>
      </c>
      <c r="M13">
        <v>29</v>
      </c>
      <c r="N13">
        <v>0</v>
      </c>
      <c r="O13">
        <v>0</v>
      </c>
      <c r="P13" t="s">
        <v>10</v>
      </c>
      <c r="Q13">
        <f t="shared" ref="Q13:R13" si="8">N13-N8</f>
        <v>0</v>
      </c>
      <c r="R13">
        <f t="shared" si="8"/>
        <v>-1</v>
      </c>
    </row>
    <row r="14" spans="1:18" x14ac:dyDescent="0.25">
      <c r="A14" t="s">
        <v>22</v>
      </c>
      <c r="B14">
        <v>17</v>
      </c>
      <c r="C14">
        <v>17</v>
      </c>
      <c r="D14">
        <v>1</v>
      </c>
      <c r="E14">
        <v>1</v>
      </c>
      <c r="F14">
        <v>1</v>
      </c>
      <c r="H14" t="s">
        <v>12</v>
      </c>
      <c r="I14" t="str">
        <f t="shared" si="0"/>
        <v>./tfcs/edinelco/s1/S1-2quali_inv_inv.tfcantigo</v>
      </c>
      <c r="J14">
        <v>8</v>
      </c>
      <c r="K14">
        <v>38</v>
      </c>
      <c r="L14">
        <v>8</v>
      </c>
      <c r="M14">
        <v>37</v>
      </c>
      <c r="N14">
        <v>0</v>
      </c>
      <c r="O14">
        <v>1</v>
      </c>
      <c r="P14" t="s">
        <v>115</v>
      </c>
      <c r="Q14">
        <f t="shared" ref="Q14:Q77" si="9">N14-N14</f>
        <v>0</v>
      </c>
      <c r="R14">
        <f t="shared" ref="R14:R77" si="10">O14-O14</f>
        <v>0</v>
      </c>
    </row>
    <row r="15" spans="1:18" x14ac:dyDescent="0.25">
      <c r="A15" t="s">
        <v>23</v>
      </c>
      <c r="B15">
        <v>19</v>
      </c>
      <c r="C15">
        <v>18</v>
      </c>
      <c r="D15">
        <v>1.05555555555555</v>
      </c>
      <c r="E15">
        <v>2</v>
      </c>
      <c r="F15">
        <v>1</v>
      </c>
      <c r="H15" t="s">
        <v>12</v>
      </c>
      <c r="I15" t="str">
        <f t="shared" si="0"/>
        <v>./tfcs/edinelco/s1/S1-2quali_inv_inv.tfcnovo</v>
      </c>
      <c r="J15">
        <v>8</v>
      </c>
      <c r="K15">
        <v>38</v>
      </c>
      <c r="L15">
        <v>8</v>
      </c>
      <c r="M15">
        <v>38</v>
      </c>
      <c r="N15">
        <v>0</v>
      </c>
      <c r="O15">
        <v>0</v>
      </c>
      <c r="P15" t="s">
        <v>116</v>
      </c>
      <c r="Q15">
        <f t="shared" ref="Q15:Q78" si="11">N15-N14</f>
        <v>0</v>
      </c>
      <c r="R15">
        <f t="shared" ref="R15:R78" si="12">O15-O14</f>
        <v>-1</v>
      </c>
    </row>
    <row r="16" spans="1:18" x14ac:dyDescent="0.25">
      <c r="A16" t="s">
        <v>24</v>
      </c>
      <c r="B16">
        <v>19</v>
      </c>
      <c r="C16">
        <v>17</v>
      </c>
      <c r="D16">
        <v>1.1176470588235199</v>
      </c>
      <c r="E16">
        <v>2</v>
      </c>
      <c r="F16">
        <v>1</v>
      </c>
      <c r="H16" t="s">
        <v>12</v>
      </c>
      <c r="I16" t="str">
        <f t="shared" si="0"/>
        <v>./tfcs/edinelco/s1/S1-2quali_inv_inv.tfcantigo-novo</v>
      </c>
      <c r="J16">
        <v>8</v>
      </c>
      <c r="K16">
        <v>38</v>
      </c>
      <c r="L16">
        <v>8</v>
      </c>
      <c r="M16">
        <v>37</v>
      </c>
      <c r="N16">
        <v>0</v>
      </c>
      <c r="O16">
        <v>1</v>
      </c>
      <c r="P16" t="s">
        <v>7</v>
      </c>
      <c r="Q16">
        <f t="shared" ref="Q16:R16" si="13">N16-N14</f>
        <v>0</v>
      </c>
      <c r="R16">
        <f t="shared" si="13"/>
        <v>0</v>
      </c>
    </row>
    <row r="17" spans="1:18" x14ac:dyDescent="0.25">
      <c r="A17" t="s">
        <v>25</v>
      </c>
      <c r="B17">
        <v>25</v>
      </c>
      <c r="C17">
        <v>23</v>
      </c>
      <c r="D17">
        <v>1.0869565217391299</v>
      </c>
      <c r="E17">
        <v>2</v>
      </c>
      <c r="F17">
        <v>1</v>
      </c>
      <c r="H17" t="s">
        <v>12</v>
      </c>
      <c r="I17" t="str">
        <f t="shared" si="0"/>
        <v>./tfcs/edinelco/s1/S1-2quali_inv_inv.tfcnovo-antigo</v>
      </c>
      <c r="J17">
        <v>8</v>
      </c>
      <c r="K17">
        <v>38</v>
      </c>
      <c r="L17">
        <v>8</v>
      </c>
      <c r="M17">
        <v>38</v>
      </c>
      <c r="N17">
        <v>0</v>
      </c>
      <c r="O17">
        <v>0</v>
      </c>
      <c r="P17" t="s">
        <v>8</v>
      </c>
      <c r="Q17">
        <f t="shared" ref="Q17:R17" si="14">N17-N14</f>
        <v>0</v>
      </c>
      <c r="R17">
        <f t="shared" si="14"/>
        <v>-1</v>
      </c>
    </row>
    <row r="18" spans="1:18" x14ac:dyDescent="0.25">
      <c r="A18" t="s">
        <v>26</v>
      </c>
      <c r="B18">
        <v>25</v>
      </c>
      <c r="C18">
        <v>22</v>
      </c>
      <c r="D18">
        <v>1.13636363636363</v>
      </c>
      <c r="E18">
        <v>3</v>
      </c>
      <c r="F18">
        <v>1</v>
      </c>
      <c r="H18" t="s">
        <v>12</v>
      </c>
      <c r="I18" t="str">
        <f t="shared" si="0"/>
        <v>./tfcs/edinelco/s1/S1-2quali_inv_inv.tfcnovo-antigo-novo</v>
      </c>
      <c r="J18">
        <v>8</v>
      </c>
      <c r="K18">
        <v>38</v>
      </c>
      <c r="L18">
        <v>8</v>
      </c>
      <c r="M18">
        <v>38</v>
      </c>
      <c r="N18">
        <v>0</v>
      </c>
      <c r="O18">
        <v>0</v>
      </c>
      <c r="P18" t="s">
        <v>9</v>
      </c>
      <c r="Q18">
        <f t="shared" ref="Q18:R18" si="15">N18-N14</f>
        <v>0</v>
      </c>
      <c r="R18">
        <f t="shared" si="15"/>
        <v>-1</v>
      </c>
    </row>
    <row r="19" spans="1:18" x14ac:dyDescent="0.25">
      <c r="A19" t="s">
        <v>59</v>
      </c>
      <c r="B19">
        <v>9</v>
      </c>
      <c r="C19">
        <v>8</v>
      </c>
      <c r="D19">
        <v>1.125</v>
      </c>
      <c r="E19">
        <v>2</v>
      </c>
      <c r="F19">
        <v>1</v>
      </c>
      <c r="H19" t="s">
        <v>12</v>
      </c>
      <c r="I19" t="str">
        <f t="shared" si="0"/>
        <v>./tfcs/edinelco/s1/S1-2quali_inv_inv.tfcantigo-novo-antigo</v>
      </c>
      <c r="J19">
        <v>8</v>
      </c>
      <c r="K19">
        <v>38</v>
      </c>
      <c r="L19">
        <v>8</v>
      </c>
      <c r="M19">
        <v>37</v>
      </c>
      <c r="N19">
        <v>0</v>
      </c>
      <c r="O19">
        <v>1</v>
      </c>
      <c r="P19" t="s">
        <v>10</v>
      </c>
      <c r="Q19">
        <f t="shared" ref="Q19:R19" si="16">N19-N14</f>
        <v>0</v>
      </c>
      <c r="R19">
        <f t="shared" si="16"/>
        <v>0</v>
      </c>
    </row>
    <row r="20" spans="1:18" x14ac:dyDescent="0.25">
      <c r="A20" t="s">
        <v>60</v>
      </c>
      <c r="B20">
        <v>9</v>
      </c>
      <c r="C20">
        <v>8</v>
      </c>
      <c r="D20">
        <v>1.125</v>
      </c>
      <c r="E20">
        <v>2</v>
      </c>
      <c r="F20">
        <v>1</v>
      </c>
      <c r="H20" t="s">
        <v>13</v>
      </c>
      <c r="I20" t="str">
        <f t="shared" si="0"/>
        <v>./tfcs/edinelco/s1/S1-3_17.tfcantigo</v>
      </c>
      <c r="J20">
        <v>6</v>
      </c>
      <c r="K20">
        <v>26</v>
      </c>
      <c r="L20">
        <v>5</v>
      </c>
      <c r="M20">
        <v>22</v>
      </c>
      <c r="N20">
        <v>1</v>
      </c>
      <c r="O20">
        <v>4</v>
      </c>
      <c r="P20" t="s">
        <v>115</v>
      </c>
      <c r="Q20">
        <f t="shared" ref="Q20:Q83" si="17">N20-N20</f>
        <v>0</v>
      </c>
      <c r="R20">
        <f t="shared" ref="R20:R83" si="18">O20-O20</f>
        <v>0</v>
      </c>
    </row>
    <row r="21" spans="1:18" x14ac:dyDescent="0.25">
      <c r="A21" t="s">
        <v>27</v>
      </c>
      <c r="B21">
        <v>7</v>
      </c>
      <c r="C21">
        <v>6</v>
      </c>
      <c r="D21">
        <v>1.1666666666666601</v>
      </c>
      <c r="E21">
        <v>2</v>
      </c>
      <c r="F21">
        <v>1</v>
      </c>
      <c r="H21" t="s">
        <v>13</v>
      </c>
      <c r="I21" t="str">
        <f t="shared" si="0"/>
        <v>./tfcs/edinelco/s1/S1-3_17.tfcnovo</v>
      </c>
      <c r="J21">
        <v>6</v>
      </c>
      <c r="K21">
        <v>26</v>
      </c>
      <c r="L21">
        <v>5</v>
      </c>
      <c r="M21">
        <v>22</v>
      </c>
      <c r="N21">
        <v>1</v>
      </c>
      <c r="O21">
        <v>4</v>
      </c>
      <c r="P21" t="s">
        <v>116</v>
      </c>
      <c r="Q21">
        <f t="shared" ref="Q21:Q84" si="19">N21-N20</f>
        <v>0</v>
      </c>
      <c r="R21">
        <f t="shared" ref="R21:R84" si="20">O21-O20</f>
        <v>0</v>
      </c>
    </row>
    <row r="22" spans="1:18" x14ac:dyDescent="0.25">
      <c r="A22" t="s">
        <v>28</v>
      </c>
      <c r="B22">
        <v>7</v>
      </c>
      <c r="C22">
        <v>7</v>
      </c>
      <c r="D22">
        <v>1</v>
      </c>
      <c r="E22">
        <v>1</v>
      </c>
      <c r="F22">
        <v>1</v>
      </c>
      <c r="H22" t="s">
        <v>13</v>
      </c>
      <c r="I22" t="str">
        <f t="shared" si="0"/>
        <v>./tfcs/edinelco/s1/S1-3_17.tfcantigo-novo</v>
      </c>
      <c r="J22">
        <v>6</v>
      </c>
      <c r="K22">
        <v>26</v>
      </c>
      <c r="L22">
        <v>5</v>
      </c>
      <c r="M22">
        <v>22</v>
      </c>
      <c r="N22">
        <v>1</v>
      </c>
      <c r="O22">
        <v>4</v>
      </c>
      <c r="P22" t="s">
        <v>7</v>
      </c>
      <c r="Q22">
        <f t="shared" ref="Q22:R22" si="21">N22-N20</f>
        <v>0</v>
      </c>
      <c r="R22">
        <f t="shared" si="21"/>
        <v>0</v>
      </c>
    </row>
    <row r="23" spans="1:18" x14ac:dyDescent="0.25">
      <c r="A23" t="s">
        <v>29</v>
      </c>
      <c r="B23">
        <v>8</v>
      </c>
      <c r="C23">
        <v>8</v>
      </c>
      <c r="D23">
        <v>1</v>
      </c>
      <c r="E23">
        <v>1</v>
      </c>
      <c r="F23">
        <v>1</v>
      </c>
      <c r="H23" t="s">
        <v>13</v>
      </c>
      <c r="I23" t="str">
        <f t="shared" si="0"/>
        <v>./tfcs/edinelco/s1/S1-3_17.tfcnovo-antigo</v>
      </c>
      <c r="J23">
        <v>6</v>
      </c>
      <c r="K23">
        <v>26</v>
      </c>
      <c r="L23">
        <v>5</v>
      </c>
      <c r="M23">
        <v>22</v>
      </c>
      <c r="N23">
        <v>1</v>
      </c>
      <c r="O23">
        <v>4</v>
      </c>
      <c r="P23" t="s">
        <v>8</v>
      </c>
      <c r="Q23">
        <f t="shared" ref="Q23:R23" si="22">N23-N20</f>
        <v>0</v>
      </c>
      <c r="R23">
        <f t="shared" si="22"/>
        <v>0</v>
      </c>
    </row>
    <row r="24" spans="1:18" x14ac:dyDescent="0.25">
      <c r="A24" t="s">
        <v>30</v>
      </c>
      <c r="B24">
        <v>8</v>
      </c>
      <c r="C24">
        <v>8</v>
      </c>
      <c r="D24">
        <v>1</v>
      </c>
      <c r="E24">
        <v>1</v>
      </c>
      <c r="F24">
        <v>1</v>
      </c>
      <c r="H24" t="s">
        <v>13</v>
      </c>
      <c r="I24" t="str">
        <f t="shared" si="0"/>
        <v>./tfcs/edinelco/s1/S1-3_17.tfcnovo-antigo-novo</v>
      </c>
      <c r="J24">
        <v>6</v>
      </c>
      <c r="K24">
        <v>26</v>
      </c>
      <c r="L24">
        <v>5</v>
      </c>
      <c r="M24">
        <v>22</v>
      </c>
      <c r="N24">
        <v>1</v>
      </c>
      <c r="O24">
        <v>4</v>
      </c>
      <c r="P24" t="s">
        <v>9</v>
      </c>
      <c r="Q24">
        <f t="shared" ref="Q24:R24" si="23">N24-N20</f>
        <v>0</v>
      </c>
      <c r="R24">
        <f t="shared" si="23"/>
        <v>0</v>
      </c>
    </row>
    <row r="25" spans="1:18" x14ac:dyDescent="0.25">
      <c r="A25" t="s">
        <v>31</v>
      </c>
      <c r="B25">
        <v>7</v>
      </c>
      <c r="C25">
        <v>6</v>
      </c>
      <c r="D25">
        <v>1.1666666666666601</v>
      </c>
      <c r="E25">
        <v>2</v>
      </c>
      <c r="F25">
        <v>1</v>
      </c>
      <c r="H25" t="s">
        <v>13</v>
      </c>
      <c r="I25" t="str">
        <f t="shared" si="0"/>
        <v>./tfcs/edinelco/s1/S1-3_17.tfcantigo-novo-antigo</v>
      </c>
      <c r="J25">
        <v>6</v>
      </c>
      <c r="K25">
        <v>26</v>
      </c>
      <c r="L25">
        <v>5</v>
      </c>
      <c r="M25">
        <v>22</v>
      </c>
      <c r="N25">
        <v>1</v>
      </c>
      <c r="O25">
        <v>4</v>
      </c>
      <c r="P25" t="s">
        <v>10</v>
      </c>
      <c r="Q25">
        <f t="shared" ref="Q25:R25" si="24">N25-N20</f>
        <v>0</v>
      </c>
      <c r="R25">
        <f t="shared" si="24"/>
        <v>0</v>
      </c>
    </row>
    <row r="26" spans="1:18" x14ac:dyDescent="0.25">
      <c r="A26" t="s">
        <v>32</v>
      </c>
      <c r="B26">
        <v>5</v>
      </c>
      <c r="C26">
        <v>5</v>
      </c>
      <c r="D26">
        <v>1</v>
      </c>
      <c r="E26">
        <v>1</v>
      </c>
      <c r="F26">
        <v>1</v>
      </c>
      <c r="H26" t="s">
        <v>14</v>
      </c>
      <c r="I26" t="str">
        <f t="shared" si="0"/>
        <v>./tfcs/edinelco/s1/S1-3_17_inv.tfcantigo</v>
      </c>
      <c r="J26">
        <v>9</v>
      </c>
      <c r="K26">
        <v>46</v>
      </c>
      <c r="L26">
        <v>8</v>
      </c>
      <c r="M26">
        <v>37</v>
      </c>
      <c r="N26">
        <v>1</v>
      </c>
      <c r="O26">
        <v>9</v>
      </c>
      <c r="P26" t="s">
        <v>115</v>
      </c>
      <c r="Q26">
        <f t="shared" ref="Q26:Q89" si="25">N26-N26</f>
        <v>0</v>
      </c>
      <c r="R26">
        <f t="shared" ref="R26:R89" si="26">O26-O26</f>
        <v>0</v>
      </c>
    </row>
    <row r="27" spans="1:18" x14ac:dyDescent="0.25">
      <c r="A27" t="s">
        <v>33</v>
      </c>
      <c r="B27">
        <v>7</v>
      </c>
      <c r="C27">
        <v>6</v>
      </c>
      <c r="D27">
        <v>1.1666666666666601</v>
      </c>
      <c r="E27">
        <v>2</v>
      </c>
      <c r="F27">
        <v>1</v>
      </c>
      <c r="H27" t="s">
        <v>14</v>
      </c>
      <c r="I27" t="str">
        <f t="shared" si="0"/>
        <v>./tfcs/edinelco/s1/S1-3_17_inv.tfcnovo</v>
      </c>
      <c r="J27">
        <v>9</v>
      </c>
      <c r="K27">
        <v>46</v>
      </c>
      <c r="L27">
        <v>8</v>
      </c>
      <c r="M27">
        <v>38</v>
      </c>
      <c r="N27">
        <v>1</v>
      </c>
      <c r="O27">
        <v>8</v>
      </c>
      <c r="P27" t="s">
        <v>116</v>
      </c>
      <c r="Q27">
        <f t="shared" ref="Q27:Q90" si="27">N27-N26</f>
        <v>0</v>
      </c>
      <c r="R27">
        <f t="shared" ref="R27:R90" si="28">O27-O26</f>
        <v>-1</v>
      </c>
    </row>
    <row r="28" spans="1:18" x14ac:dyDescent="0.25">
      <c r="A28" t="s">
        <v>61</v>
      </c>
      <c r="B28">
        <v>4</v>
      </c>
      <c r="C28">
        <v>4</v>
      </c>
      <c r="D28">
        <v>1</v>
      </c>
      <c r="E28">
        <v>1</v>
      </c>
      <c r="F28">
        <v>1</v>
      </c>
      <c r="H28" t="s">
        <v>14</v>
      </c>
      <c r="I28" t="str">
        <f t="shared" si="0"/>
        <v>./tfcs/edinelco/s1/S1-3_17_inv.tfcantigo-novo</v>
      </c>
      <c r="J28">
        <v>9</v>
      </c>
      <c r="K28">
        <v>46</v>
      </c>
      <c r="L28">
        <v>8</v>
      </c>
      <c r="M28">
        <v>37</v>
      </c>
      <c r="N28">
        <v>1</v>
      </c>
      <c r="O28">
        <v>9</v>
      </c>
      <c r="P28" t="s">
        <v>7</v>
      </c>
      <c r="Q28">
        <f t="shared" ref="Q28:R28" si="29">N28-N26</f>
        <v>0</v>
      </c>
      <c r="R28">
        <f t="shared" si="29"/>
        <v>0</v>
      </c>
    </row>
    <row r="29" spans="1:18" x14ac:dyDescent="0.25">
      <c r="A29" t="s">
        <v>62</v>
      </c>
      <c r="B29">
        <v>4</v>
      </c>
      <c r="C29">
        <v>4</v>
      </c>
      <c r="D29">
        <v>1</v>
      </c>
      <c r="E29">
        <v>1</v>
      </c>
      <c r="F29">
        <v>1</v>
      </c>
      <c r="H29" t="s">
        <v>14</v>
      </c>
      <c r="I29" t="str">
        <f t="shared" si="0"/>
        <v>./tfcs/edinelco/s1/S1-3_17_inv.tfcnovo-antigo</v>
      </c>
      <c r="J29">
        <v>9</v>
      </c>
      <c r="K29">
        <v>46</v>
      </c>
      <c r="L29">
        <v>8</v>
      </c>
      <c r="M29">
        <v>38</v>
      </c>
      <c r="N29">
        <v>1</v>
      </c>
      <c r="O29">
        <v>8</v>
      </c>
      <c r="P29" t="s">
        <v>8</v>
      </c>
      <c r="Q29">
        <f t="shared" ref="Q29:R29" si="30">N29-N26</f>
        <v>0</v>
      </c>
      <c r="R29">
        <f t="shared" si="30"/>
        <v>-1</v>
      </c>
    </row>
    <row r="30" spans="1:18" x14ac:dyDescent="0.25">
      <c r="A30" t="s">
        <v>63</v>
      </c>
      <c r="B30">
        <v>3</v>
      </c>
      <c r="C30">
        <v>3</v>
      </c>
      <c r="D30">
        <v>1</v>
      </c>
      <c r="E30">
        <v>1</v>
      </c>
      <c r="F30">
        <v>1</v>
      </c>
      <c r="H30" t="s">
        <v>14</v>
      </c>
      <c r="I30" t="str">
        <f t="shared" si="0"/>
        <v>./tfcs/edinelco/s1/S1-3_17_inv.tfcnovo-antigo-novo</v>
      </c>
      <c r="J30">
        <v>9</v>
      </c>
      <c r="K30">
        <v>46</v>
      </c>
      <c r="L30">
        <v>8</v>
      </c>
      <c r="M30">
        <v>38</v>
      </c>
      <c r="N30">
        <v>1</v>
      </c>
      <c r="O30">
        <v>8</v>
      </c>
      <c r="P30" t="s">
        <v>9</v>
      </c>
      <c r="Q30">
        <f t="shared" ref="Q30:R30" si="31">N30-N26</f>
        <v>0</v>
      </c>
      <c r="R30">
        <f t="shared" si="31"/>
        <v>-1</v>
      </c>
    </row>
    <row r="31" spans="1:18" x14ac:dyDescent="0.25">
      <c r="A31" t="s">
        <v>64</v>
      </c>
      <c r="B31">
        <v>5</v>
      </c>
      <c r="C31">
        <v>5</v>
      </c>
      <c r="D31">
        <v>1</v>
      </c>
      <c r="E31">
        <v>1</v>
      </c>
      <c r="F31">
        <v>1</v>
      </c>
      <c r="H31" t="s">
        <v>14</v>
      </c>
      <c r="I31" t="str">
        <f t="shared" si="0"/>
        <v>./tfcs/edinelco/s1/S1-3_17_inv.tfcantigo-novo-antigo</v>
      </c>
      <c r="J31">
        <v>9</v>
      </c>
      <c r="K31">
        <v>46</v>
      </c>
      <c r="L31">
        <v>8</v>
      </c>
      <c r="M31">
        <v>37</v>
      </c>
      <c r="N31">
        <v>1</v>
      </c>
      <c r="O31">
        <v>9</v>
      </c>
      <c r="P31" t="s">
        <v>10</v>
      </c>
      <c r="Q31">
        <f t="shared" ref="Q31:R31" si="32">N31-N26</f>
        <v>0</v>
      </c>
      <c r="R31">
        <f t="shared" si="32"/>
        <v>0</v>
      </c>
    </row>
    <row r="32" spans="1:18" x14ac:dyDescent="0.25">
      <c r="A32" t="s">
        <v>65</v>
      </c>
      <c r="B32">
        <v>7</v>
      </c>
      <c r="C32">
        <v>7</v>
      </c>
      <c r="D32">
        <v>1</v>
      </c>
      <c r="E32">
        <v>1</v>
      </c>
      <c r="F32">
        <v>1</v>
      </c>
      <c r="H32" t="s">
        <v>15</v>
      </c>
      <c r="I32" t="str">
        <f t="shared" si="0"/>
        <v>./tfcs/edinelco/s1/S1-4_49.tfcantigo</v>
      </c>
      <c r="J32">
        <v>18</v>
      </c>
      <c r="K32">
        <v>198</v>
      </c>
      <c r="L32">
        <v>18</v>
      </c>
      <c r="M32">
        <v>198</v>
      </c>
      <c r="N32">
        <v>0</v>
      </c>
      <c r="O32">
        <v>0</v>
      </c>
      <c r="P32" t="s">
        <v>115</v>
      </c>
      <c r="Q32">
        <f t="shared" ref="Q32:Q95" si="33">N32-N32</f>
        <v>0</v>
      </c>
      <c r="R32">
        <f t="shared" ref="R32:R95" si="34">O32-O32</f>
        <v>0</v>
      </c>
    </row>
    <row r="33" spans="1:18" x14ac:dyDescent="0.25">
      <c r="A33" t="s">
        <v>66</v>
      </c>
      <c r="B33">
        <v>3</v>
      </c>
      <c r="C33">
        <v>3</v>
      </c>
      <c r="D33">
        <v>1</v>
      </c>
      <c r="E33">
        <v>1</v>
      </c>
      <c r="F33">
        <v>1</v>
      </c>
      <c r="H33" t="s">
        <v>15</v>
      </c>
      <c r="I33" t="str">
        <f t="shared" si="0"/>
        <v>./tfcs/edinelco/s1/S1-4_49.tfcnovo</v>
      </c>
      <c r="J33">
        <v>18</v>
      </c>
      <c r="K33">
        <v>198</v>
      </c>
      <c r="L33">
        <v>20</v>
      </c>
      <c r="M33">
        <v>192</v>
      </c>
      <c r="N33">
        <v>-2</v>
      </c>
      <c r="O33">
        <v>6</v>
      </c>
      <c r="P33" t="s">
        <v>116</v>
      </c>
      <c r="Q33">
        <f t="shared" ref="Q33:Q96" si="35">N33-N32</f>
        <v>-2</v>
      </c>
      <c r="R33">
        <f t="shared" ref="R33:R96" si="36">O33-O32</f>
        <v>6</v>
      </c>
    </row>
    <row r="34" spans="1:18" x14ac:dyDescent="0.25">
      <c r="A34" t="s">
        <v>67</v>
      </c>
      <c r="B34">
        <v>3</v>
      </c>
      <c r="C34">
        <v>3</v>
      </c>
      <c r="D34">
        <v>1</v>
      </c>
      <c r="E34">
        <v>1</v>
      </c>
      <c r="F34">
        <v>1</v>
      </c>
      <c r="H34" t="s">
        <v>15</v>
      </c>
      <c r="I34" t="str">
        <f t="shared" si="0"/>
        <v>./tfcs/edinelco/s1/S1-4_49.tfcantigo-novo</v>
      </c>
      <c r="J34">
        <v>18</v>
      </c>
      <c r="K34">
        <v>198</v>
      </c>
      <c r="L34">
        <v>20</v>
      </c>
      <c r="M34">
        <v>192</v>
      </c>
      <c r="N34">
        <v>-2</v>
      </c>
      <c r="O34">
        <v>6</v>
      </c>
      <c r="P34" t="s">
        <v>7</v>
      </c>
      <c r="Q34">
        <f t="shared" ref="Q34:R34" si="37">N34-N32</f>
        <v>-2</v>
      </c>
      <c r="R34">
        <f t="shared" si="37"/>
        <v>6</v>
      </c>
    </row>
    <row r="35" spans="1:18" x14ac:dyDescent="0.25">
      <c r="A35" t="s">
        <v>68</v>
      </c>
      <c r="B35">
        <v>4</v>
      </c>
      <c r="C35">
        <v>4</v>
      </c>
      <c r="D35">
        <v>1</v>
      </c>
      <c r="E35">
        <v>1</v>
      </c>
      <c r="F35">
        <v>1</v>
      </c>
      <c r="H35" t="s">
        <v>15</v>
      </c>
      <c r="I35" t="str">
        <f t="shared" si="0"/>
        <v>./tfcs/edinelco/s1/S1-4_49.tfcnovo-antigo</v>
      </c>
      <c r="J35">
        <v>18</v>
      </c>
      <c r="K35">
        <v>198</v>
      </c>
      <c r="L35">
        <v>18</v>
      </c>
      <c r="M35">
        <v>182</v>
      </c>
      <c r="N35">
        <v>0</v>
      </c>
      <c r="O35">
        <v>16</v>
      </c>
      <c r="P35" t="s">
        <v>8</v>
      </c>
      <c r="Q35">
        <f t="shared" ref="Q35:R35" si="38">N35-N32</f>
        <v>0</v>
      </c>
      <c r="R35">
        <f t="shared" si="38"/>
        <v>16</v>
      </c>
    </row>
    <row r="36" spans="1:18" x14ac:dyDescent="0.25">
      <c r="A36" t="s">
        <v>69</v>
      </c>
      <c r="B36">
        <v>4</v>
      </c>
      <c r="C36">
        <v>4</v>
      </c>
      <c r="D36">
        <v>1</v>
      </c>
      <c r="E36">
        <v>1</v>
      </c>
      <c r="F36">
        <v>1</v>
      </c>
      <c r="H36" t="s">
        <v>15</v>
      </c>
      <c r="I36" t="str">
        <f t="shared" si="0"/>
        <v>./tfcs/edinelco/s1/S1-4_49.tfcnovo-antigo-novo</v>
      </c>
      <c r="J36">
        <v>18</v>
      </c>
      <c r="K36">
        <v>198</v>
      </c>
      <c r="L36">
        <v>20</v>
      </c>
      <c r="M36">
        <v>192</v>
      </c>
      <c r="N36">
        <v>-2</v>
      </c>
      <c r="O36">
        <v>6</v>
      </c>
      <c r="P36" t="s">
        <v>9</v>
      </c>
      <c r="Q36">
        <f t="shared" ref="Q36:R36" si="39">N36-N32</f>
        <v>-2</v>
      </c>
      <c r="R36">
        <f t="shared" si="39"/>
        <v>6</v>
      </c>
    </row>
    <row r="37" spans="1:18" x14ac:dyDescent="0.25">
      <c r="A37" t="s">
        <v>70</v>
      </c>
      <c r="B37">
        <v>21</v>
      </c>
      <c r="C37">
        <v>19</v>
      </c>
      <c r="D37">
        <v>1.1052631578947301</v>
      </c>
      <c r="E37">
        <v>2</v>
      </c>
      <c r="F37">
        <v>1</v>
      </c>
      <c r="H37" t="s">
        <v>15</v>
      </c>
      <c r="I37" t="str">
        <f t="shared" si="0"/>
        <v>./tfcs/edinelco/s1/S1-4_49.tfcantigo-novo-antigo</v>
      </c>
      <c r="J37">
        <v>18</v>
      </c>
      <c r="K37">
        <v>198</v>
      </c>
      <c r="L37">
        <v>18</v>
      </c>
      <c r="M37">
        <v>182</v>
      </c>
      <c r="N37">
        <v>0</v>
      </c>
      <c r="O37">
        <v>16</v>
      </c>
      <c r="P37" t="s">
        <v>10</v>
      </c>
      <c r="Q37">
        <f t="shared" ref="Q37:R37" si="40">N37-N32</f>
        <v>0</v>
      </c>
      <c r="R37">
        <f t="shared" si="40"/>
        <v>16</v>
      </c>
    </row>
    <row r="38" spans="1:18" x14ac:dyDescent="0.25">
      <c r="A38" t="s">
        <v>71</v>
      </c>
      <c r="B38">
        <v>16</v>
      </c>
      <c r="C38">
        <v>13</v>
      </c>
      <c r="D38">
        <v>1.2307692307692299</v>
      </c>
      <c r="E38">
        <v>2</v>
      </c>
      <c r="F38">
        <v>1</v>
      </c>
      <c r="H38" t="s">
        <v>16</v>
      </c>
      <c r="I38" t="str">
        <f t="shared" si="0"/>
        <v>./tfcs/edinelco/s1/S1-4_49_inv.tfcantigo</v>
      </c>
      <c r="J38">
        <v>16</v>
      </c>
      <c r="K38">
        <v>159</v>
      </c>
      <c r="L38">
        <v>16</v>
      </c>
      <c r="M38">
        <v>159</v>
      </c>
      <c r="N38">
        <v>0</v>
      </c>
      <c r="O38">
        <v>0</v>
      </c>
      <c r="P38" t="s">
        <v>115</v>
      </c>
      <c r="Q38">
        <f t="shared" ref="Q38:Q101" si="41">N38-N38</f>
        <v>0</v>
      </c>
      <c r="R38">
        <f t="shared" ref="R38:R101" si="42">O38-O38</f>
        <v>0</v>
      </c>
    </row>
    <row r="39" spans="1:18" x14ac:dyDescent="0.25">
      <c r="A39" t="s">
        <v>72</v>
      </c>
      <c r="B39">
        <v>16</v>
      </c>
      <c r="C39">
        <v>13</v>
      </c>
      <c r="D39">
        <v>1.2307692307692299</v>
      </c>
      <c r="E39">
        <v>2</v>
      </c>
      <c r="F39">
        <v>1</v>
      </c>
      <c r="H39" t="s">
        <v>16</v>
      </c>
      <c r="I39" t="str">
        <f t="shared" si="0"/>
        <v>./tfcs/edinelco/s1/S1-4_49_inv.tfcnovo</v>
      </c>
      <c r="J39">
        <v>16</v>
      </c>
      <c r="K39">
        <v>159</v>
      </c>
      <c r="L39">
        <v>16</v>
      </c>
      <c r="M39">
        <v>159</v>
      </c>
      <c r="N39">
        <v>0</v>
      </c>
      <c r="O39">
        <v>0</v>
      </c>
      <c r="P39" t="s">
        <v>116</v>
      </c>
      <c r="Q39">
        <f t="shared" ref="Q39:Q102" si="43">N39-N38</f>
        <v>0</v>
      </c>
      <c r="R39">
        <f t="shared" ref="R39:R102" si="44">O39-O38</f>
        <v>0</v>
      </c>
    </row>
    <row r="40" spans="1:18" x14ac:dyDescent="0.25">
      <c r="A40" t="s">
        <v>73</v>
      </c>
      <c r="B40">
        <v>21</v>
      </c>
      <c r="C40">
        <v>19</v>
      </c>
      <c r="D40">
        <v>1.1052631578947301</v>
      </c>
      <c r="E40">
        <v>2</v>
      </c>
      <c r="F40">
        <v>1</v>
      </c>
      <c r="H40" t="s">
        <v>16</v>
      </c>
      <c r="I40" t="str">
        <f t="shared" si="0"/>
        <v>./tfcs/edinelco/s1/S1-4_49_inv.tfcantigo-novo</v>
      </c>
      <c r="J40">
        <v>16</v>
      </c>
      <c r="K40">
        <v>159</v>
      </c>
      <c r="L40">
        <v>16</v>
      </c>
      <c r="M40">
        <v>159</v>
      </c>
      <c r="N40">
        <v>0</v>
      </c>
      <c r="O40">
        <v>0</v>
      </c>
      <c r="P40" t="s">
        <v>7</v>
      </c>
      <c r="Q40">
        <f t="shared" ref="Q40:R40" si="45">N40-N38</f>
        <v>0</v>
      </c>
      <c r="R40">
        <f t="shared" si="45"/>
        <v>0</v>
      </c>
    </row>
    <row r="41" spans="1:18" x14ac:dyDescent="0.25">
      <c r="A41" t="s">
        <v>74</v>
      </c>
      <c r="B41">
        <v>5</v>
      </c>
      <c r="C41">
        <v>5</v>
      </c>
      <c r="D41">
        <v>1</v>
      </c>
      <c r="E41">
        <v>1</v>
      </c>
      <c r="F41">
        <v>1</v>
      </c>
      <c r="H41" t="s">
        <v>16</v>
      </c>
      <c r="I41" t="str">
        <f t="shared" si="0"/>
        <v>./tfcs/edinelco/s1/S1-4_49_inv.tfcnovo-antigo</v>
      </c>
      <c r="J41">
        <v>16</v>
      </c>
      <c r="K41">
        <v>159</v>
      </c>
      <c r="L41">
        <v>16</v>
      </c>
      <c r="M41">
        <v>159</v>
      </c>
      <c r="N41">
        <v>0</v>
      </c>
      <c r="O41">
        <v>0</v>
      </c>
      <c r="P41" t="s">
        <v>8</v>
      </c>
      <c r="Q41">
        <f t="shared" ref="Q41:R41" si="46">N41-N38</f>
        <v>0</v>
      </c>
      <c r="R41">
        <f t="shared" si="46"/>
        <v>0</v>
      </c>
    </row>
    <row r="42" spans="1:18" x14ac:dyDescent="0.25">
      <c r="A42" t="s">
        <v>75</v>
      </c>
      <c r="B42">
        <v>5</v>
      </c>
      <c r="C42">
        <v>5</v>
      </c>
      <c r="D42">
        <v>1</v>
      </c>
      <c r="E42">
        <v>1</v>
      </c>
      <c r="F42">
        <v>1</v>
      </c>
      <c r="H42" t="s">
        <v>16</v>
      </c>
      <c r="I42" t="str">
        <f t="shared" si="0"/>
        <v>./tfcs/edinelco/s1/S1-4_49_inv.tfcnovo-antigo-novo</v>
      </c>
      <c r="J42">
        <v>16</v>
      </c>
      <c r="K42">
        <v>159</v>
      </c>
      <c r="L42">
        <v>16</v>
      </c>
      <c r="M42">
        <v>159</v>
      </c>
      <c r="N42">
        <v>0</v>
      </c>
      <c r="O42">
        <v>0</v>
      </c>
      <c r="P42" t="s">
        <v>9</v>
      </c>
      <c r="Q42">
        <f t="shared" ref="Q42:R42" si="47">N42-N38</f>
        <v>0</v>
      </c>
      <c r="R42">
        <f t="shared" si="47"/>
        <v>0</v>
      </c>
    </row>
    <row r="43" spans="1:18" x14ac:dyDescent="0.25">
      <c r="A43" t="s">
        <v>34</v>
      </c>
      <c r="B43">
        <v>3</v>
      </c>
      <c r="C43">
        <v>3</v>
      </c>
      <c r="D43">
        <v>1</v>
      </c>
      <c r="E43">
        <v>1</v>
      </c>
      <c r="F43">
        <v>1</v>
      </c>
      <c r="H43" t="s">
        <v>16</v>
      </c>
      <c r="I43" t="str">
        <f t="shared" si="0"/>
        <v>./tfcs/edinelco/s1/S1-4_49_inv.tfcantigo-novo-antigo</v>
      </c>
      <c r="J43">
        <v>16</v>
      </c>
      <c r="K43">
        <v>159</v>
      </c>
      <c r="L43">
        <v>16</v>
      </c>
      <c r="M43">
        <v>159</v>
      </c>
      <c r="N43">
        <v>0</v>
      </c>
      <c r="O43">
        <v>0</v>
      </c>
      <c r="P43" t="s">
        <v>10</v>
      </c>
      <c r="Q43">
        <f t="shared" ref="Q43:R43" si="48">N43-N38</f>
        <v>0</v>
      </c>
      <c r="R43">
        <f t="shared" si="48"/>
        <v>0</v>
      </c>
    </row>
    <row r="44" spans="1:18" x14ac:dyDescent="0.25">
      <c r="A44" t="s">
        <v>35</v>
      </c>
      <c r="B44">
        <v>3</v>
      </c>
      <c r="C44">
        <v>3</v>
      </c>
      <c r="D44">
        <v>1</v>
      </c>
      <c r="E44">
        <v>1</v>
      </c>
      <c r="F44">
        <v>1</v>
      </c>
      <c r="H44" t="s">
        <v>17</v>
      </c>
      <c r="I44" t="str">
        <f t="shared" si="0"/>
        <v>./tfcs/edinelco/s1/S1-4b15g_1.tfcantigo</v>
      </c>
      <c r="J44">
        <v>19</v>
      </c>
      <c r="K44">
        <v>189</v>
      </c>
      <c r="L44">
        <v>19</v>
      </c>
      <c r="M44">
        <v>189</v>
      </c>
      <c r="N44">
        <v>0</v>
      </c>
      <c r="O44">
        <v>0</v>
      </c>
      <c r="P44" t="s">
        <v>115</v>
      </c>
      <c r="Q44">
        <f t="shared" ref="Q44:Q107" si="49">N44-N44</f>
        <v>0</v>
      </c>
      <c r="R44">
        <f t="shared" ref="R44:R107" si="50">O44-O44</f>
        <v>0</v>
      </c>
    </row>
    <row r="45" spans="1:18" x14ac:dyDescent="0.25">
      <c r="A45" t="s">
        <v>36</v>
      </c>
      <c r="B45">
        <v>3</v>
      </c>
      <c r="C45">
        <v>3</v>
      </c>
      <c r="D45">
        <v>1</v>
      </c>
      <c r="E45">
        <v>1</v>
      </c>
      <c r="F45">
        <v>1</v>
      </c>
      <c r="H45" t="s">
        <v>17</v>
      </c>
      <c r="I45" t="str">
        <f t="shared" si="0"/>
        <v>./tfcs/edinelco/s1/S1-4b15g_1.tfcnovo</v>
      </c>
      <c r="J45">
        <v>19</v>
      </c>
      <c r="K45">
        <v>189</v>
      </c>
      <c r="L45">
        <v>19</v>
      </c>
      <c r="M45">
        <v>189</v>
      </c>
      <c r="N45">
        <v>0</v>
      </c>
      <c r="O45">
        <v>0</v>
      </c>
      <c r="P45" t="s">
        <v>116</v>
      </c>
      <c r="Q45">
        <f t="shared" ref="Q45:Q108" si="51">N45-N44</f>
        <v>0</v>
      </c>
      <c r="R45">
        <f t="shared" ref="R45:R108" si="52">O45-O44</f>
        <v>0</v>
      </c>
    </row>
    <row r="46" spans="1:18" x14ac:dyDescent="0.25">
      <c r="A46" t="s">
        <v>37</v>
      </c>
      <c r="B46">
        <v>3</v>
      </c>
      <c r="C46">
        <v>3</v>
      </c>
      <c r="D46">
        <v>1</v>
      </c>
      <c r="E46">
        <v>1</v>
      </c>
      <c r="F46">
        <v>1</v>
      </c>
      <c r="H46" t="s">
        <v>17</v>
      </c>
      <c r="I46" t="str">
        <f t="shared" si="0"/>
        <v>./tfcs/edinelco/s1/S1-4b15g_1.tfcantigo-novo</v>
      </c>
      <c r="J46">
        <v>19</v>
      </c>
      <c r="K46">
        <v>189</v>
      </c>
      <c r="L46">
        <v>19</v>
      </c>
      <c r="M46">
        <v>189</v>
      </c>
      <c r="N46">
        <v>0</v>
      </c>
      <c r="O46">
        <v>0</v>
      </c>
      <c r="P46" t="s">
        <v>7</v>
      </c>
      <c r="Q46">
        <f t="shared" ref="Q46:R46" si="53">N46-N44</f>
        <v>0</v>
      </c>
      <c r="R46">
        <f t="shared" si="53"/>
        <v>0</v>
      </c>
    </row>
    <row r="47" spans="1:18" x14ac:dyDescent="0.25">
      <c r="A47" t="s">
        <v>76</v>
      </c>
      <c r="B47">
        <v>7</v>
      </c>
      <c r="C47">
        <v>6</v>
      </c>
      <c r="D47">
        <v>1.1666666666666601</v>
      </c>
      <c r="E47">
        <v>2</v>
      </c>
      <c r="F47">
        <v>1</v>
      </c>
      <c r="H47" t="s">
        <v>17</v>
      </c>
      <c r="I47" t="str">
        <f t="shared" si="0"/>
        <v>./tfcs/edinelco/s1/S1-4b15g_1.tfcnovo-antigo</v>
      </c>
      <c r="J47">
        <v>19</v>
      </c>
      <c r="K47">
        <v>189</v>
      </c>
      <c r="L47">
        <v>19</v>
      </c>
      <c r="M47">
        <v>189</v>
      </c>
      <c r="N47">
        <v>0</v>
      </c>
      <c r="O47">
        <v>0</v>
      </c>
      <c r="P47" t="s">
        <v>8</v>
      </c>
      <c r="Q47">
        <f t="shared" ref="Q47:R47" si="54">N47-N44</f>
        <v>0</v>
      </c>
      <c r="R47">
        <f t="shared" si="54"/>
        <v>0</v>
      </c>
    </row>
    <row r="48" spans="1:18" x14ac:dyDescent="0.25">
      <c r="A48" t="s">
        <v>77</v>
      </c>
      <c r="B48">
        <v>7</v>
      </c>
      <c r="C48">
        <v>7</v>
      </c>
      <c r="D48">
        <v>1</v>
      </c>
      <c r="E48">
        <v>1</v>
      </c>
      <c r="F48">
        <v>1</v>
      </c>
      <c r="H48" t="s">
        <v>17</v>
      </c>
      <c r="I48" t="str">
        <f t="shared" si="0"/>
        <v>./tfcs/edinelco/s1/S1-4b15g_1.tfcnovo-antigo-novo</v>
      </c>
      <c r="J48">
        <v>19</v>
      </c>
      <c r="K48">
        <v>189</v>
      </c>
      <c r="L48">
        <v>19</v>
      </c>
      <c r="M48">
        <v>189</v>
      </c>
      <c r="N48">
        <v>0</v>
      </c>
      <c r="O48">
        <v>0</v>
      </c>
      <c r="P48" t="s">
        <v>9</v>
      </c>
      <c r="Q48">
        <f t="shared" ref="Q48:R48" si="55">N48-N44</f>
        <v>0</v>
      </c>
      <c r="R48">
        <f t="shared" si="55"/>
        <v>0</v>
      </c>
    </row>
    <row r="49" spans="1:18" x14ac:dyDescent="0.25">
      <c r="A49" t="s">
        <v>78</v>
      </c>
      <c r="B49">
        <v>88</v>
      </c>
      <c r="C49">
        <v>80</v>
      </c>
      <c r="D49">
        <v>1.1000000000000001</v>
      </c>
      <c r="E49">
        <v>3</v>
      </c>
      <c r="F49">
        <v>1</v>
      </c>
      <c r="H49" t="s">
        <v>17</v>
      </c>
      <c r="I49" t="str">
        <f t="shared" si="0"/>
        <v>./tfcs/edinelco/s1/S1-4b15g_1.tfcantigo-novo-antigo</v>
      </c>
      <c r="J49">
        <v>19</v>
      </c>
      <c r="K49">
        <v>189</v>
      </c>
      <c r="L49">
        <v>19</v>
      </c>
      <c r="M49">
        <v>189</v>
      </c>
      <c r="N49">
        <v>0</v>
      </c>
      <c r="O49">
        <v>0</v>
      </c>
      <c r="P49" t="s">
        <v>10</v>
      </c>
      <c r="Q49">
        <f t="shared" ref="Q49:R49" si="56">N49-N44</f>
        <v>0</v>
      </c>
      <c r="R49">
        <f t="shared" si="56"/>
        <v>0</v>
      </c>
    </row>
    <row r="50" spans="1:18" x14ac:dyDescent="0.25">
      <c r="A50" t="s">
        <v>79</v>
      </c>
      <c r="B50">
        <v>481</v>
      </c>
      <c r="C50">
        <v>427</v>
      </c>
      <c r="D50">
        <v>1.12646370023419</v>
      </c>
      <c r="E50">
        <v>3</v>
      </c>
      <c r="F50">
        <v>1</v>
      </c>
      <c r="H50" t="s">
        <v>18</v>
      </c>
      <c r="I50" t="str">
        <f t="shared" si="0"/>
        <v>./tfcs/edinelco/s1/S1-4b15g_1_inv.tfcantigo</v>
      </c>
      <c r="J50">
        <v>22</v>
      </c>
      <c r="K50">
        <v>240</v>
      </c>
      <c r="L50">
        <v>22</v>
      </c>
      <c r="M50">
        <v>240</v>
      </c>
      <c r="N50">
        <v>0</v>
      </c>
      <c r="O50">
        <v>0</v>
      </c>
      <c r="P50" t="s">
        <v>115</v>
      </c>
      <c r="Q50">
        <f t="shared" ref="Q50:Q113" si="57">N50-N50</f>
        <v>0</v>
      </c>
      <c r="R50">
        <f t="shared" ref="R50:R113" si="58">O50-O50</f>
        <v>0</v>
      </c>
    </row>
    <row r="51" spans="1:18" x14ac:dyDescent="0.25">
      <c r="A51" t="s">
        <v>80</v>
      </c>
      <c r="B51">
        <v>30</v>
      </c>
      <c r="C51">
        <v>26</v>
      </c>
      <c r="D51">
        <v>1.15384615384615</v>
      </c>
      <c r="E51">
        <v>3</v>
      </c>
      <c r="F51">
        <v>1</v>
      </c>
      <c r="H51" t="s">
        <v>18</v>
      </c>
      <c r="I51" t="str">
        <f t="shared" si="0"/>
        <v>./tfcs/edinelco/s1/S1-4b15g_1_inv.tfcnovo</v>
      </c>
      <c r="J51">
        <v>22</v>
      </c>
      <c r="K51">
        <v>240</v>
      </c>
      <c r="L51">
        <v>22</v>
      </c>
      <c r="M51">
        <v>240</v>
      </c>
      <c r="N51">
        <v>0</v>
      </c>
      <c r="O51">
        <v>0</v>
      </c>
      <c r="P51" t="s">
        <v>116</v>
      </c>
      <c r="Q51">
        <f t="shared" ref="Q51:Q114" si="59">N51-N50</f>
        <v>0</v>
      </c>
      <c r="R51">
        <f t="shared" ref="R51:R114" si="60">O51-O50</f>
        <v>0</v>
      </c>
    </row>
    <row r="52" spans="1:18" x14ac:dyDescent="0.25">
      <c r="A52" t="s">
        <v>81</v>
      </c>
      <c r="B52">
        <v>19</v>
      </c>
      <c r="C52">
        <v>19</v>
      </c>
      <c r="D52">
        <v>1</v>
      </c>
      <c r="E52">
        <v>1</v>
      </c>
      <c r="F52">
        <v>1</v>
      </c>
      <c r="H52" t="s">
        <v>18</v>
      </c>
      <c r="I52" t="str">
        <f t="shared" si="0"/>
        <v>./tfcs/edinelco/s1/S1-4b15g_1_inv.tfcantigo-novo</v>
      </c>
      <c r="J52">
        <v>22</v>
      </c>
      <c r="K52">
        <v>240</v>
      </c>
      <c r="L52">
        <v>22</v>
      </c>
      <c r="M52">
        <v>240</v>
      </c>
      <c r="N52">
        <v>0</v>
      </c>
      <c r="O52">
        <v>0</v>
      </c>
      <c r="P52" t="s">
        <v>7</v>
      </c>
      <c r="Q52">
        <f t="shared" ref="Q52:R52" si="61">N52-N50</f>
        <v>0</v>
      </c>
      <c r="R52">
        <f t="shared" si="61"/>
        <v>0</v>
      </c>
    </row>
    <row r="53" spans="1:18" x14ac:dyDescent="0.25">
      <c r="A53" t="s">
        <v>82</v>
      </c>
      <c r="B53">
        <v>43</v>
      </c>
      <c r="C53">
        <v>42</v>
      </c>
      <c r="D53">
        <v>1.02380952380952</v>
      </c>
      <c r="E53">
        <v>2</v>
      </c>
      <c r="F53">
        <v>1</v>
      </c>
      <c r="H53" t="s">
        <v>18</v>
      </c>
      <c r="I53" t="str">
        <f t="shared" si="0"/>
        <v>./tfcs/edinelco/s1/S1-4b15g_1_inv.tfcnovo-antigo</v>
      </c>
      <c r="J53">
        <v>22</v>
      </c>
      <c r="K53">
        <v>240</v>
      </c>
      <c r="L53">
        <v>22</v>
      </c>
      <c r="M53">
        <v>240</v>
      </c>
      <c r="N53">
        <v>0</v>
      </c>
      <c r="O53">
        <v>0</v>
      </c>
      <c r="P53" t="s">
        <v>8</v>
      </c>
      <c r="Q53">
        <f t="shared" ref="Q53:R53" si="62">N53-N50</f>
        <v>0</v>
      </c>
      <c r="R53">
        <f t="shared" si="62"/>
        <v>0</v>
      </c>
    </row>
    <row r="54" spans="1:18" x14ac:dyDescent="0.25">
      <c r="A54" t="s">
        <v>83</v>
      </c>
      <c r="B54">
        <v>53</v>
      </c>
      <c r="C54">
        <v>50</v>
      </c>
      <c r="D54">
        <v>1.06</v>
      </c>
      <c r="E54">
        <v>2</v>
      </c>
      <c r="F54">
        <v>1</v>
      </c>
      <c r="H54" t="s">
        <v>18</v>
      </c>
      <c r="I54" t="str">
        <f t="shared" si="0"/>
        <v>./tfcs/edinelco/s1/S1-4b15g_1_inv.tfcnovo-antigo-novo</v>
      </c>
      <c r="J54">
        <v>22</v>
      </c>
      <c r="K54">
        <v>240</v>
      </c>
      <c r="L54">
        <v>22</v>
      </c>
      <c r="M54">
        <v>240</v>
      </c>
      <c r="N54">
        <v>0</v>
      </c>
      <c r="O54">
        <v>0</v>
      </c>
      <c r="P54" t="s">
        <v>9</v>
      </c>
      <c r="Q54">
        <f t="shared" ref="Q54:R54" si="63">N54-N50</f>
        <v>0</v>
      </c>
      <c r="R54">
        <f t="shared" si="63"/>
        <v>0</v>
      </c>
    </row>
    <row r="55" spans="1:18" x14ac:dyDescent="0.25">
      <c r="A55" t="s">
        <v>84</v>
      </c>
      <c r="B55">
        <v>105</v>
      </c>
      <c r="C55">
        <v>97</v>
      </c>
      <c r="D55">
        <v>1.0824742268041201</v>
      </c>
      <c r="E55">
        <v>2</v>
      </c>
      <c r="F55">
        <v>1</v>
      </c>
      <c r="H55" t="s">
        <v>18</v>
      </c>
      <c r="I55" t="str">
        <f t="shared" si="0"/>
        <v>./tfcs/edinelco/s1/S1-4b15g_1_inv.tfcantigo-novo-antigo</v>
      </c>
      <c r="J55">
        <v>22</v>
      </c>
      <c r="K55">
        <v>240</v>
      </c>
      <c r="L55">
        <v>22</v>
      </c>
      <c r="M55">
        <v>240</v>
      </c>
      <c r="N55">
        <v>0</v>
      </c>
      <c r="O55">
        <v>0</v>
      </c>
      <c r="P55" t="s">
        <v>10</v>
      </c>
      <c r="Q55">
        <f t="shared" ref="Q55:R55" si="64">N55-N50</f>
        <v>0</v>
      </c>
      <c r="R55">
        <f t="shared" si="64"/>
        <v>0</v>
      </c>
    </row>
    <row r="56" spans="1:18" x14ac:dyDescent="0.25">
      <c r="A56" t="s">
        <v>85</v>
      </c>
      <c r="B56">
        <v>103</v>
      </c>
      <c r="C56">
        <v>97</v>
      </c>
      <c r="D56">
        <v>1.0618556701030899</v>
      </c>
      <c r="E56">
        <v>3</v>
      </c>
      <c r="F56">
        <v>1</v>
      </c>
      <c r="H56" t="s">
        <v>19</v>
      </c>
      <c r="I56" t="str">
        <f t="shared" si="0"/>
        <v>./tfcs/edinelco/s1/S1-4b15g_2.tfcantigo</v>
      </c>
      <c r="J56">
        <v>17</v>
      </c>
      <c r="K56">
        <v>122</v>
      </c>
      <c r="L56">
        <v>17</v>
      </c>
      <c r="M56">
        <v>122</v>
      </c>
      <c r="N56">
        <v>0</v>
      </c>
      <c r="O56">
        <v>0</v>
      </c>
      <c r="P56" t="s">
        <v>115</v>
      </c>
      <c r="Q56">
        <f t="shared" ref="Q56:Q119" si="65">N56-N56</f>
        <v>0</v>
      </c>
      <c r="R56">
        <f t="shared" ref="R56:R119" si="66">O56-O56</f>
        <v>0</v>
      </c>
    </row>
    <row r="57" spans="1:18" x14ac:dyDescent="0.25">
      <c r="A57" t="s">
        <v>86</v>
      </c>
      <c r="B57">
        <v>396</v>
      </c>
      <c r="C57">
        <v>350</v>
      </c>
      <c r="D57">
        <v>1.1314285714285699</v>
      </c>
      <c r="E57">
        <v>3</v>
      </c>
      <c r="F57">
        <v>1</v>
      </c>
      <c r="H57" t="s">
        <v>19</v>
      </c>
      <c r="I57" t="str">
        <f t="shared" si="0"/>
        <v>./tfcs/edinelco/s1/S1-4b15g_2.tfcnovo</v>
      </c>
      <c r="J57">
        <v>17</v>
      </c>
      <c r="K57">
        <v>122</v>
      </c>
      <c r="L57">
        <v>17</v>
      </c>
      <c r="M57">
        <v>122</v>
      </c>
      <c r="N57">
        <v>0</v>
      </c>
      <c r="O57">
        <v>0</v>
      </c>
      <c r="P57" t="s">
        <v>116</v>
      </c>
      <c r="Q57">
        <f t="shared" ref="Q57:Q120" si="67">N57-N56</f>
        <v>0</v>
      </c>
      <c r="R57">
        <f t="shared" ref="R57:R120" si="68">O57-O56</f>
        <v>0</v>
      </c>
    </row>
    <row r="58" spans="1:18" x14ac:dyDescent="0.25">
      <c r="A58" t="s">
        <v>87</v>
      </c>
      <c r="B58">
        <v>282</v>
      </c>
      <c r="C58">
        <v>264</v>
      </c>
      <c r="D58">
        <v>1.0681818181818099</v>
      </c>
      <c r="E58">
        <v>3</v>
      </c>
      <c r="F58">
        <v>1</v>
      </c>
      <c r="H58" t="s">
        <v>19</v>
      </c>
      <c r="I58" t="str">
        <f t="shared" si="0"/>
        <v>./tfcs/edinelco/s1/S1-4b15g_2.tfcantigo-novo</v>
      </c>
      <c r="J58">
        <v>17</v>
      </c>
      <c r="K58">
        <v>122</v>
      </c>
      <c r="L58">
        <v>17</v>
      </c>
      <c r="M58">
        <v>122</v>
      </c>
      <c r="N58">
        <v>0</v>
      </c>
      <c r="O58">
        <v>0</v>
      </c>
      <c r="P58" t="s">
        <v>7</v>
      </c>
      <c r="Q58">
        <f t="shared" ref="Q58:R58" si="69">N58-N56</f>
        <v>0</v>
      </c>
      <c r="R58">
        <f t="shared" si="69"/>
        <v>0</v>
      </c>
    </row>
    <row r="59" spans="1:18" x14ac:dyDescent="0.25">
      <c r="A59" t="s">
        <v>88</v>
      </c>
      <c r="B59">
        <v>5</v>
      </c>
      <c r="C59">
        <v>5</v>
      </c>
      <c r="D59">
        <v>1</v>
      </c>
      <c r="E59">
        <v>1</v>
      </c>
      <c r="F59">
        <v>1</v>
      </c>
      <c r="H59" t="s">
        <v>19</v>
      </c>
      <c r="I59" t="str">
        <f t="shared" si="0"/>
        <v>./tfcs/edinelco/s1/S1-4b15g_2.tfcnovo-antigo</v>
      </c>
      <c r="J59">
        <v>17</v>
      </c>
      <c r="K59">
        <v>122</v>
      </c>
      <c r="L59">
        <v>17</v>
      </c>
      <c r="M59">
        <v>122</v>
      </c>
      <c r="N59">
        <v>0</v>
      </c>
      <c r="O59">
        <v>0</v>
      </c>
      <c r="P59" t="s">
        <v>8</v>
      </c>
      <c r="Q59">
        <f t="shared" ref="Q59:R59" si="70">N59-N56</f>
        <v>0</v>
      </c>
      <c r="R59">
        <f t="shared" si="70"/>
        <v>0</v>
      </c>
    </row>
    <row r="60" spans="1:18" x14ac:dyDescent="0.25">
      <c r="A60" t="s">
        <v>38</v>
      </c>
      <c r="B60">
        <v>6</v>
      </c>
      <c r="C60">
        <v>5</v>
      </c>
      <c r="D60">
        <v>1.2</v>
      </c>
      <c r="E60">
        <v>2</v>
      </c>
      <c r="F60">
        <v>1</v>
      </c>
      <c r="H60" t="s">
        <v>19</v>
      </c>
      <c r="I60" t="str">
        <f t="shared" si="0"/>
        <v>./tfcs/edinelco/s1/S1-4b15g_2.tfcnovo-antigo-novo</v>
      </c>
      <c r="J60">
        <v>17</v>
      </c>
      <c r="K60">
        <v>122</v>
      </c>
      <c r="L60">
        <v>17</v>
      </c>
      <c r="M60">
        <v>122</v>
      </c>
      <c r="N60">
        <v>0</v>
      </c>
      <c r="O60">
        <v>0</v>
      </c>
      <c r="P60" t="s">
        <v>9</v>
      </c>
      <c r="Q60">
        <f t="shared" ref="Q60:R60" si="71">N60-N56</f>
        <v>0</v>
      </c>
      <c r="R60">
        <f t="shared" si="71"/>
        <v>0</v>
      </c>
    </row>
    <row r="61" spans="1:18" x14ac:dyDescent="0.25">
      <c r="A61" t="s">
        <v>39</v>
      </c>
      <c r="B61">
        <v>4</v>
      </c>
      <c r="C61">
        <v>4</v>
      </c>
      <c r="D61">
        <v>1</v>
      </c>
      <c r="E61">
        <v>1</v>
      </c>
      <c r="F61">
        <v>1</v>
      </c>
      <c r="H61" t="s">
        <v>19</v>
      </c>
      <c r="I61" t="str">
        <f t="shared" si="0"/>
        <v>./tfcs/edinelco/s1/S1-4b15g_2.tfcantigo-novo-antigo</v>
      </c>
      <c r="J61">
        <v>17</v>
      </c>
      <c r="K61">
        <v>122</v>
      </c>
      <c r="L61">
        <v>17</v>
      </c>
      <c r="M61">
        <v>122</v>
      </c>
      <c r="N61">
        <v>0</v>
      </c>
      <c r="O61">
        <v>0</v>
      </c>
      <c r="P61" t="s">
        <v>10</v>
      </c>
      <c r="Q61">
        <f t="shared" ref="Q61:R61" si="72">N61-N56</f>
        <v>0</v>
      </c>
      <c r="R61">
        <f t="shared" si="72"/>
        <v>0</v>
      </c>
    </row>
    <row r="62" spans="1:18" x14ac:dyDescent="0.25">
      <c r="A62" t="s">
        <v>40</v>
      </c>
      <c r="B62">
        <v>3</v>
      </c>
      <c r="C62">
        <v>3</v>
      </c>
      <c r="D62">
        <v>1</v>
      </c>
      <c r="E62">
        <v>1</v>
      </c>
      <c r="F62">
        <v>1</v>
      </c>
      <c r="H62" t="s">
        <v>20</v>
      </c>
      <c r="I62" t="str">
        <f t="shared" si="0"/>
        <v>./tfcs/edinelco/s1/S1-4b15g_2_inv.tfcantigo</v>
      </c>
      <c r="J62">
        <v>23</v>
      </c>
      <c r="K62">
        <v>232</v>
      </c>
      <c r="L62">
        <v>22</v>
      </c>
      <c r="M62">
        <v>210</v>
      </c>
      <c r="N62">
        <v>1</v>
      </c>
      <c r="O62">
        <v>22</v>
      </c>
      <c r="P62" t="s">
        <v>115</v>
      </c>
      <c r="Q62">
        <f t="shared" ref="Q62:Q125" si="73">N62-N62</f>
        <v>0</v>
      </c>
      <c r="R62">
        <f t="shared" ref="R62:R125" si="74">O62-O62</f>
        <v>0</v>
      </c>
    </row>
    <row r="63" spans="1:18" x14ac:dyDescent="0.25">
      <c r="A63" t="s">
        <v>41</v>
      </c>
      <c r="B63">
        <v>5</v>
      </c>
      <c r="C63">
        <v>4</v>
      </c>
      <c r="D63">
        <v>1.25</v>
      </c>
      <c r="E63">
        <v>2</v>
      </c>
      <c r="F63">
        <v>1</v>
      </c>
      <c r="H63" t="s">
        <v>20</v>
      </c>
      <c r="I63" t="str">
        <f t="shared" si="0"/>
        <v>./tfcs/edinelco/s1/S1-4b15g_2_inv.tfcnovo</v>
      </c>
      <c r="J63">
        <v>23</v>
      </c>
      <c r="K63">
        <v>232</v>
      </c>
      <c r="L63">
        <v>25</v>
      </c>
      <c r="M63">
        <v>238</v>
      </c>
      <c r="N63">
        <v>-2</v>
      </c>
      <c r="O63">
        <v>-6</v>
      </c>
      <c r="P63" t="s">
        <v>116</v>
      </c>
      <c r="Q63">
        <f t="shared" ref="Q63:Q126" si="75">N63-N62</f>
        <v>-3</v>
      </c>
      <c r="R63">
        <f t="shared" ref="R63:R126" si="76">O63-O62</f>
        <v>-28</v>
      </c>
    </row>
    <row r="64" spans="1:18" x14ac:dyDescent="0.25">
      <c r="A64" t="s">
        <v>42</v>
      </c>
      <c r="B64">
        <v>3</v>
      </c>
      <c r="C64">
        <v>3</v>
      </c>
      <c r="D64">
        <v>1</v>
      </c>
      <c r="E64">
        <v>1</v>
      </c>
      <c r="F64">
        <v>1</v>
      </c>
      <c r="H64" t="s">
        <v>20</v>
      </c>
      <c r="I64" t="str">
        <f t="shared" si="0"/>
        <v>./tfcs/edinelco/s1/S1-4b15g_2_inv.tfcantigo-novo</v>
      </c>
      <c r="J64">
        <v>23</v>
      </c>
      <c r="K64">
        <v>232</v>
      </c>
      <c r="L64">
        <v>26</v>
      </c>
      <c r="M64">
        <v>210</v>
      </c>
      <c r="N64">
        <v>-3</v>
      </c>
      <c r="O64">
        <v>22</v>
      </c>
      <c r="P64" t="s">
        <v>7</v>
      </c>
      <c r="Q64">
        <f t="shared" ref="Q64:R64" si="77">N64-N62</f>
        <v>-4</v>
      </c>
      <c r="R64">
        <f t="shared" si="77"/>
        <v>0</v>
      </c>
    </row>
    <row r="65" spans="1:18" x14ac:dyDescent="0.25">
      <c r="A65" t="s">
        <v>43</v>
      </c>
      <c r="B65">
        <v>3</v>
      </c>
      <c r="C65">
        <v>3</v>
      </c>
      <c r="D65">
        <v>1</v>
      </c>
      <c r="E65">
        <v>1</v>
      </c>
      <c r="F65">
        <v>1</v>
      </c>
      <c r="H65" t="s">
        <v>20</v>
      </c>
      <c r="I65" t="str">
        <f t="shared" si="0"/>
        <v>./tfcs/edinelco/s1/S1-4b15g_2_inv.tfcnovo-antigo</v>
      </c>
      <c r="J65">
        <v>23</v>
      </c>
      <c r="K65">
        <v>232</v>
      </c>
      <c r="L65">
        <v>22</v>
      </c>
      <c r="M65">
        <v>210</v>
      </c>
      <c r="N65">
        <v>1</v>
      </c>
      <c r="O65">
        <v>22</v>
      </c>
      <c r="P65" t="s">
        <v>8</v>
      </c>
      <c r="Q65">
        <f t="shared" ref="Q65:R65" si="78">N65-N62</f>
        <v>0</v>
      </c>
      <c r="R65">
        <f t="shared" si="78"/>
        <v>0</v>
      </c>
    </row>
    <row r="66" spans="1:18" x14ac:dyDescent="0.25">
      <c r="A66" t="s">
        <v>44</v>
      </c>
      <c r="B66">
        <v>4</v>
      </c>
      <c r="C66">
        <v>3</v>
      </c>
      <c r="D66">
        <v>1.3333333333333299</v>
      </c>
      <c r="E66">
        <v>2</v>
      </c>
      <c r="F66">
        <v>1</v>
      </c>
      <c r="H66" t="s">
        <v>20</v>
      </c>
      <c r="I66" t="str">
        <f t="shared" si="0"/>
        <v>./tfcs/edinelco/s1/S1-4b15g_2_inv.tfcnovo-antigo-novo</v>
      </c>
      <c r="J66">
        <v>23</v>
      </c>
      <c r="K66">
        <v>232</v>
      </c>
      <c r="L66">
        <v>26</v>
      </c>
      <c r="M66">
        <v>210</v>
      </c>
      <c r="N66">
        <v>-3</v>
      </c>
      <c r="O66">
        <v>22</v>
      </c>
      <c r="P66" t="s">
        <v>9</v>
      </c>
      <c r="Q66">
        <f t="shared" ref="Q66:R66" si="79">N66-N62</f>
        <v>-4</v>
      </c>
      <c r="R66">
        <f t="shared" si="79"/>
        <v>0</v>
      </c>
    </row>
    <row r="67" spans="1:18" x14ac:dyDescent="0.25">
      <c r="A67" t="s">
        <v>45</v>
      </c>
      <c r="B67">
        <v>4</v>
      </c>
      <c r="C67">
        <v>3</v>
      </c>
      <c r="D67">
        <v>1.3333333333333299</v>
      </c>
      <c r="E67">
        <v>2</v>
      </c>
      <c r="F67">
        <v>1</v>
      </c>
      <c r="H67" t="s">
        <v>20</v>
      </c>
      <c r="I67" t="str">
        <f t="shared" ref="I67:I130" si="80">CONCATENATE(H67,P67)</f>
        <v>./tfcs/edinelco/s1/S1-4b15g_2_inv.tfcantigo-novo-antigo</v>
      </c>
      <c r="J67">
        <v>23</v>
      </c>
      <c r="K67">
        <v>232</v>
      </c>
      <c r="L67">
        <v>22</v>
      </c>
      <c r="M67">
        <v>194</v>
      </c>
      <c r="N67">
        <v>1</v>
      </c>
      <c r="O67">
        <v>38</v>
      </c>
      <c r="P67" t="s">
        <v>10</v>
      </c>
      <c r="Q67">
        <f t="shared" ref="Q67:R67" si="81">N67-N62</f>
        <v>0</v>
      </c>
      <c r="R67">
        <f t="shared" si="81"/>
        <v>16</v>
      </c>
    </row>
    <row r="68" spans="1:18" x14ac:dyDescent="0.25">
      <c r="A68" t="s">
        <v>89</v>
      </c>
      <c r="B68">
        <v>21</v>
      </c>
      <c r="C68">
        <v>15</v>
      </c>
      <c r="D68">
        <v>1.4</v>
      </c>
      <c r="E68">
        <v>4</v>
      </c>
      <c r="F68">
        <v>1</v>
      </c>
      <c r="H68" t="s">
        <v>21</v>
      </c>
      <c r="I68" t="str">
        <f t="shared" si="80"/>
        <v>./tfcs/edinelco/s1/S1-4b15g_3.tfcantigo</v>
      </c>
      <c r="J68">
        <v>23</v>
      </c>
      <c r="K68">
        <v>210</v>
      </c>
      <c r="L68">
        <v>22</v>
      </c>
      <c r="M68">
        <v>189</v>
      </c>
      <c r="N68">
        <v>1</v>
      </c>
      <c r="O68">
        <v>21</v>
      </c>
      <c r="P68" t="s">
        <v>115</v>
      </c>
      <c r="Q68">
        <f t="shared" ref="Q68:Q131" si="82">N68-N68</f>
        <v>0</v>
      </c>
      <c r="R68">
        <f t="shared" ref="R68:R131" si="83">O68-O68</f>
        <v>0</v>
      </c>
    </row>
    <row r="69" spans="1:18" x14ac:dyDescent="0.25">
      <c r="A69" t="s">
        <v>90</v>
      </c>
      <c r="B69">
        <v>23</v>
      </c>
      <c r="C69">
        <v>20</v>
      </c>
      <c r="D69">
        <v>1.1499999999999999</v>
      </c>
      <c r="E69">
        <v>2</v>
      </c>
      <c r="F69">
        <v>1</v>
      </c>
      <c r="H69" t="s">
        <v>21</v>
      </c>
      <c r="I69" t="str">
        <f t="shared" si="80"/>
        <v>./tfcs/edinelco/s1/S1-4b15g_3.tfcnovo</v>
      </c>
      <c r="J69">
        <v>23</v>
      </c>
      <c r="K69">
        <v>210</v>
      </c>
      <c r="L69">
        <v>23</v>
      </c>
      <c r="M69">
        <v>210</v>
      </c>
      <c r="N69">
        <v>0</v>
      </c>
      <c r="O69">
        <v>0</v>
      </c>
      <c r="P69" t="s">
        <v>116</v>
      </c>
      <c r="Q69">
        <f t="shared" ref="Q69:Q132" si="84">N69-N68</f>
        <v>-1</v>
      </c>
      <c r="R69">
        <f t="shared" ref="R69:R132" si="85">O69-O68</f>
        <v>-21</v>
      </c>
    </row>
    <row r="70" spans="1:18" x14ac:dyDescent="0.25">
      <c r="A70" t="s">
        <v>91</v>
      </c>
      <c r="B70">
        <v>5</v>
      </c>
      <c r="C70">
        <v>2</v>
      </c>
      <c r="D70">
        <v>2.5</v>
      </c>
      <c r="E70">
        <v>4</v>
      </c>
      <c r="F70">
        <v>1</v>
      </c>
      <c r="H70" t="s">
        <v>21</v>
      </c>
      <c r="I70" t="str">
        <f t="shared" si="80"/>
        <v>./tfcs/edinelco/s1/S1-4b15g_3.tfcantigo-novo</v>
      </c>
      <c r="J70">
        <v>23</v>
      </c>
      <c r="K70">
        <v>210</v>
      </c>
      <c r="L70">
        <v>22</v>
      </c>
      <c r="M70">
        <v>189</v>
      </c>
      <c r="N70">
        <v>1</v>
      </c>
      <c r="O70">
        <v>21</v>
      </c>
      <c r="P70" t="s">
        <v>7</v>
      </c>
      <c r="Q70">
        <f t="shared" ref="Q70:R70" si="86">N70-N68</f>
        <v>0</v>
      </c>
      <c r="R70">
        <f t="shared" si="86"/>
        <v>0</v>
      </c>
    </row>
    <row r="71" spans="1:18" x14ac:dyDescent="0.25">
      <c r="A71" t="s">
        <v>92</v>
      </c>
      <c r="B71">
        <v>3</v>
      </c>
      <c r="C71">
        <v>2</v>
      </c>
      <c r="D71">
        <v>1.5</v>
      </c>
      <c r="E71">
        <v>2</v>
      </c>
      <c r="F71">
        <v>1</v>
      </c>
      <c r="H71" t="s">
        <v>21</v>
      </c>
      <c r="I71" t="str">
        <f t="shared" si="80"/>
        <v>./tfcs/edinelco/s1/S1-4b15g_3.tfcnovo-antigo</v>
      </c>
      <c r="J71">
        <v>23</v>
      </c>
      <c r="K71">
        <v>210</v>
      </c>
      <c r="L71">
        <v>22</v>
      </c>
      <c r="M71">
        <v>189</v>
      </c>
      <c r="N71">
        <v>1</v>
      </c>
      <c r="O71">
        <v>21</v>
      </c>
      <c r="P71" t="s">
        <v>8</v>
      </c>
      <c r="Q71">
        <f t="shared" ref="Q71:R71" si="87">N71-N68</f>
        <v>0</v>
      </c>
      <c r="R71">
        <f t="shared" si="87"/>
        <v>0</v>
      </c>
    </row>
    <row r="72" spans="1:18" x14ac:dyDescent="0.25">
      <c r="A72" t="s">
        <v>93</v>
      </c>
      <c r="B72">
        <v>5</v>
      </c>
      <c r="C72">
        <v>5</v>
      </c>
      <c r="D72">
        <v>1</v>
      </c>
      <c r="E72">
        <v>1</v>
      </c>
      <c r="F72">
        <v>1</v>
      </c>
      <c r="H72" t="s">
        <v>21</v>
      </c>
      <c r="I72" t="str">
        <f t="shared" si="80"/>
        <v>./tfcs/edinelco/s1/S1-4b15g_3.tfcnovo-antigo-novo</v>
      </c>
      <c r="J72">
        <v>23</v>
      </c>
      <c r="K72">
        <v>210</v>
      </c>
      <c r="L72">
        <v>22</v>
      </c>
      <c r="M72">
        <v>189</v>
      </c>
      <c r="N72">
        <v>1</v>
      </c>
      <c r="O72">
        <v>21</v>
      </c>
      <c r="P72" t="s">
        <v>9</v>
      </c>
      <c r="Q72">
        <f t="shared" ref="Q72:R72" si="88">N72-N68</f>
        <v>0</v>
      </c>
      <c r="R72">
        <f t="shared" si="88"/>
        <v>0</v>
      </c>
    </row>
    <row r="73" spans="1:18" x14ac:dyDescent="0.25">
      <c r="A73" t="s">
        <v>94</v>
      </c>
      <c r="B73">
        <v>5</v>
      </c>
      <c r="C73">
        <v>3</v>
      </c>
      <c r="D73">
        <v>1.6666666666666601</v>
      </c>
      <c r="E73">
        <v>2</v>
      </c>
      <c r="F73">
        <v>1</v>
      </c>
      <c r="H73" t="s">
        <v>21</v>
      </c>
      <c r="I73" t="str">
        <f t="shared" si="80"/>
        <v>./tfcs/edinelco/s1/S1-4b15g_3.tfcantigo-novo-antigo</v>
      </c>
      <c r="J73">
        <v>23</v>
      </c>
      <c r="K73">
        <v>210</v>
      </c>
      <c r="L73">
        <v>22</v>
      </c>
      <c r="M73">
        <v>189</v>
      </c>
      <c r="N73">
        <v>1</v>
      </c>
      <c r="O73">
        <v>21</v>
      </c>
      <c r="P73" t="s">
        <v>10</v>
      </c>
      <c r="Q73">
        <f t="shared" ref="Q73:R73" si="89">N73-N68</f>
        <v>0</v>
      </c>
      <c r="R73">
        <f t="shared" si="89"/>
        <v>0</v>
      </c>
    </row>
    <row r="74" spans="1:18" x14ac:dyDescent="0.25">
      <c r="A74" t="s">
        <v>95</v>
      </c>
      <c r="B74">
        <v>13</v>
      </c>
      <c r="C74">
        <v>12</v>
      </c>
      <c r="D74">
        <v>1.0833333333333299</v>
      </c>
      <c r="E74">
        <v>2</v>
      </c>
      <c r="F74">
        <v>1</v>
      </c>
      <c r="H74" t="s">
        <v>22</v>
      </c>
      <c r="I74" t="str">
        <f t="shared" si="80"/>
        <v>./tfcs/edinelco/s1/S1-4b15g_3_inv.tfcantigo</v>
      </c>
      <c r="J74">
        <v>17</v>
      </c>
      <c r="K74">
        <v>151</v>
      </c>
      <c r="L74">
        <v>17</v>
      </c>
      <c r="M74">
        <v>151</v>
      </c>
      <c r="N74">
        <v>0</v>
      </c>
      <c r="O74">
        <v>0</v>
      </c>
      <c r="P74" t="s">
        <v>115</v>
      </c>
      <c r="Q74">
        <f t="shared" ref="Q74:Q137" si="90">N74-N74</f>
        <v>0</v>
      </c>
      <c r="R74">
        <f t="shared" ref="R74:R137" si="91">O74-O74</f>
        <v>0</v>
      </c>
    </row>
    <row r="75" spans="1:18" x14ac:dyDescent="0.25">
      <c r="A75" t="s">
        <v>96</v>
      </c>
      <c r="B75">
        <v>14</v>
      </c>
      <c r="C75">
        <v>12</v>
      </c>
      <c r="D75">
        <v>1.1666666666666601</v>
      </c>
      <c r="E75">
        <v>2</v>
      </c>
      <c r="F75">
        <v>1</v>
      </c>
      <c r="H75" t="s">
        <v>22</v>
      </c>
      <c r="I75" t="str">
        <f t="shared" si="80"/>
        <v>./tfcs/edinelco/s1/S1-4b15g_3_inv.tfcnovo</v>
      </c>
      <c r="J75">
        <v>17</v>
      </c>
      <c r="K75">
        <v>151</v>
      </c>
      <c r="L75">
        <v>17</v>
      </c>
      <c r="M75">
        <v>151</v>
      </c>
      <c r="N75">
        <v>0</v>
      </c>
      <c r="O75">
        <v>0</v>
      </c>
      <c r="P75" t="s">
        <v>116</v>
      </c>
      <c r="Q75">
        <f t="shared" ref="Q75:Q138" si="92">N75-N74</f>
        <v>0</v>
      </c>
      <c r="R75">
        <f t="shared" ref="R75:R138" si="93">O75-O74</f>
        <v>0</v>
      </c>
    </row>
    <row r="76" spans="1:18" x14ac:dyDescent="0.25">
      <c r="A76" t="s">
        <v>97</v>
      </c>
      <c r="B76">
        <v>50</v>
      </c>
      <c r="C76">
        <v>47</v>
      </c>
      <c r="D76">
        <v>1.0638297872340401</v>
      </c>
      <c r="E76">
        <v>2</v>
      </c>
      <c r="F76">
        <v>1</v>
      </c>
      <c r="H76" t="s">
        <v>22</v>
      </c>
      <c r="I76" t="str">
        <f t="shared" si="80"/>
        <v>./tfcs/edinelco/s1/S1-4b15g_3_inv.tfcantigo-novo</v>
      </c>
      <c r="J76">
        <v>17</v>
      </c>
      <c r="K76">
        <v>151</v>
      </c>
      <c r="L76">
        <v>17</v>
      </c>
      <c r="M76">
        <v>151</v>
      </c>
      <c r="N76">
        <v>0</v>
      </c>
      <c r="O76">
        <v>0</v>
      </c>
      <c r="P76" t="s">
        <v>7</v>
      </c>
      <c r="Q76">
        <f t="shared" ref="Q76:R76" si="94">N76-N74</f>
        <v>0</v>
      </c>
      <c r="R76">
        <f t="shared" si="94"/>
        <v>0</v>
      </c>
    </row>
    <row r="77" spans="1:18" x14ac:dyDescent="0.25">
      <c r="A77" t="s">
        <v>98</v>
      </c>
      <c r="B77">
        <v>44</v>
      </c>
      <c r="C77">
        <v>42</v>
      </c>
      <c r="D77">
        <v>1.0476190476190399</v>
      </c>
      <c r="E77">
        <v>2</v>
      </c>
      <c r="F77">
        <v>1</v>
      </c>
      <c r="H77" t="s">
        <v>22</v>
      </c>
      <c r="I77" t="str">
        <f t="shared" si="80"/>
        <v>./tfcs/edinelco/s1/S1-4b15g_3_inv.tfcnovo-antigo</v>
      </c>
      <c r="J77">
        <v>17</v>
      </c>
      <c r="K77">
        <v>151</v>
      </c>
      <c r="L77">
        <v>17</v>
      </c>
      <c r="M77">
        <v>151</v>
      </c>
      <c r="N77">
        <v>0</v>
      </c>
      <c r="O77">
        <v>0</v>
      </c>
      <c r="P77" t="s">
        <v>8</v>
      </c>
      <c r="Q77">
        <f t="shared" ref="Q77:R77" si="95">N77-N74</f>
        <v>0</v>
      </c>
      <c r="R77">
        <f t="shared" si="95"/>
        <v>0</v>
      </c>
    </row>
    <row r="78" spans="1:18" x14ac:dyDescent="0.25">
      <c r="A78" t="s">
        <v>99</v>
      </c>
      <c r="B78">
        <v>79</v>
      </c>
      <c r="C78">
        <v>74</v>
      </c>
      <c r="D78">
        <v>1.06756756756756</v>
      </c>
      <c r="E78">
        <v>3</v>
      </c>
      <c r="F78">
        <v>1</v>
      </c>
      <c r="H78" t="s">
        <v>22</v>
      </c>
      <c r="I78" t="str">
        <f t="shared" si="80"/>
        <v>./tfcs/edinelco/s1/S1-4b15g_3_inv.tfcnovo-antigo-novo</v>
      </c>
      <c r="J78">
        <v>17</v>
      </c>
      <c r="K78">
        <v>151</v>
      </c>
      <c r="L78">
        <v>17</v>
      </c>
      <c r="M78">
        <v>151</v>
      </c>
      <c r="N78">
        <v>0</v>
      </c>
      <c r="O78">
        <v>0</v>
      </c>
      <c r="P78" t="s">
        <v>9</v>
      </c>
      <c r="Q78">
        <f t="shared" ref="Q78:R78" si="96">N78-N74</f>
        <v>0</v>
      </c>
      <c r="R78">
        <f t="shared" si="96"/>
        <v>0</v>
      </c>
    </row>
    <row r="79" spans="1:18" x14ac:dyDescent="0.25">
      <c r="A79" t="s">
        <v>100</v>
      </c>
      <c r="B79">
        <v>135</v>
      </c>
      <c r="C79">
        <v>121</v>
      </c>
      <c r="D79">
        <v>1.1157024793388399</v>
      </c>
      <c r="E79">
        <v>3</v>
      </c>
      <c r="F79">
        <v>1</v>
      </c>
      <c r="H79" t="s">
        <v>22</v>
      </c>
      <c r="I79" t="str">
        <f t="shared" si="80"/>
        <v>./tfcs/edinelco/s1/S1-4b15g_3_inv.tfcantigo-novo-antigo</v>
      </c>
      <c r="J79">
        <v>17</v>
      </c>
      <c r="K79">
        <v>151</v>
      </c>
      <c r="L79">
        <v>17</v>
      </c>
      <c r="M79">
        <v>151</v>
      </c>
      <c r="N79">
        <v>0</v>
      </c>
      <c r="O79">
        <v>0</v>
      </c>
      <c r="P79" t="s">
        <v>10</v>
      </c>
      <c r="Q79">
        <f t="shared" ref="Q79:R79" si="97">N79-N74</f>
        <v>0</v>
      </c>
      <c r="R79">
        <f t="shared" si="97"/>
        <v>0</v>
      </c>
    </row>
    <row r="80" spans="1:18" x14ac:dyDescent="0.25">
      <c r="A80" t="s">
        <v>101</v>
      </c>
      <c r="B80">
        <v>231</v>
      </c>
      <c r="C80">
        <v>217</v>
      </c>
      <c r="D80">
        <v>1.06451612903225</v>
      </c>
      <c r="E80">
        <v>3</v>
      </c>
      <c r="F80">
        <v>1</v>
      </c>
      <c r="H80" t="s">
        <v>23</v>
      </c>
      <c r="I80" t="str">
        <f t="shared" si="80"/>
        <v>./tfcs/edinelco/s1/S1-4b15g_4.tfcantigo</v>
      </c>
      <c r="J80">
        <v>19</v>
      </c>
      <c r="K80">
        <v>210</v>
      </c>
      <c r="L80">
        <v>19</v>
      </c>
      <c r="M80">
        <v>210</v>
      </c>
      <c r="N80">
        <v>0</v>
      </c>
      <c r="O80">
        <v>0</v>
      </c>
      <c r="P80" t="s">
        <v>115</v>
      </c>
      <c r="Q80">
        <f t="shared" ref="Q80:Q143" si="98">N80-N80</f>
        <v>0</v>
      </c>
      <c r="R80">
        <f t="shared" ref="R80:R143" si="99">O80-O80</f>
        <v>0</v>
      </c>
    </row>
    <row r="81" spans="1:18" x14ac:dyDescent="0.25">
      <c r="A81" t="s">
        <v>102</v>
      </c>
      <c r="B81">
        <v>305</v>
      </c>
      <c r="C81">
        <v>274</v>
      </c>
      <c r="D81">
        <v>1.1131386861313799</v>
      </c>
      <c r="E81">
        <v>3</v>
      </c>
      <c r="F81">
        <v>1</v>
      </c>
      <c r="H81" t="s">
        <v>23</v>
      </c>
      <c r="I81" t="str">
        <f t="shared" si="80"/>
        <v>./tfcs/edinelco/s1/S1-4b15g_4.tfcnovo</v>
      </c>
      <c r="J81">
        <v>19</v>
      </c>
      <c r="K81">
        <v>210</v>
      </c>
      <c r="L81">
        <v>19</v>
      </c>
      <c r="M81">
        <v>210</v>
      </c>
      <c r="N81">
        <v>0</v>
      </c>
      <c r="O81">
        <v>0</v>
      </c>
      <c r="P81" t="s">
        <v>116</v>
      </c>
      <c r="Q81">
        <f t="shared" ref="Q81:Q144" si="100">N81-N80</f>
        <v>0</v>
      </c>
      <c r="R81">
        <f t="shared" ref="R81:R144" si="101">O81-O80</f>
        <v>0</v>
      </c>
    </row>
    <row r="82" spans="1:18" x14ac:dyDescent="0.25">
      <c r="A82" t="s">
        <v>103</v>
      </c>
      <c r="B82">
        <v>7</v>
      </c>
      <c r="C82">
        <v>7</v>
      </c>
      <c r="D82">
        <v>1</v>
      </c>
      <c r="E82">
        <v>1</v>
      </c>
      <c r="F82">
        <v>1</v>
      </c>
      <c r="H82" t="s">
        <v>23</v>
      </c>
      <c r="I82" t="str">
        <f t="shared" si="80"/>
        <v>./tfcs/edinelco/s1/S1-4b15g_4.tfcantigo-novo</v>
      </c>
      <c r="J82">
        <v>19</v>
      </c>
      <c r="K82">
        <v>210</v>
      </c>
      <c r="L82">
        <v>19</v>
      </c>
      <c r="M82">
        <v>210</v>
      </c>
      <c r="N82">
        <v>0</v>
      </c>
      <c r="O82">
        <v>0</v>
      </c>
      <c r="P82" t="s">
        <v>7</v>
      </c>
      <c r="Q82">
        <f t="shared" ref="Q82:R82" si="102">N82-N80</f>
        <v>0</v>
      </c>
      <c r="R82">
        <f t="shared" si="102"/>
        <v>0</v>
      </c>
    </row>
    <row r="83" spans="1:18" x14ac:dyDescent="0.25">
      <c r="A83" t="s">
        <v>104</v>
      </c>
      <c r="B83">
        <v>5</v>
      </c>
      <c r="C83">
        <v>4</v>
      </c>
      <c r="D83">
        <v>1.25</v>
      </c>
      <c r="E83">
        <v>2</v>
      </c>
      <c r="F83">
        <v>1</v>
      </c>
      <c r="H83" t="s">
        <v>23</v>
      </c>
      <c r="I83" t="str">
        <f t="shared" si="80"/>
        <v>./tfcs/edinelco/s1/S1-4b15g_4.tfcnovo-antigo</v>
      </c>
      <c r="J83">
        <v>19</v>
      </c>
      <c r="K83">
        <v>210</v>
      </c>
      <c r="L83">
        <v>19</v>
      </c>
      <c r="M83">
        <v>210</v>
      </c>
      <c r="N83">
        <v>0</v>
      </c>
      <c r="O83">
        <v>0</v>
      </c>
      <c r="P83" t="s">
        <v>8</v>
      </c>
      <c r="Q83">
        <f t="shared" ref="Q83:R83" si="103">N83-N80</f>
        <v>0</v>
      </c>
      <c r="R83">
        <f t="shared" si="103"/>
        <v>0</v>
      </c>
    </row>
    <row r="84" spans="1:18" x14ac:dyDescent="0.25">
      <c r="A84" t="s">
        <v>105</v>
      </c>
      <c r="B84">
        <v>7</v>
      </c>
      <c r="C84">
        <v>7</v>
      </c>
      <c r="D84">
        <v>1</v>
      </c>
      <c r="E84">
        <v>1</v>
      </c>
      <c r="F84">
        <v>1</v>
      </c>
      <c r="H84" t="s">
        <v>23</v>
      </c>
      <c r="I84" t="str">
        <f t="shared" si="80"/>
        <v>./tfcs/edinelco/s1/S1-4b15g_4.tfcnovo-antigo-novo</v>
      </c>
      <c r="J84">
        <v>19</v>
      </c>
      <c r="K84">
        <v>210</v>
      </c>
      <c r="L84">
        <v>19</v>
      </c>
      <c r="M84">
        <v>210</v>
      </c>
      <c r="N84">
        <v>0</v>
      </c>
      <c r="O84">
        <v>0</v>
      </c>
      <c r="P84" t="s">
        <v>9</v>
      </c>
      <c r="Q84">
        <f t="shared" ref="Q84:R84" si="104">N84-N80</f>
        <v>0</v>
      </c>
      <c r="R84">
        <f t="shared" si="104"/>
        <v>0</v>
      </c>
    </row>
    <row r="85" spans="1:18" x14ac:dyDescent="0.25">
      <c r="A85" t="s">
        <v>46</v>
      </c>
      <c r="B85">
        <v>8</v>
      </c>
      <c r="C85">
        <v>7</v>
      </c>
      <c r="D85">
        <v>1.1428571428571399</v>
      </c>
      <c r="E85">
        <v>2</v>
      </c>
      <c r="F85">
        <v>1</v>
      </c>
      <c r="H85" t="s">
        <v>23</v>
      </c>
      <c r="I85" t="str">
        <f t="shared" si="80"/>
        <v>./tfcs/edinelco/s1/S1-4b15g_4.tfcantigo-novo-antigo</v>
      </c>
      <c r="J85">
        <v>19</v>
      </c>
      <c r="K85">
        <v>210</v>
      </c>
      <c r="L85">
        <v>19</v>
      </c>
      <c r="M85">
        <v>210</v>
      </c>
      <c r="N85">
        <v>0</v>
      </c>
      <c r="O85">
        <v>0</v>
      </c>
      <c r="P85" t="s">
        <v>10</v>
      </c>
      <c r="Q85">
        <f t="shared" ref="Q85:R85" si="105">N85-N80</f>
        <v>0</v>
      </c>
      <c r="R85">
        <f t="shared" si="105"/>
        <v>0</v>
      </c>
    </row>
    <row r="86" spans="1:18" x14ac:dyDescent="0.25">
      <c r="A86" t="s">
        <v>47</v>
      </c>
      <c r="B86">
        <v>8</v>
      </c>
      <c r="C86">
        <v>8</v>
      </c>
      <c r="D86">
        <v>1</v>
      </c>
      <c r="E86">
        <v>1</v>
      </c>
      <c r="F86">
        <v>1</v>
      </c>
      <c r="H86" t="s">
        <v>24</v>
      </c>
      <c r="I86" t="str">
        <f t="shared" si="80"/>
        <v>./tfcs/edinelco/s1/S1-4b15g_4_inv.tfcantigo</v>
      </c>
      <c r="J86">
        <v>19</v>
      </c>
      <c r="K86">
        <v>210</v>
      </c>
      <c r="L86">
        <v>19</v>
      </c>
      <c r="M86">
        <v>210</v>
      </c>
      <c r="N86">
        <v>0</v>
      </c>
      <c r="O86">
        <v>0</v>
      </c>
      <c r="P86" t="s">
        <v>115</v>
      </c>
      <c r="Q86">
        <f t="shared" ref="Q86:Q149" si="106">N86-N86</f>
        <v>0</v>
      </c>
      <c r="R86">
        <f t="shared" ref="R86:R149" si="107">O86-O86</f>
        <v>0</v>
      </c>
    </row>
    <row r="87" spans="1:18" x14ac:dyDescent="0.25">
      <c r="A87" t="s">
        <v>48</v>
      </c>
      <c r="B87">
        <v>7</v>
      </c>
      <c r="C87">
        <v>7</v>
      </c>
      <c r="D87">
        <v>1</v>
      </c>
      <c r="E87">
        <v>1</v>
      </c>
      <c r="F87">
        <v>1</v>
      </c>
      <c r="H87" t="s">
        <v>24</v>
      </c>
      <c r="I87" t="str">
        <f t="shared" si="80"/>
        <v>./tfcs/edinelco/s1/S1-4b15g_4_inv.tfcnovo</v>
      </c>
      <c r="J87">
        <v>19</v>
      </c>
      <c r="K87">
        <v>210</v>
      </c>
      <c r="L87">
        <v>19</v>
      </c>
      <c r="M87">
        <v>210</v>
      </c>
      <c r="N87">
        <v>0</v>
      </c>
      <c r="O87">
        <v>0</v>
      </c>
      <c r="P87" t="s">
        <v>116</v>
      </c>
      <c r="Q87">
        <f t="shared" ref="Q87:Q150" si="108">N87-N86</f>
        <v>0</v>
      </c>
      <c r="R87">
        <f t="shared" ref="R87:R150" si="109">O87-O86</f>
        <v>0</v>
      </c>
    </row>
    <row r="88" spans="1:18" x14ac:dyDescent="0.25">
      <c r="A88" t="s">
        <v>49</v>
      </c>
      <c r="B88">
        <v>5</v>
      </c>
      <c r="C88">
        <v>4</v>
      </c>
      <c r="D88">
        <v>1.25</v>
      </c>
      <c r="E88">
        <v>2</v>
      </c>
      <c r="F88">
        <v>1</v>
      </c>
      <c r="H88" t="s">
        <v>24</v>
      </c>
      <c r="I88" t="str">
        <f t="shared" si="80"/>
        <v>./tfcs/edinelco/s1/S1-4b15g_4_inv.tfcantigo-novo</v>
      </c>
      <c r="J88">
        <v>19</v>
      </c>
      <c r="K88">
        <v>210</v>
      </c>
      <c r="L88">
        <v>19</v>
      </c>
      <c r="M88">
        <v>210</v>
      </c>
      <c r="N88">
        <v>0</v>
      </c>
      <c r="O88">
        <v>0</v>
      </c>
      <c r="P88" t="s">
        <v>7</v>
      </c>
      <c r="Q88">
        <f t="shared" ref="Q88:R88" si="110">N88-N86</f>
        <v>0</v>
      </c>
      <c r="R88">
        <f t="shared" si="110"/>
        <v>0</v>
      </c>
    </row>
    <row r="89" spans="1:18" x14ac:dyDescent="0.25">
      <c r="A89" t="s">
        <v>50</v>
      </c>
      <c r="B89">
        <v>7</v>
      </c>
      <c r="C89">
        <v>7</v>
      </c>
      <c r="D89">
        <v>1</v>
      </c>
      <c r="E89">
        <v>1</v>
      </c>
      <c r="F89">
        <v>1</v>
      </c>
      <c r="H89" t="s">
        <v>24</v>
      </c>
      <c r="I89" t="str">
        <f t="shared" si="80"/>
        <v>./tfcs/edinelco/s1/S1-4b15g_4_inv.tfcnovo-antigo</v>
      </c>
      <c r="J89">
        <v>19</v>
      </c>
      <c r="K89">
        <v>210</v>
      </c>
      <c r="L89">
        <v>19</v>
      </c>
      <c r="M89">
        <v>210</v>
      </c>
      <c r="N89">
        <v>0</v>
      </c>
      <c r="O89">
        <v>0</v>
      </c>
      <c r="P89" t="s">
        <v>8</v>
      </c>
      <c r="Q89">
        <f t="shared" ref="Q89:R89" si="111">N89-N86</f>
        <v>0</v>
      </c>
      <c r="R89">
        <f t="shared" si="111"/>
        <v>0</v>
      </c>
    </row>
    <row r="90" spans="1:18" x14ac:dyDescent="0.25">
      <c r="A90" t="s">
        <v>51</v>
      </c>
      <c r="B90">
        <v>4</v>
      </c>
      <c r="C90">
        <v>3</v>
      </c>
      <c r="D90">
        <v>1.3333333333333299</v>
      </c>
      <c r="E90">
        <v>2</v>
      </c>
      <c r="F90">
        <v>1</v>
      </c>
      <c r="H90" t="s">
        <v>24</v>
      </c>
      <c r="I90" t="str">
        <f t="shared" si="80"/>
        <v>./tfcs/edinelco/s1/S1-4b15g_4_inv.tfcnovo-antigo-novo</v>
      </c>
      <c r="J90">
        <v>19</v>
      </c>
      <c r="K90">
        <v>210</v>
      </c>
      <c r="L90">
        <v>19</v>
      </c>
      <c r="M90">
        <v>210</v>
      </c>
      <c r="N90">
        <v>0</v>
      </c>
      <c r="O90">
        <v>0</v>
      </c>
      <c r="P90" t="s">
        <v>9</v>
      </c>
      <c r="Q90">
        <f t="shared" ref="Q90:R90" si="112">N90-N86</f>
        <v>0</v>
      </c>
      <c r="R90">
        <f t="shared" si="112"/>
        <v>0</v>
      </c>
    </row>
    <row r="91" spans="1:18" x14ac:dyDescent="0.25">
      <c r="A91" t="s">
        <v>52</v>
      </c>
      <c r="B91">
        <v>4</v>
      </c>
      <c r="C91">
        <v>3</v>
      </c>
      <c r="D91">
        <v>1.3333333333333299</v>
      </c>
      <c r="E91">
        <v>2</v>
      </c>
      <c r="F91">
        <v>1</v>
      </c>
      <c r="H91" t="s">
        <v>24</v>
      </c>
      <c r="I91" t="str">
        <f t="shared" si="80"/>
        <v>./tfcs/edinelco/s1/S1-4b15g_4_inv.tfcantigo-novo-antigo</v>
      </c>
      <c r="J91">
        <v>19</v>
      </c>
      <c r="K91">
        <v>210</v>
      </c>
      <c r="L91">
        <v>19</v>
      </c>
      <c r="M91">
        <v>210</v>
      </c>
      <c r="N91">
        <v>0</v>
      </c>
      <c r="O91">
        <v>0</v>
      </c>
      <c r="P91" t="s">
        <v>10</v>
      </c>
      <c r="Q91">
        <f t="shared" ref="Q91:R91" si="113">N91-N86</f>
        <v>0</v>
      </c>
      <c r="R91">
        <f t="shared" si="113"/>
        <v>0</v>
      </c>
    </row>
    <row r="92" spans="1:18" x14ac:dyDescent="0.25">
      <c r="A92" t="s">
        <v>53</v>
      </c>
      <c r="B92">
        <v>4</v>
      </c>
      <c r="C92">
        <v>3</v>
      </c>
      <c r="D92">
        <v>1.3333333333333299</v>
      </c>
      <c r="E92">
        <v>2</v>
      </c>
      <c r="F92">
        <v>1</v>
      </c>
      <c r="H92" t="s">
        <v>25</v>
      </c>
      <c r="I92" t="str">
        <f t="shared" si="80"/>
        <v>./tfcs/edinelco/s1/S1-4b15g_5.tfcantigo</v>
      </c>
      <c r="J92">
        <v>25</v>
      </c>
      <c r="K92">
        <v>284</v>
      </c>
      <c r="L92">
        <v>23</v>
      </c>
      <c r="M92">
        <v>258</v>
      </c>
      <c r="N92">
        <v>2</v>
      </c>
      <c r="O92">
        <v>26</v>
      </c>
      <c r="P92" t="s">
        <v>115</v>
      </c>
      <c r="Q92">
        <f t="shared" ref="Q92:Q155" si="114">N92-N92</f>
        <v>0</v>
      </c>
      <c r="R92">
        <f t="shared" ref="R92:R155" si="115">O92-O92</f>
        <v>0</v>
      </c>
    </row>
    <row r="93" spans="1:18" x14ac:dyDescent="0.25">
      <c r="A93" t="s">
        <v>54</v>
      </c>
      <c r="B93">
        <v>4</v>
      </c>
      <c r="C93">
        <v>3</v>
      </c>
      <c r="D93">
        <v>1.3333333333333299</v>
      </c>
      <c r="E93">
        <v>2</v>
      </c>
      <c r="F93">
        <v>1</v>
      </c>
      <c r="H93" t="s">
        <v>25</v>
      </c>
      <c r="I93" t="str">
        <f t="shared" si="80"/>
        <v>./tfcs/edinelco/s1/S1-4b15g_5.tfcnovo</v>
      </c>
      <c r="J93">
        <v>25</v>
      </c>
      <c r="K93">
        <v>284</v>
      </c>
      <c r="L93">
        <v>23</v>
      </c>
      <c r="M93">
        <v>258</v>
      </c>
      <c r="N93">
        <v>2</v>
      </c>
      <c r="O93">
        <v>26</v>
      </c>
      <c r="P93" t="s">
        <v>116</v>
      </c>
      <c r="Q93">
        <f t="shared" ref="Q93:Q156" si="116">N93-N92</f>
        <v>0</v>
      </c>
      <c r="R93">
        <f t="shared" ref="R93:R156" si="117">O93-O92</f>
        <v>0</v>
      </c>
    </row>
    <row r="94" spans="1:18" x14ac:dyDescent="0.25">
      <c r="A94" t="s">
        <v>55</v>
      </c>
      <c r="B94">
        <v>2</v>
      </c>
      <c r="C94">
        <v>2</v>
      </c>
      <c r="D94">
        <v>1</v>
      </c>
      <c r="E94">
        <v>1</v>
      </c>
      <c r="F94">
        <v>1</v>
      </c>
      <c r="H94" t="s">
        <v>25</v>
      </c>
      <c r="I94" t="str">
        <f t="shared" si="80"/>
        <v>./tfcs/edinelco/s1/S1-4b15g_5.tfcantigo-novo</v>
      </c>
      <c r="J94">
        <v>25</v>
      </c>
      <c r="K94">
        <v>284</v>
      </c>
      <c r="L94">
        <v>23</v>
      </c>
      <c r="M94">
        <v>258</v>
      </c>
      <c r="N94">
        <v>2</v>
      </c>
      <c r="O94">
        <v>26</v>
      </c>
      <c r="P94" t="s">
        <v>7</v>
      </c>
      <c r="Q94">
        <f t="shared" ref="Q94:R94" si="118">N94-N92</f>
        <v>0</v>
      </c>
      <c r="R94">
        <f t="shared" si="118"/>
        <v>0</v>
      </c>
    </row>
    <row r="95" spans="1:18" x14ac:dyDescent="0.25">
      <c r="A95" t="s">
        <v>56</v>
      </c>
      <c r="B95">
        <v>2</v>
      </c>
      <c r="C95">
        <v>2</v>
      </c>
      <c r="D95">
        <v>1</v>
      </c>
      <c r="E95">
        <v>1</v>
      </c>
      <c r="F95">
        <v>1</v>
      </c>
      <c r="H95" t="s">
        <v>25</v>
      </c>
      <c r="I95" t="str">
        <f t="shared" si="80"/>
        <v>./tfcs/edinelco/s1/S1-4b15g_5.tfcnovo-antigo</v>
      </c>
      <c r="J95">
        <v>25</v>
      </c>
      <c r="K95">
        <v>284</v>
      </c>
      <c r="L95">
        <v>23</v>
      </c>
      <c r="M95">
        <v>258</v>
      </c>
      <c r="N95">
        <v>2</v>
      </c>
      <c r="O95">
        <v>26</v>
      </c>
      <c r="P95" t="s">
        <v>8</v>
      </c>
      <c r="Q95">
        <f t="shared" ref="Q95:R95" si="119">N95-N92</f>
        <v>0</v>
      </c>
      <c r="R95">
        <f t="shared" si="119"/>
        <v>0</v>
      </c>
    </row>
    <row r="96" spans="1:18" x14ac:dyDescent="0.25">
      <c r="A96" t="s">
        <v>106</v>
      </c>
      <c r="B96">
        <v>1</v>
      </c>
      <c r="C96">
        <v>1</v>
      </c>
      <c r="D96">
        <v>1</v>
      </c>
      <c r="E96">
        <v>1</v>
      </c>
      <c r="F96">
        <v>1</v>
      </c>
      <c r="H96" t="s">
        <v>25</v>
      </c>
      <c r="I96" t="str">
        <f t="shared" si="80"/>
        <v>./tfcs/edinelco/s1/S1-4b15g_5.tfcnovo-antigo-novo</v>
      </c>
      <c r="J96">
        <v>25</v>
      </c>
      <c r="K96">
        <v>284</v>
      </c>
      <c r="L96">
        <v>23</v>
      </c>
      <c r="M96">
        <v>258</v>
      </c>
      <c r="N96">
        <v>2</v>
      </c>
      <c r="O96">
        <v>26</v>
      </c>
      <c r="P96" t="s">
        <v>9</v>
      </c>
      <c r="Q96">
        <f t="shared" ref="Q96:R96" si="120">N96-N92</f>
        <v>0</v>
      </c>
      <c r="R96">
        <f t="shared" si="120"/>
        <v>0</v>
      </c>
    </row>
    <row r="97" spans="1:18" x14ac:dyDescent="0.25">
      <c r="A97" t="s">
        <v>107</v>
      </c>
      <c r="B97">
        <v>2</v>
      </c>
      <c r="C97">
        <v>1</v>
      </c>
      <c r="D97">
        <v>2</v>
      </c>
      <c r="E97">
        <v>2</v>
      </c>
      <c r="F97">
        <v>2</v>
      </c>
      <c r="H97" t="s">
        <v>25</v>
      </c>
      <c r="I97" t="str">
        <f t="shared" si="80"/>
        <v>./tfcs/edinelco/s1/S1-4b15g_5.tfcantigo-novo-antigo</v>
      </c>
      <c r="J97">
        <v>25</v>
      </c>
      <c r="K97">
        <v>284</v>
      </c>
      <c r="L97">
        <v>23</v>
      </c>
      <c r="M97">
        <v>258</v>
      </c>
      <c r="N97">
        <v>2</v>
      </c>
      <c r="O97">
        <v>26</v>
      </c>
      <c r="P97" t="s">
        <v>10</v>
      </c>
      <c r="Q97">
        <f t="shared" ref="Q97:R97" si="121">N97-N92</f>
        <v>0</v>
      </c>
      <c r="R97">
        <f t="shared" si="121"/>
        <v>0</v>
      </c>
    </row>
    <row r="98" spans="1:18" x14ac:dyDescent="0.25">
      <c r="A98" t="s">
        <v>57</v>
      </c>
      <c r="B98">
        <v>8</v>
      </c>
      <c r="C98">
        <v>8</v>
      </c>
      <c r="D98">
        <v>1</v>
      </c>
      <c r="E98">
        <v>1</v>
      </c>
      <c r="F98">
        <v>1</v>
      </c>
      <c r="H98" t="s">
        <v>26</v>
      </c>
      <c r="I98" t="str">
        <f t="shared" si="80"/>
        <v>./tfcs/edinelco/s1/S1-4b15g_5_inv.tfcantigo</v>
      </c>
      <c r="J98">
        <v>25</v>
      </c>
      <c r="K98">
        <v>286</v>
      </c>
      <c r="L98">
        <v>22</v>
      </c>
      <c r="M98">
        <v>236</v>
      </c>
      <c r="N98">
        <v>3</v>
      </c>
      <c r="O98">
        <v>50</v>
      </c>
      <c r="P98" t="s">
        <v>115</v>
      </c>
      <c r="Q98">
        <f t="shared" ref="Q98:Q161" si="122">N98-N98</f>
        <v>0</v>
      </c>
      <c r="R98">
        <f t="shared" ref="R98:R161" si="123">O98-O98</f>
        <v>0</v>
      </c>
    </row>
    <row r="99" spans="1:18" x14ac:dyDescent="0.25">
      <c r="A99" t="s">
        <v>58</v>
      </c>
      <c r="B99">
        <v>8</v>
      </c>
      <c r="C99">
        <v>8</v>
      </c>
      <c r="D99">
        <v>1</v>
      </c>
      <c r="E99">
        <v>1</v>
      </c>
      <c r="F99">
        <v>1</v>
      </c>
      <c r="H99" t="s">
        <v>26</v>
      </c>
      <c r="I99" t="str">
        <f t="shared" si="80"/>
        <v>./tfcs/edinelco/s1/S1-4b15g_5_inv.tfcnovo</v>
      </c>
      <c r="J99">
        <v>25</v>
      </c>
      <c r="K99">
        <v>286</v>
      </c>
      <c r="L99">
        <v>23</v>
      </c>
      <c r="M99">
        <v>257</v>
      </c>
      <c r="N99">
        <v>2</v>
      </c>
      <c r="O99">
        <v>29</v>
      </c>
      <c r="P99" t="s">
        <v>116</v>
      </c>
      <c r="Q99">
        <f t="shared" ref="Q99:Q162" si="124">N99-N98</f>
        <v>-1</v>
      </c>
      <c r="R99">
        <f t="shared" ref="R99:R162" si="125">O99-O98</f>
        <v>-21</v>
      </c>
    </row>
    <row r="100" spans="1:18" x14ac:dyDescent="0.25">
      <c r="A100" t="s">
        <v>117</v>
      </c>
      <c r="B100">
        <v>6</v>
      </c>
      <c r="C100">
        <v>6</v>
      </c>
      <c r="D100">
        <v>1</v>
      </c>
      <c r="E100">
        <v>1</v>
      </c>
      <c r="F100">
        <v>1</v>
      </c>
      <c r="H100" t="s">
        <v>26</v>
      </c>
      <c r="I100" t="str">
        <f t="shared" si="80"/>
        <v>./tfcs/edinelco/s1/S1-4b15g_5_inv.tfcantigo-novo</v>
      </c>
      <c r="J100">
        <v>25</v>
      </c>
      <c r="K100">
        <v>286</v>
      </c>
      <c r="L100">
        <v>22</v>
      </c>
      <c r="M100">
        <v>236</v>
      </c>
      <c r="N100">
        <v>3</v>
      </c>
      <c r="O100">
        <v>50</v>
      </c>
      <c r="P100" t="s">
        <v>7</v>
      </c>
      <c r="Q100">
        <f t="shared" ref="Q100:R100" si="126">N100-N98</f>
        <v>0</v>
      </c>
      <c r="R100">
        <f t="shared" si="126"/>
        <v>0</v>
      </c>
    </row>
    <row r="101" spans="1:18" x14ac:dyDescent="0.25">
      <c r="A101" t="s">
        <v>118</v>
      </c>
      <c r="B101">
        <v>7</v>
      </c>
      <c r="C101">
        <v>6</v>
      </c>
      <c r="D101">
        <v>1.1666666666666601</v>
      </c>
      <c r="E101">
        <v>2</v>
      </c>
      <c r="F101">
        <v>1</v>
      </c>
      <c r="H101" t="s">
        <v>26</v>
      </c>
      <c r="I101" t="str">
        <f t="shared" si="80"/>
        <v>./tfcs/edinelco/s1/S1-4b15g_5_inv.tfcnovo-antigo</v>
      </c>
      <c r="J101">
        <v>25</v>
      </c>
      <c r="K101">
        <v>286</v>
      </c>
      <c r="L101">
        <v>22</v>
      </c>
      <c r="M101">
        <v>236</v>
      </c>
      <c r="N101">
        <v>3</v>
      </c>
      <c r="O101">
        <v>50</v>
      </c>
      <c r="P101" t="s">
        <v>8</v>
      </c>
      <c r="Q101">
        <f t="shared" ref="Q101:R101" si="127">N101-N98</f>
        <v>0</v>
      </c>
      <c r="R101">
        <f t="shared" si="127"/>
        <v>0</v>
      </c>
    </row>
    <row r="102" spans="1:18" x14ac:dyDescent="0.25">
      <c r="A102" t="s">
        <v>119</v>
      </c>
      <c r="B102">
        <v>6</v>
      </c>
      <c r="C102">
        <v>6</v>
      </c>
      <c r="D102">
        <v>1</v>
      </c>
      <c r="E102">
        <v>1</v>
      </c>
      <c r="F102">
        <v>1</v>
      </c>
      <c r="H102" t="s">
        <v>26</v>
      </c>
      <c r="I102" t="str">
        <f t="shared" si="80"/>
        <v>./tfcs/edinelco/s1/S1-4b15g_5_inv.tfcnovo-antigo-novo</v>
      </c>
      <c r="J102">
        <v>25</v>
      </c>
      <c r="K102">
        <v>286</v>
      </c>
      <c r="L102">
        <v>22</v>
      </c>
      <c r="M102">
        <v>236</v>
      </c>
      <c r="N102">
        <v>3</v>
      </c>
      <c r="O102">
        <v>50</v>
      </c>
      <c r="P102" t="s">
        <v>9</v>
      </c>
      <c r="Q102">
        <f t="shared" ref="Q102:R102" si="128">N102-N98</f>
        <v>0</v>
      </c>
      <c r="R102">
        <f t="shared" si="128"/>
        <v>0</v>
      </c>
    </row>
    <row r="103" spans="1:18" x14ac:dyDescent="0.25">
      <c r="A103" t="s">
        <v>120</v>
      </c>
      <c r="B103">
        <v>6</v>
      </c>
      <c r="C103">
        <v>5</v>
      </c>
      <c r="D103">
        <v>1.2</v>
      </c>
      <c r="E103">
        <v>2</v>
      </c>
      <c r="F103">
        <v>1</v>
      </c>
      <c r="H103" t="s">
        <v>26</v>
      </c>
      <c r="I103" t="str">
        <f t="shared" si="80"/>
        <v>./tfcs/edinelco/s1/S1-4b15g_5_inv.tfcantigo-novo-antigo</v>
      </c>
      <c r="J103">
        <v>25</v>
      </c>
      <c r="K103">
        <v>286</v>
      </c>
      <c r="L103">
        <v>22</v>
      </c>
      <c r="M103">
        <v>236</v>
      </c>
      <c r="N103">
        <v>3</v>
      </c>
      <c r="O103">
        <v>50</v>
      </c>
      <c r="P103" t="s">
        <v>10</v>
      </c>
      <c r="Q103">
        <f t="shared" ref="Q103:R103" si="129">N103-N98</f>
        <v>0</v>
      </c>
      <c r="R103">
        <f t="shared" si="129"/>
        <v>0</v>
      </c>
    </row>
    <row r="104" spans="1:18" x14ac:dyDescent="0.25">
      <c r="A104" t="s">
        <v>121</v>
      </c>
      <c r="B104">
        <v>6</v>
      </c>
      <c r="C104">
        <v>5</v>
      </c>
      <c r="D104">
        <v>1.2</v>
      </c>
      <c r="E104">
        <v>2</v>
      </c>
      <c r="F104">
        <v>1</v>
      </c>
      <c r="H104" t="s">
        <v>59</v>
      </c>
      <c r="I104" t="str">
        <f t="shared" si="80"/>
        <v>./tfcs/edinelco/s1/S1-aj-e11_complete_74(81).tfcantigo</v>
      </c>
      <c r="J104">
        <v>9</v>
      </c>
      <c r="K104">
        <v>103</v>
      </c>
      <c r="L104">
        <v>9</v>
      </c>
      <c r="M104">
        <v>103</v>
      </c>
      <c r="N104">
        <v>0</v>
      </c>
      <c r="O104">
        <v>0</v>
      </c>
      <c r="P104" t="s">
        <v>115</v>
      </c>
      <c r="Q104">
        <f t="shared" ref="Q104:Q167" si="130">N104-N104</f>
        <v>0</v>
      </c>
      <c r="R104">
        <f t="shared" ref="R104:R167" si="131">O104-O104</f>
        <v>0</v>
      </c>
    </row>
    <row r="105" spans="1:18" x14ac:dyDescent="0.25">
      <c r="A105" t="s">
        <v>122</v>
      </c>
      <c r="B105">
        <v>14</v>
      </c>
      <c r="C105">
        <v>12</v>
      </c>
      <c r="D105">
        <v>1.1666666666666601</v>
      </c>
      <c r="E105">
        <v>2</v>
      </c>
      <c r="F105">
        <v>1</v>
      </c>
      <c r="H105" t="s">
        <v>59</v>
      </c>
      <c r="I105" t="str">
        <f t="shared" si="80"/>
        <v>./tfcs/edinelco/s1/S1-aj-e11_complete_74(81).tfcnovo</v>
      </c>
      <c r="J105">
        <v>9</v>
      </c>
      <c r="K105">
        <v>103</v>
      </c>
      <c r="L105">
        <v>9</v>
      </c>
      <c r="M105">
        <v>103</v>
      </c>
      <c r="N105">
        <v>0</v>
      </c>
      <c r="O105">
        <v>0</v>
      </c>
      <c r="P105" t="s">
        <v>116</v>
      </c>
      <c r="Q105">
        <f t="shared" ref="Q105:Q168" si="132">N105-N104</f>
        <v>0</v>
      </c>
      <c r="R105">
        <f t="shared" ref="R105:R168" si="133">O105-O104</f>
        <v>0</v>
      </c>
    </row>
    <row r="106" spans="1:18" x14ac:dyDescent="0.25">
      <c r="A106" t="s">
        <v>123</v>
      </c>
      <c r="B106">
        <v>13</v>
      </c>
      <c r="C106">
        <v>12</v>
      </c>
      <c r="D106">
        <v>1.0833333333333299</v>
      </c>
      <c r="E106">
        <v>2</v>
      </c>
      <c r="F106">
        <v>1</v>
      </c>
      <c r="H106" t="s">
        <v>59</v>
      </c>
      <c r="I106" t="str">
        <f t="shared" si="80"/>
        <v>./tfcs/edinelco/s1/S1-aj-e11_complete_74(81).tfcantigo-novo</v>
      </c>
      <c r="J106">
        <v>9</v>
      </c>
      <c r="K106">
        <v>103</v>
      </c>
      <c r="L106">
        <v>9</v>
      </c>
      <c r="M106">
        <v>103</v>
      </c>
      <c r="N106">
        <v>0</v>
      </c>
      <c r="O106">
        <v>0</v>
      </c>
      <c r="P106" t="s">
        <v>7</v>
      </c>
      <c r="Q106">
        <f t="shared" ref="Q106:R106" si="134">N106-N104</f>
        <v>0</v>
      </c>
      <c r="R106">
        <f t="shared" si="134"/>
        <v>0</v>
      </c>
    </row>
    <row r="107" spans="1:18" x14ac:dyDescent="0.25">
      <c r="A107" t="s">
        <v>124</v>
      </c>
      <c r="B107">
        <v>19</v>
      </c>
      <c r="C107">
        <v>17</v>
      </c>
      <c r="D107">
        <v>1.1176470588235199</v>
      </c>
      <c r="E107">
        <v>2</v>
      </c>
      <c r="F107">
        <v>1</v>
      </c>
      <c r="H107" t="s">
        <v>59</v>
      </c>
      <c r="I107" t="str">
        <f t="shared" si="80"/>
        <v>./tfcs/edinelco/s1/S1-aj-e11_complete_74(81).tfcnovo-antigo</v>
      </c>
      <c r="J107">
        <v>9</v>
      </c>
      <c r="K107">
        <v>103</v>
      </c>
      <c r="L107">
        <v>9</v>
      </c>
      <c r="M107">
        <v>103</v>
      </c>
      <c r="N107">
        <v>0</v>
      </c>
      <c r="O107">
        <v>0</v>
      </c>
      <c r="P107" t="s">
        <v>8</v>
      </c>
      <c r="Q107">
        <f t="shared" ref="Q107:R107" si="135">N107-N104</f>
        <v>0</v>
      </c>
      <c r="R107">
        <f t="shared" si="135"/>
        <v>0</v>
      </c>
    </row>
    <row r="108" spans="1:18" x14ac:dyDescent="0.25">
      <c r="A108" t="s">
        <v>125</v>
      </c>
      <c r="B108">
        <v>18</v>
      </c>
      <c r="C108">
        <v>17</v>
      </c>
      <c r="D108">
        <v>1.0588235294117601</v>
      </c>
      <c r="E108">
        <v>2</v>
      </c>
      <c r="F108">
        <v>1</v>
      </c>
      <c r="H108" t="s">
        <v>59</v>
      </c>
      <c r="I108" t="str">
        <f t="shared" si="80"/>
        <v>./tfcs/edinelco/s1/S1-aj-e11_complete_74(81).tfcnovo-antigo-novo</v>
      </c>
      <c r="J108">
        <v>9</v>
      </c>
      <c r="K108">
        <v>103</v>
      </c>
      <c r="L108">
        <v>9</v>
      </c>
      <c r="M108">
        <v>103</v>
      </c>
      <c r="N108">
        <v>0</v>
      </c>
      <c r="O108">
        <v>0</v>
      </c>
      <c r="P108" t="s">
        <v>9</v>
      </c>
      <c r="Q108">
        <f t="shared" ref="Q108:R108" si="136">N108-N104</f>
        <v>0</v>
      </c>
      <c r="R108">
        <f t="shared" si="136"/>
        <v>0</v>
      </c>
    </row>
    <row r="109" spans="1:18" x14ac:dyDescent="0.25">
      <c r="A109" t="s">
        <v>126</v>
      </c>
      <c r="B109">
        <v>22</v>
      </c>
      <c r="C109">
        <v>21</v>
      </c>
      <c r="D109">
        <v>1.0476190476190399</v>
      </c>
      <c r="E109">
        <v>2</v>
      </c>
      <c r="F109">
        <v>1</v>
      </c>
      <c r="H109" t="s">
        <v>59</v>
      </c>
      <c r="I109" t="str">
        <f t="shared" si="80"/>
        <v>./tfcs/edinelco/s1/S1-aj-e11_complete_74(81).tfcantigo-novo-antigo</v>
      </c>
      <c r="J109">
        <v>9</v>
      </c>
      <c r="K109">
        <v>103</v>
      </c>
      <c r="L109">
        <v>9</v>
      </c>
      <c r="M109">
        <v>103</v>
      </c>
      <c r="N109">
        <v>0</v>
      </c>
      <c r="O109">
        <v>0</v>
      </c>
      <c r="P109" t="s">
        <v>10</v>
      </c>
      <c r="Q109">
        <f t="shared" ref="Q109:R109" si="137">N109-N104</f>
        <v>0</v>
      </c>
      <c r="R109">
        <f t="shared" si="137"/>
        <v>0</v>
      </c>
    </row>
    <row r="110" spans="1:18" x14ac:dyDescent="0.25">
      <c r="A110" t="s">
        <v>127</v>
      </c>
      <c r="B110">
        <v>24</v>
      </c>
      <c r="C110">
        <v>22</v>
      </c>
      <c r="D110">
        <v>1.0909090909090899</v>
      </c>
      <c r="E110">
        <v>2</v>
      </c>
      <c r="F110">
        <v>1</v>
      </c>
      <c r="H110" t="s">
        <v>60</v>
      </c>
      <c r="I110" t="str">
        <f t="shared" si="80"/>
        <v>./tfcs/edinelco/s1/S1-aj-e11_complete_74(81)_inv.tfcantigo</v>
      </c>
      <c r="J110">
        <v>9</v>
      </c>
      <c r="K110">
        <v>103</v>
      </c>
      <c r="L110">
        <v>9</v>
      </c>
      <c r="M110">
        <v>103</v>
      </c>
      <c r="N110">
        <v>0</v>
      </c>
      <c r="O110">
        <v>0</v>
      </c>
      <c r="P110" t="s">
        <v>115</v>
      </c>
      <c r="Q110">
        <f t="shared" ref="Q110:Q173" si="138">N110-N110</f>
        <v>0</v>
      </c>
      <c r="R110">
        <f t="shared" ref="R110:R173" si="139">O110-O110</f>
        <v>0</v>
      </c>
    </row>
    <row r="111" spans="1:18" x14ac:dyDescent="0.25">
      <c r="A111" t="s">
        <v>128</v>
      </c>
      <c r="B111">
        <v>18</v>
      </c>
      <c r="C111">
        <v>18</v>
      </c>
      <c r="D111">
        <v>1</v>
      </c>
      <c r="E111">
        <v>1</v>
      </c>
      <c r="F111">
        <v>1</v>
      </c>
      <c r="H111" t="s">
        <v>60</v>
      </c>
      <c r="I111" t="str">
        <f t="shared" si="80"/>
        <v>./tfcs/edinelco/s1/S1-aj-e11_complete_74(81)_inv.tfcnovo</v>
      </c>
      <c r="J111">
        <v>9</v>
      </c>
      <c r="K111">
        <v>103</v>
      </c>
      <c r="L111">
        <v>9</v>
      </c>
      <c r="M111">
        <v>103</v>
      </c>
      <c r="N111">
        <v>0</v>
      </c>
      <c r="O111">
        <v>0</v>
      </c>
      <c r="P111" t="s">
        <v>116</v>
      </c>
      <c r="Q111">
        <f t="shared" ref="Q111:Q174" si="140">N111-N110</f>
        <v>0</v>
      </c>
      <c r="R111">
        <f t="shared" ref="R111:R174" si="141">O111-O110</f>
        <v>0</v>
      </c>
    </row>
    <row r="112" spans="1:18" x14ac:dyDescent="0.25">
      <c r="A112" t="s">
        <v>129</v>
      </c>
      <c r="B112">
        <v>21</v>
      </c>
      <c r="C112">
        <v>19</v>
      </c>
      <c r="D112">
        <v>1.1052631578947301</v>
      </c>
      <c r="E112">
        <v>2</v>
      </c>
      <c r="F112">
        <v>1</v>
      </c>
      <c r="H112" t="s">
        <v>60</v>
      </c>
      <c r="I112" t="str">
        <f t="shared" si="80"/>
        <v>./tfcs/edinelco/s1/S1-aj-e11_complete_74(81)_inv.tfcantigo-novo</v>
      </c>
      <c r="J112">
        <v>9</v>
      </c>
      <c r="K112">
        <v>103</v>
      </c>
      <c r="L112">
        <v>9</v>
      </c>
      <c r="M112">
        <v>103</v>
      </c>
      <c r="N112">
        <v>0</v>
      </c>
      <c r="O112">
        <v>0</v>
      </c>
      <c r="P112" t="s">
        <v>7</v>
      </c>
      <c r="Q112">
        <f t="shared" ref="Q112:R112" si="142">N112-N110</f>
        <v>0</v>
      </c>
      <c r="R112">
        <f t="shared" si="142"/>
        <v>0</v>
      </c>
    </row>
    <row r="113" spans="1:18" x14ac:dyDescent="0.25">
      <c r="A113" t="s">
        <v>130</v>
      </c>
      <c r="B113">
        <v>23</v>
      </c>
      <c r="C113">
        <v>23</v>
      </c>
      <c r="D113">
        <v>1</v>
      </c>
      <c r="E113">
        <v>1</v>
      </c>
      <c r="F113">
        <v>1</v>
      </c>
      <c r="H113" t="s">
        <v>60</v>
      </c>
      <c r="I113" t="str">
        <f t="shared" si="80"/>
        <v>./tfcs/edinelco/s1/S1-aj-e11_complete_74(81)_inv.tfcnovo-antigo</v>
      </c>
      <c r="J113">
        <v>9</v>
      </c>
      <c r="K113">
        <v>103</v>
      </c>
      <c r="L113">
        <v>9</v>
      </c>
      <c r="M113">
        <v>103</v>
      </c>
      <c r="N113">
        <v>0</v>
      </c>
      <c r="O113">
        <v>0</v>
      </c>
      <c r="P113" t="s">
        <v>8</v>
      </c>
      <c r="Q113">
        <f t="shared" ref="Q113:R113" si="143">N113-N110</f>
        <v>0</v>
      </c>
      <c r="R113">
        <f t="shared" si="143"/>
        <v>0</v>
      </c>
    </row>
    <row r="114" spans="1:18" x14ac:dyDescent="0.25">
      <c r="A114" t="s">
        <v>131</v>
      </c>
      <c r="B114">
        <v>23</v>
      </c>
      <c r="C114">
        <v>21</v>
      </c>
      <c r="D114">
        <v>1.09523809523809</v>
      </c>
      <c r="E114">
        <v>2</v>
      </c>
      <c r="F114">
        <v>1</v>
      </c>
      <c r="H114" t="s">
        <v>60</v>
      </c>
      <c r="I114" t="str">
        <f t="shared" si="80"/>
        <v>./tfcs/edinelco/s1/S1-aj-e11_complete_74(81)_inv.tfcnovo-antigo-novo</v>
      </c>
      <c r="J114">
        <v>9</v>
      </c>
      <c r="K114">
        <v>103</v>
      </c>
      <c r="L114">
        <v>9</v>
      </c>
      <c r="M114">
        <v>103</v>
      </c>
      <c r="N114">
        <v>0</v>
      </c>
      <c r="O114">
        <v>0</v>
      </c>
      <c r="P114" t="s">
        <v>9</v>
      </c>
      <c r="Q114">
        <f t="shared" ref="Q114:R114" si="144">N114-N110</f>
        <v>0</v>
      </c>
      <c r="R114">
        <f t="shared" si="144"/>
        <v>0</v>
      </c>
    </row>
    <row r="115" spans="1:18" x14ac:dyDescent="0.25">
      <c r="A115" t="s">
        <v>132</v>
      </c>
      <c r="B115">
        <v>18</v>
      </c>
      <c r="C115">
        <v>14</v>
      </c>
      <c r="D115">
        <v>1.28571428571428</v>
      </c>
      <c r="E115">
        <v>3</v>
      </c>
      <c r="F115">
        <v>1</v>
      </c>
      <c r="H115" t="s">
        <v>60</v>
      </c>
      <c r="I115" t="str">
        <f t="shared" si="80"/>
        <v>./tfcs/edinelco/s1/S1-aj-e11_complete_74(81)_inv.tfcantigo-novo-antigo</v>
      </c>
      <c r="J115">
        <v>9</v>
      </c>
      <c r="K115">
        <v>103</v>
      </c>
      <c r="L115">
        <v>9</v>
      </c>
      <c r="M115">
        <v>103</v>
      </c>
      <c r="N115">
        <v>0</v>
      </c>
      <c r="O115">
        <v>0</v>
      </c>
      <c r="P115" t="s">
        <v>10</v>
      </c>
      <c r="Q115">
        <f t="shared" ref="Q115:R115" si="145">N115-N110</f>
        <v>0</v>
      </c>
      <c r="R115">
        <f t="shared" si="145"/>
        <v>0</v>
      </c>
    </row>
    <row r="116" spans="1:18" x14ac:dyDescent="0.25">
      <c r="A116" t="s">
        <v>133</v>
      </c>
      <c r="B116">
        <v>18</v>
      </c>
      <c r="C116">
        <v>14</v>
      </c>
      <c r="D116">
        <v>1.28571428571428</v>
      </c>
      <c r="E116">
        <v>3</v>
      </c>
      <c r="F116">
        <v>1</v>
      </c>
      <c r="H116" t="s">
        <v>27</v>
      </c>
      <c r="I116" t="str">
        <f t="shared" si="80"/>
        <v>./tfcs/edinelco/s1/S1-CGWZ.tfcantigo</v>
      </c>
      <c r="J116">
        <v>7</v>
      </c>
      <c r="K116">
        <v>35</v>
      </c>
      <c r="L116">
        <v>6</v>
      </c>
      <c r="M116">
        <v>26</v>
      </c>
      <c r="N116">
        <v>1</v>
      </c>
      <c r="O116">
        <v>9</v>
      </c>
      <c r="P116" t="s">
        <v>115</v>
      </c>
      <c r="Q116">
        <f t="shared" ref="Q116:Q179" si="146">N116-N116</f>
        <v>0</v>
      </c>
      <c r="R116">
        <f t="shared" ref="R116:R179" si="147">O116-O116</f>
        <v>0</v>
      </c>
    </row>
    <row r="117" spans="1:18" x14ac:dyDescent="0.25">
      <c r="A117" t="s">
        <v>134</v>
      </c>
      <c r="B117">
        <v>11</v>
      </c>
      <c r="C117">
        <v>9</v>
      </c>
      <c r="D117">
        <v>1.2222222222222201</v>
      </c>
      <c r="E117">
        <v>2</v>
      </c>
      <c r="F117">
        <v>1</v>
      </c>
      <c r="H117" t="s">
        <v>27</v>
      </c>
      <c r="I117" t="str">
        <f t="shared" si="80"/>
        <v>./tfcs/edinelco/s1/S1-CGWZ.tfcnovo</v>
      </c>
      <c r="J117">
        <v>7</v>
      </c>
      <c r="K117">
        <v>35</v>
      </c>
      <c r="L117">
        <v>6</v>
      </c>
      <c r="M117">
        <v>26</v>
      </c>
      <c r="N117">
        <v>1</v>
      </c>
      <c r="O117">
        <v>9</v>
      </c>
      <c r="P117" t="s">
        <v>116</v>
      </c>
      <c r="Q117">
        <f t="shared" ref="Q117:Q180" si="148">N117-N116</f>
        <v>0</v>
      </c>
      <c r="R117">
        <f t="shared" ref="R117:R180" si="149">O117-O116</f>
        <v>0</v>
      </c>
    </row>
    <row r="118" spans="1:18" x14ac:dyDescent="0.25">
      <c r="A118" t="s">
        <v>135</v>
      </c>
      <c r="B118">
        <v>9</v>
      </c>
      <c r="C118">
        <v>8</v>
      </c>
      <c r="D118">
        <v>1.125</v>
      </c>
      <c r="E118">
        <v>2</v>
      </c>
      <c r="F118">
        <v>1</v>
      </c>
      <c r="H118" t="s">
        <v>27</v>
      </c>
      <c r="I118" t="str">
        <f t="shared" si="80"/>
        <v>./tfcs/edinelco/s1/S1-CGWZ.tfcantigo-novo</v>
      </c>
      <c r="J118">
        <v>7</v>
      </c>
      <c r="K118">
        <v>35</v>
      </c>
      <c r="L118">
        <v>6</v>
      </c>
      <c r="M118">
        <v>26</v>
      </c>
      <c r="N118">
        <v>1</v>
      </c>
      <c r="O118">
        <v>9</v>
      </c>
      <c r="P118" t="s">
        <v>7</v>
      </c>
      <c r="Q118">
        <f t="shared" ref="Q118:R118" si="150">N118-N116</f>
        <v>0</v>
      </c>
      <c r="R118">
        <f t="shared" si="150"/>
        <v>0</v>
      </c>
    </row>
    <row r="119" spans="1:18" x14ac:dyDescent="0.25">
      <c r="A119" t="s">
        <v>136</v>
      </c>
      <c r="B119">
        <v>6</v>
      </c>
      <c r="C119">
        <v>6</v>
      </c>
      <c r="D119">
        <v>1</v>
      </c>
      <c r="E119">
        <v>1</v>
      </c>
      <c r="F119">
        <v>1</v>
      </c>
      <c r="H119" t="s">
        <v>27</v>
      </c>
      <c r="I119" t="str">
        <f t="shared" si="80"/>
        <v>./tfcs/edinelco/s1/S1-CGWZ.tfcnovo-antigo</v>
      </c>
      <c r="J119">
        <v>7</v>
      </c>
      <c r="K119">
        <v>35</v>
      </c>
      <c r="L119">
        <v>6</v>
      </c>
      <c r="M119">
        <v>26</v>
      </c>
      <c r="N119">
        <v>1</v>
      </c>
      <c r="O119">
        <v>9</v>
      </c>
      <c r="P119" t="s">
        <v>8</v>
      </c>
      <c r="Q119">
        <f t="shared" ref="Q119:R119" si="151">N119-N116</f>
        <v>0</v>
      </c>
      <c r="R119">
        <f t="shared" si="151"/>
        <v>0</v>
      </c>
    </row>
    <row r="120" spans="1:18" x14ac:dyDescent="0.25">
      <c r="A120" t="s">
        <v>137</v>
      </c>
      <c r="B120">
        <v>7</v>
      </c>
      <c r="C120">
        <v>7</v>
      </c>
      <c r="D120">
        <v>1</v>
      </c>
      <c r="E120">
        <v>1</v>
      </c>
      <c r="F120">
        <v>1</v>
      </c>
      <c r="H120" t="s">
        <v>27</v>
      </c>
      <c r="I120" t="str">
        <f t="shared" si="80"/>
        <v>./tfcs/edinelco/s1/S1-CGWZ.tfcnovo-antigo-novo</v>
      </c>
      <c r="J120">
        <v>7</v>
      </c>
      <c r="K120">
        <v>35</v>
      </c>
      <c r="L120">
        <v>6</v>
      </c>
      <c r="M120">
        <v>26</v>
      </c>
      <c r="N120">
        <v>1</v>
      </c>
      <c r="O120">
        <v>9</v>
      </c>
      <c r="P120" t="s">
        <v>9</v>
      </c>
      <c r="Q120">
        <f t="shared" ref="Q120:R120" si="152">N120-N116</f>
        <v>0</v>
      </c>
      <c r="R120">
        <f t="shared" si="152"/>
        <v>0</v>
      </c>
    </row>
    <row r="121" spans="1:18" x14ac:dyDescent="0.25">
      <c r="A121" t="s">
        <v>138</v>
      </c>
      <c r="B121">
        <v>8</v>
      </c>
      <c r="C121">
        <v>7</v>
      </c>
      <c r="D121">
        <v>1.1428571428571399</v>
      </c>
      <c r="E121">
        <v>2</v>
      </c>
      <c r="F121">
        <v>1</v>
      </c>
      <c r="H121" t="s">
        <v>27</v>
      </c>
      <c r="I121" t="str">
        <f t="shared" si="80"/>
        <v>./tfcs/edinelco/s1/S1-CGWZ.tfcantigo-novo-antigo</v>
      </c>
      <c r="J121">
        <v>7</v>
      </c>
      <c r="K121">
        <v>35</v>
      </c>
      <c r="L121">
        <v>6</v>
      </c>
      <c r="M121">
        <v>26</v>
      </c>
      <c r="N121">
        <v>1</v>
      </c>
      <c r="O121">
        <v>9</v>
      </c>
      <c r="P121" t="s">
        <v>10</v>
      </c>
      <c r="Q121">
        <f t="shared" ref="Q121:R121" si="153">N121-N116</f>
        <v>0</v>
      </c>
      <c r="R121">
        <f t="shared" si="153"/>
        <v>0</v>
      </c>
    </row>
    <row r="122" spans="1:18" x14ac:dyDescent="0.25">
      <c r="A122" t="s">
        <v>139</v>
      </c>
      <c r="B122">
        <v>8</v>
      </c>
      <c r="C122">
        <v>7</v>
      </c>
      <c r="D122">
        <v>1.1428571428571399</v>
      </c>
      <c r="E122">
        <v>2</v>
      </c>
      <c r="F122">
        <v>1</v>
      </c>
      <c r="H122" t="s">
        <v>28</v>
      </c>
      <c r="I122" t="str">
        <f t="shared" si="80"/>
        <v>./tfcs/edinelco/s1/S1-CGWZ_inv.tfcantigo</v>
      </c>
      <c r="J122">
        <v>7</v>
      </c>
      <c r="K122">
        <v>33</v>
      </c>
      <c r="L122">
        <v>6</v>
      </c>
      <c r="M122">
        <v>31</v>
      </c>
      <c r="N122">
        <v>1</v>
      </c>
      <c r="O122">
        <v>2</v>
      </c>
      <c r="P122" t="s">
        <v>115</v>
      </c>
      <c r="Q122">
        <f t="shared" ref="Q122:Q185" si="154">N122-N122</f>
        <v>0</v>
      </c>
      <c r="R122">
        <f t="shared" ref="R122:R185" si="155">O122-O122</f>
        <v>0</v>
      </c>
    </row>
    <row r="123" spans="1:18" x14ac:dyDescent="0.25">
      <c r="A123" t="s">
        <v>140</v>
      </c>
      <c r="B123">
        <v>5</v>
      </c>
      <c r="C123">
        <v>4</v>
      </c>
      <c r="D123">
        <v>1.25</v>
      </c>
      <c r="E123">
        <v>2</v>
      </c>
      <c r="F123">
        <v>1</v>
      </c>
      <c r="H123" t="s">
        <v>28</v>
      </c>
      <c r="I123" t="str">
        <f t="shared" si="80"/>
        <v>./tfcs/edinelco/s1/S1-CGWZ_inv.tfcnovo</v>
      </c>
      <c r="J123">
        <v>7</v>
      </c>
      <c r="K123">
        <v>33</v>
      </c>
      <c r="L123">
        <v>7</v>
      </c>
      <c r="M123">
        <v>33</v>
      </c>
      <c r="N123">
        <v>0</v>
      </c>
      <c r="O123">
        <v>0</v>
      </c>
      <c r="P123" t="s">
        <v>116</v>
      </c>
      <c r="Q123">
        <f t="shared" ref="Q123:Q186" si="156">N123-N122</f>
        <v>-1</v>
      </c>
      <c r="R123">
        <f t="shared" ref="R123:R186" si="157">O123-O122</f>
        <v>-2</v>
      </c>
    </row>
    <row r="124" spans="1:18" x14ac:dyDescent="0.25">
      <c r="A124" t="s">
        <v>141</v>
      </c>
      <c r="B124">
        <v>7</v>
      </c>
      <c r="C124">
        <v>5</v>
      </c>
      <c r="D124">
        <v>1.4</v>
      </c>
      <c r="E124">
        <v>2</v>
      </c>
      <c r="F124">
        <v>1</v>
      </c>
      <c r="H124" t="s">
        <v>28</v>
      </c>
      <c r="I124" t="str">
        <f t="shared" si="80"/>
        <v>./tfcs/edinelco/s1/S1-CGWZ_inv.tfcantigo-novo</v>
      </c>
      <c r="J124">
        <v>7</v>
      </c>
      <c r="K124">
        <v>33</v>
      </c>
      <c r="L124">
        <v>6</v>
      </c>
      <c r="M124">
        <v>31</v>
      </c>
      <c r="N124">
        <v>1</v>
      </c>
      <c r="O124">
        <v>2</v>
      </c>
      <c r="P124" t="s">
        <v>7</v>
      </c>
      <c r="Q124">
        <f t="shared" ref="Q124:R124" si="158">N124-N122</f>
        <v>0</v>
      </c>
      <c r="R124">
        <f t="shared" si="158"/>
        <v>0</v>
      </c>
    </row>
    <row r="125" spans="1:18" x14ac:dyDescent="0.25">
      <c r="A125" t="s">
        <v>142</v>
      </c>
      <c r="B125">
        <v>5</v>
      </c>
      <c r="C125">
        <v>4</v>
      </c>
      <c r="D125">
        <v>1.25</v>
      </c>
      <c r="E125">
        <v>2</v>
      </c>
      <c r="F125">
        <v>1</v>
      </c>
      <c r="H125" t="s">
        <v>28</v>
      </c>
      <c r="I125" t="str">
        <f t="shared" si="80"/>
        <v>./tfcs/edinelco/s1/S1-CGWZ_inv.tfcnovo-antigo</v>
      </c>
      <c r="J125">
        <v>7</v>
      </c>
      <c r="K125">
        <v>33</v>
      </c>
      <c r="L125">
        <v>7</v>
      </c>
      <c r="M125">
        <v>33</v>
      </c>
      <c r="N125">
        <v>0</v>
      </c>
      <c r="O125">
        <v>0</v>
      </c>
      <c r="P125" t="s">
        <v>8</v>
      </c>
      <c r="Q125">
        <f t="shared" ref="Q125:R125" si="159">N125-N122</f>
        <v>-1</v>
      </c>
      <c r="R125">
        <f t="shared" si="159"/>
        <v>-2</v>
      </c>
    </row>
    <row r="126" spans="1:18" x14ac:dyDescent="0.25">
      <c r="A126" t="s">
        <v>143</v>
      </c>
      <c r="B126">
        <v>4</v>
      </c>
      <c r="C126">
        <v>4</v>
      </c>
      <c r="D126">
        <v>1</v>
      </c>
      <c r="E126">
        <v>1</v>
      </c>
      <c r="F126">
        <v>1</v>
      </c>
      <c r="H126" t="s">
        <v>28</v>
      </c>
      <c r="I126" t="str">
        <f t="shared" si="80"/>
        <v>./tfcs/edinelco/s1/S1-CGWZ_inv.tfcnovo-antigo-novo</v>
      </c>
      <c r="J126">
        <v>7</v>
      </c>
      <c r="K126">
        <v>33</v>
      </c>
      <c r="L126">
        <v>7</v>
      </c>
      <c r="M126">
        <v>33</v>
      </c>
      <c r="N126">
        <v>0</v>
      </c>
      <c r="O126">
        <v>0</v>
      </c>
      <c r="P126" t="s">
        <v>9</v>
      </c>
      <c r="Q126">
        <f t="shared" ref="Q126:R126" si="160">N126-N122</f>
        <v>-1</v>
      </c>
      <c r="R126">
        <f t="shared" si="160"/>
        <v>-2</v>
      </c>
    </row>
    <row r="127" spans="1:18" x14ac:dyDescent="0.25">
      <c r="A127" t="s">
        <v>144</v>
      </c>
      <c r="B127">
        <v>4</v>
      </c>
      <c r="C127">
        <v>4</v>
      </c>
      <c r="D127">
        <v>1</v>
      </c>
      <c r="E127">
        <v>1</v>
      </c>
      <c r="F127">
        <v>1</v>
      </c>
      <c r="H127" t="s">
        <v>28</v>
      </c>
      <c r="I127" t="str">
        <f t="shared" si="80"/>
        <v>./tfcs/edinelco/s1/S1-CGWZ_inv.tfcantigo-novo-antigo</v>
      </c>
      <c r="J127">
        <v>7</v>
      </c>
      <c r="K127">
        <v>33</v>
      </c>
      <c r="L127">
        <v>6</v>
      </c>
      <c r="M127">
        <v>31</v>
      </c>
      <c r="N127">
        <v>1</v>
      </c>
      <c r="O127">
        <v>2</v>
      </c>
      <c r="P127" t="s">
        <v>10</v>
      </c>
      <c r="Q127">
        <f t="shared" ref="Q127:R127" si="161">N127-N122</f>
        <v>0</v>
      </c>
      <c r="R127">
        <f t="shared" si="161"/>
        <v>0</v>
      </c>
    </row>
    <row r="128" spans="1:18" x14ac:dyDescent="0.25">
      <c r="A128" t="s">
        <v>145</v>
      </c>
      <c r="B128">
        <v>3</v>
      </c>
      <c r="C128">
        <v>3</v>
      </c>
      <c r="D128">
        <v>1</v>
      </c>
      <c r="E128">
        <v>1</v>
      </c>
      <c r="F128">
        <v>1</v>
      </c>
      <c r="H128" t="s">
        <v>29</v>
      </c>
      <c r="I128" t="str">
        <f t="shared" si="80"/>
        <v>./tfcs/edinelco/s1/S1-DKMFR.tfcantigo</v>
      </c>
      <c r="J128">
        <v>8</v>
      </c>
      <c r="K128">
        <v>30</v>
      </c>
      <c r="L128">
        <v>8</v>
      </c>
      <c r="M128">
        <v>30</v>
      </c>
      <c r="N128">
        <v>0</v>
      </c>
      <c r="O128">
        <v>0</v>
      </c>
      <c r="P128" t="s">
        <v>115</v>
      </c>
      <c r="Q128">
        <f t="shared" ref="Q128:Q191" si="162">N128-N128</f>
        <v>0</v>
      </c>
      <c r="R128">
        <f t="shared" ref="R128:R191" si="163">O128-O128</f>
        <v>0</v>
      </c>
    </row>
    <row r="129" spans="1:18" x14ac:dyDescent="0.25">
      <c r="A129" t="s">
        <v>146</v>
      </c>
      <c r="B129">
        <v>5</v>
      </c>
      <c r="C129">
        <v>5</v>
      </c>
      <c r="D129">
        <v>1</v>
      </c>
      <c r="E129">
        <v>1</v>
      </c>
      <c r="F129">
        <v>1</v>
      </c>
      <c r="H129" t="s">
        <v>29</v>
      </c>
      <c r="I129" t="str">
        <f t="shared" si="80"/>
        <v>./tfcs/edinelco/s1/S1-DKMFR.tfcnovo</v>
      </c>
      <c r="J129">
        <v>8</v>
      </c>
      <c r="K129">
        <v>30</v>
      </c>
      <c r="L129">
        <v>8</v>
      </c>
      <c r="M129">
        <v>30</v>
      </c>
      <c r="N129">
        <v>0</v>
      </c>
      <c r="O129">
        <v>0</v>
      </c>
      <c r="P129" t="s">
        <v>116</v>
      </c>
      <c r="Q129">
        <f t="shared" ref="Q129:Q192" si="164">N129-N128</f>
        <v>0</v>
      </c>
      <c r="R129">
        <f t="shared" ref="R129:R192" si="165">O129-O128</f>
        <v>0</v>
      </c>
    </row>
    <row r="130" spans="1:18" x14ac:dyDescent="0.25">
      <c r="A130" t="s">
        <v>147</v>
      </c>
      <c r="B130">
        <v>7</v>
      </c>
      <c r="C130">
        <v>7</v>
      </c>
      <c r="D130">
        <v>1</v>
      </c>
      <c r="E130">
        <v>1</v>
      </c>
      <c r="F130">
        <v>1</v>
      </c>
      <c r="H130" t="s">
        <v>29</v>
      </c>
      <c r="I130" t="str">
        <f t="shared" si="80"/>
        <v>./tfcs/edinelco/s1/S1-DKMFR.tfcantigo-novo</v>
      </c>
      <c r="J130">
        <v>8</v>
      </c>
      <c r="K130">
        <v>30</v>
      </c>
      <c r="L130">
        <v>8</v>
      </c>
      <c r="M130">
        <v>31</v>
      </c>
      <c r="N130">
        <v>0</v>
      </c>
      <c r="O130">
        <v>-1</v>
      </c>
      <c r="P130" t="s">
        <v>7</v>
      </c>
      <c r="Q130">
        <f t="shared" ref="Q130:R130" si="166">N130-N128</f>
        <v>0</v>
      </c>
      <c r="R130">
        <f t="shared" si="166"/>
        <v>-1</v>
      </c>
    </row>
    <row r="131" spans="1:18" x14ac:dyDescent="0.25">
      <c r="A131" t="s">
        <v>148</v>
      </c>
      <c r="B131">
        <v>3</v>
      </c>
      <c r="C131">
        <v>3</v>
      </c>
      <c r="D131">
        <v>1</v>
      </c>
      <c r="E131">
        <v>1</v>
      </c>
      <c r="F131">
        <v>1</v>
      </c>
      <c r="H131" t="s">
        <v>29</v>
      </c>
      <c r="I131" t="str">
        <f t="shared" ref="I131:I194" si="167">CONCATENATE(H131,P131)</f>
        <v>./tfcs/edinelco/s1/S1-DKMFR.tfcnovo-antigo</v>
      </c>
      <c r="J131">
        <v>8</v>
      </c>
      <c r="K131">
        <v>30</v>
      </c>
      <c r="L131">
        <v>8</v>
      </c>
      <c r="M131">
        <v>30</v>
      </c>
      <c r="N131">
        <v>0</v>
      </c>
      <c r="O131">
        <v>0</v>
      </c>
      <c r="P131" t="s">
        <v>8</v>
      </c>
      <c r="Q131">
        <f t="shared" ref="Q131:R131" si="168">N131-N128</f>
        <v>0</v>
      </c>
      <c r="R131">
        <f t="shared" si="168"/>
        <v>0</v>
      </c>
    </row>
    <row r="132" spans="1:18" x14ac:dyDescent="0.25">
      <c r="A132" t="s">
        <v>149</v>
      </c>
      <c r="B132">
        <v>3</v>
      </c>
      <c r="C132">
        <v>3</v>
      </c>
      <c r="D132">
        <v>1</v>
      </c>
      <c r="E132">
        <v>1</v>
      </c>
      <c r="F132">
        <v>1</v>
      </c>
      <c r="H132" t="s">
        <v>29</v>
      </c>
      <c r="I132" t="str">
        <f t="shared" si="167"/>
        <v>./tfcs/edinelco/s1/S1-DKMFR.tfcnovo-antigo-novo</v>
      </c>
      <c r="J132">
        <v>8</v>
      </c>
      <c r="K132">
        <v>30</v>
      </c>
      <c r="L132">
        <v>8</v>
      </c>
      <c r="M132">
        <v>30</v>
      </c>
      <c r="N132">
        <v>0</v>
      </c>
      <c r="O132">
        <v>0</v>
      </c>
      <c r="P132" t="s">
        <v>9</v>
      </c>
      <c r="Q132">
        <f t="shared" ref="Q132:R132" si="169">N132-N128</f>
        <v>0</v>
      </c>
      <c r="R132">
        <f t="shared" si="169"/>
        <v>0</v>
      </c>
    </row>
    <row r="133" spans="1:18" x14ac:dyDescent="0.25">
      <c r="A133" t="s">
        <v>150</v>
      </c>
      <c r="B133">
        <v>4</v>
      </c>
      <c r="C133">
        <v>4</v>
      </c>
      <c r="D133">
        <v>1</v>
      </c>
      <c r="E133">
        <v>1</v>
      </c>
      <c r="F133">
        <v>1</v>
      </c>
      <c r="H133" t="s">
        <v>29</v>
      </c>
      <c r="I133" t="str">
        <f t="shared" si="167"/>
        <v>./tfcs/edinelco/s1/S1-DKMFR.tfcantigo-novo-antigo</v>
      </c>
      <c r="J133">
        <v>8</v>
      </c>
      <c r="K133">
        <v>30</v>
      </c>
      <c r="L133">
        <v>8</v>
      </c>
      <c r="M133">
        <v>31</v>
      </c>
      <c r="N133">
        <v>0</v>
      </c>
      <c r="O133">
        <v>-1</v>
      </c>
      <c r="P133" t="s">
        <v>10</v>
      </c>
      <c r="Q133">
        <f t="shared" ref="Q133:R133" si="170">N133-N128</f>
        <v>0</v>
      </c>
      <c r="R133">
        <f t="shared" si="170"/>
        <v>-1</v>
      </c>
    </row>
    <row r="134" spans="1:18" x14ac:dyDescent="0.25">
      <c r="A134" t="s">
        <v>151</v>
      </c>
      <c r="B134">
        <v>4</v>
      </c>
      <c r="C134">
        <v>4</v>
      </c>
      <c r="D134">
        <v>1</v>
      </c>
      <c r="E134">
        <v>1</v>
      </c>
      <c r="F134">
        <v>1</v>
      </c>
      <c r="H134" t="s">
        <v>30</v>
      </c>
      <c r="I134" t="str">
        <f t="shared" si="167"/>
        <v>./tfcs/edinelco/s1/S1-DKMFR_inv.tfcantigo</v>
      </c>
      <c r="J134">
        <v>8</v>
      </c>
      <c r="K134">
        <v>31</v>
      </c>
      <c r="L134">
        <v>8</v>
      </c>
      <c r="M134">
        <v>31</v>
      </c>
      <c r="N134">
        <v>0</v>
      </c>
      <c r="O134">
        <v>0</v>
      </c>
      <c r="P134" t="s">
        <v>115</v>
      </c>
      <c r="Q134">
        <f t="shared" ref="Q134:Q197" si="171">N134-N134</f>
        <v>0</v>
      </c>
      <c r="R134">
        <f t="shared" ref="R134:R197" si="172">O134-O134</f>
        <v>0</v>
      </c>
    </row>
    <row r="135" spans="1:18" x14ac:dyDescent="0.25">
      <c r="A135" t="s">
        <v>152</v>
      </c>
      <c r="B135">
        <v>16</v>
      </c>
      <c r="C135">
        <v>15</v>
      </c>
      <c r="D135">
        <v>1.06666666666666</v>
      </c>
      <c r="E135">
        <v>2</v>
      </c>
      <c r="F135">
        <v>1</v>
      </c>
      <c r="H135" t="s">
        <v>30</v>
      </c>
      <c r="I135" t="str">
        <f t="shared" si="167"/>
        <v>./tfcs/edinelco/s1/S1-DKMFR_inv.tfcnovo</v>
      </c>
      <c r="J135">
        <v>8</v>
      </c>
      <c r="K135">
        <v>31</v>
      </c>
      <c r="L135">
        <v>8</v>
      </c>
      <c r="M135">
        <v>31</v>
      </c>
      <c r="N135">
        <v>0</v>
      </c>
      <c r="O135">
        <v>0</v>
      </c>
      <c r="P135" t="s">
        <v>116</v>
      </c>
      <c r="Q135">
        <f t="shared" ref="Q135:Q198" si="173">N135-N134</f>
        <v>0</v>
      </c>
      <c r="R135">
        <f t="shared" ref="R135:R198" si="174">O135-O134</f>
        <v>0</v>
      </c>
    </row>
    <row r="136" spans="1:18" x14ac:dyDescent="0.25">
      <c r="A136" t="s">
        <v>153</v>
      </c>
      <c r="B136">
        <v>15</v>
      </c>
      <c r="C136">
        <v>13</v>
      </c>
      <c r="D136">
        <v>1.15384615384615</v>
      </c>
      <c r="E136">
        <v>3</v>
      </c>
      <c r="F136">
        <v>1</v>
      </c>
      <c r="H136" t="s">
        <v>30</v>
      </c>
      <c r="I136" t="str">
        <f t="shared" si="167"/>
        <v>./tfcs/edinelco/s1/S1-DKMFR_inv.tfcantigo-novo</v>
      </c>
      <c r="J136">
        <v>8</v>
      </c>
      <c r="K136">
        <v>31</v>
      </c>
      <c r="L136">
        <v>8</v>
      </c>
      <c r="M136">
        <v>30</v>
      </c>
      <c r="N136">
        <v>0</v>
      </c>
      <c r="O136">
        <v>1</v>
      </c>
      <c r="P136" t="s">
        <v>7</v>
      </c>
      <c r="Q136">
        <f t="shared" ref="Q136:R136" si="175">N136-N134</f>
        <v>0</v>
      </c>
      <c r="R136">
        <f t="shared" si="175"/>
        <v>1</v>
      </c>
    </row>
    <row r="137" spans="1:18" x14ac:dyDescent="0.25">
      <c r="A137" t="s">
        <v>154</v>
      </c>
      <c r="B137">
        <v>15</v>
      </c>
      <c r="C137">
        <v>13</v>
      </c>
      <c r="D137">
        <v>1.15384615384615</v>
      </c>
      <c r="E137">
        <v>3</v>
      </c>
      <c r="F137">
        <v>1</v>
      </c>
      <c r="H137" t="s">
        <v>30</v>
      </c>
      <c r="I137" t="str">
        <f t="shared" si="167"/>
        <v>./tfcs/edinelco/s1/S1-DKMFR_inv.tfcnovo-antigo</v>
      </c>
      <c r="J137">
        <v>8</v>
      </c>
      <c r="K137">
        <v>31</v>
      </c>
      <c r="L137">
        <v>8</v>
      </c>
      <c r="M137">
        <v>31</v>
      </c>
      <c r="N137">
        <v>0</v>
      </c>
      <c r="O137">
        <v>0</v>
      </c>
      <c r="P137" t="s">
        <v>8</v>
      </c>
      <c r="Q137">
        <f t="shared" ref="Q137:R137" si="176">N137-N134</f>
        <v>0</v>
      </c>
      <c r="R137">
        <f t="shared" si="176"/>
        <v>0</v>
      </c>
    </row>
    <row r="138" spans="1:18" x14ac:dyDescent="0.25">
      <c r="A138" t="s">
        <v>155</v>
      </c>
      <c r="B138">
        <v>16</v>
      </c>
      <c r="C138">
        <v>15</v>
      </c>
      <c r="D138">
        <v>1.06666666666666</v>
      </c>
      <c r="E138">
        <v>2</v>
      </c>
      <c r="F138">
        <v>1</v>
      </c>
      <c r="H138" t="s">
        <v>30</v>
      </c>
      <c r="I138" t="str">
        <f t="shared" si="167"/>
        <v>./tfcs/edinelco/s1/S1-DKMFR_inv.tfcnovo-antigo-novo</v>
      </c>
      <c r="J138">
        <v>8</v>
      </c>
      <c r="K138">
        <v>31</v>
      </c>
      <c r="L138">
        <v>8</v>
      </c>
      <c r="M138">
        <v>31</v>
      </c>
      <c r="N138">
        <v>0</v>
      </c>
      <c r="O138">
        <v>0</v>
      </c>
      <c r="P138" t="s">
        <v>9</v>
      </c>
      <c r="Q138">
        <f t="shared" ref="Q138:R138" si="177">N138-N134</f>
        <v>0</v>
      </c>
      <c r="R138">
        <f t="shared" si="177"/>
        <v>0</v>
      </c>
    </row>
    <row r="139" spans="1:18" x14ac:dyDescent="0.25">
      <c r="A139" t="s">
        <v>156</v>
      </c>
      <c r="B139">
        <v>5</v>
      </c>
      <c r="C139">
        <v>5</v>
      </c>
      <c r="D139">
        <v>1</v>
      </c>
      <c r="E139">
        <v>1</v>
      </c>
      <c r="F139">
        <v>1</v>
      </c>
      <c r="H139" t="s">
        <v>30</v>
      </c>
      <c r="I139" t="str">
        <f t="shared" si="167"/>
        <v>./tfcs/edinelco/s1/S1-DKMFR_inv.tfcantigo-novo-antigo</v>
      </c>
      <c r="J139">
        <v>8</v>
      </c>
      <c r="K139">
        <v>31</v>
      </c>
      <c r="L139">
        <v>8</v>
      </c>
      <c r="M139">
        <v>30</v>
      </c>
      <c r="N139">
        <v>0</v>
      </c>
      <c r="O139">
        <v>1</v>
      </c>
      <c r="P139" t="s">
        <v>10</v>
      </c>
      <c r="Q139">
        <f t="shared" ref="Q139:R139" si="178">N139-N134</f>
        <v>0</v>
      </c>
      <c r="R139">
        <f t="shared" si="178"/>
        <v>1</v>
      </c>
    </row>
    <row r="140" spans="1:18" x14ac:dyDescent="0.25">
      <c r="A140" t="s">
        <v>157</v>
      </c>
      <c r="B140">
        <v>5</v>
      </c>
      <c r="C140">
        <v>5</v>
      </c>
      <c r="D140">
        <v>1</v>
      </c>
      <c r="E140">
        <v>1</v>
      </c>
      <c r="F140">
        <v>1</v>
      </c>
      <c r="H140" t="s">
        <v>31</v>
      </c>
      <c r="I140" t="str">
        <f t="shared" si="167"/>
        <v>./tfcs/edinelco/s1/S1-ED19.tfcantigo</v>
      </c>
      <c r="J140">
        <v>7</v>
      </c>
      <c r="K140">
        <v>25</v>
      </c>
      <c r="L140">
        <v>7</v>
      </c>
      <c r="M140">
        <v>25</v>
      </c>
      <c r="N140">
        <v>0</v>
      </c>
      <c r="O140">
        <v>0</v>
      </c>
      <c r="P140" t="s">
        <v>115</v>
      </c>
      <c r="Q140">
        <f t="shared" ref="Q140:Q203" si="179">N140-N140</f>
        <v>0</v>
      </c>
      <c r="R140">
        <f t="shared" ref="R140:R203" si="180">O140-O140</f>
        <v>0</v>
      </c>
    </row>
    <row r="141" spans="1:18" x14ac:dyDescent="0.25">
      <c r="A141" t="s">
        <v>158</v>
      </c>
      <c r="B141">
        <v>3</v>
      </c>
      <c r="C141">
        <v>3</v>
      </c>
      <c r="D141">
        <v>1</v>
      </c>
      <c r="E141">
        <v>1</v>
      </c>
      <c r="F141">
        <v>1</v>
      </c>
      <c r="H141" t="s">
        <v>31</v>
      </c>
      <c r="I141" t="str">
        <f t="shared" si="167"/>
        <v>./tfcs/edinelco/s1/S1-ED19.tfcnovo</v>
      </c>
      <c r="J141">
        <v>7</v>
      </c>
      <c r="K141">
        <v>25</v>
      </c>
      <c r="L141">
        <v>7</v>
      </c>
      <c r="M141">
        <v>25</v>
      </c>
      <c r="N141">
        <v>0</v>
      </c>
      <c r="O141">
        <v>0</v>
      </c>
      <c r="P141" t="s">
        <v>116</v>
      </c>
      <c r="Q141">
        <f t="shared" ref="Q141:Q204" si="181">N141-N140</f>
        <v>0</v>
      </c>
      <c r="R141">
        <f t="shared" ref="R141:R204" si="182">O141-O140</f>
        <v>0</v>
      </c>
    </row>
    <row r="142" spans="1:18" x14ac:dyDescent="0.25">
      <c r="A142" t="s">
        <v>159</v>
      </c>
      <c r="B142">
        <v>3</v>
      </c>
      <c r="C142">
        <v>3</v>
      </c>
      <c r="D142">
        <v>1</v>
      </c>
      <c r="E142">
        <v>1</v>
      </c>
      <c r="F142">
        <v>1</v>
      </c>
      <c r="H142" t="s">
        <v>31</v>
      </c>
      <c r="I142" t="str">
        <f t="shared" si="167"/>
        <v>./tfcs/edinelco/s1/S1-ED19.tfcantigo-novo</v>
      </c>
      <c r="J142">
        <v>7</v>
      </c>
      <c r="K142">
        <v>25</v>
      </c>
      <c r="L142">
        <v>7</v>
      </c>
      <c r="M142">
        <v>25</v>
      </c>
      <c r="N142">
        <v>0</v>
      </c>
      <c r="O142">
        <v>0</v>
      </c>
      <c r="P142" t="s">
        <v>7</v>
      </c>
      <c r="Q142">
        <f t="shared" ref="Q142:R142" si="183">N142-N140</f>
        <v>0</v>
      </c>
      <c r="R142">
        <f t="shared" si="183"/>
        <v>0</v>
      </c>
    </row>
    <row r="143" spans="1:18" x14ac:dyDescent="0.25">
      <c r="A143" t="s">
        <v>160</v>
      </c>
      <c r="B143">
        <v>3</v>
      </c>
      <c r="C143">
        <v>3</v>
      </c>
      <c r="D143">
        <v>1</v>
      </c>
      <c r="E143">
        <v>1</v>
      </c>
      <c r="F143">
        <v>1</v>
      </c>
      <c r="H143" t="s">
        <v>31</v>
      </c>
      <c r="I143" t="str">
        <f t="shared" si="167"/>
        <v>./tfcs/edinelco/s1/S1-ED19.tfcnovo-antigo</v>
      </c>
      <c r="J143">
        <v>7</v>
      </c>
      <c r="K143">
        <v>25</v>
      </c>
      <c r="L143">
        <v>7</v>
      </c>
      <c r="M143">
        <v>25</v>
      </c>
      <c r="N143">
        <v>0</v>
      </c>
      <c r="O143">
        <v>0</v>
      </c>
      <c r="P143" t="s">
        <v>8</v>
      </c>
      <c r="Q143">
        <f t="shared" ref="Q143:R143" si="184">N143-N140</f>
        <v>0</v>
      </c>
      <c r="R143">
        <f t="shared" si="184"/>
        <v>0</v>
      </c>
    </row>
    <row r="144" spans="1:18" x14ac:dyDescent="0.25">
      <c r="A144" t="s">
        <v>161</v>
      </c>
      <c r="B144">
        <v>3</v>
      </c>
      <c r="C144">
        <v>3</v>
      </c>
      <c r="D144">
        <v>1</v>
      </c>
      <c r="E144">
        <v>1</v>
      </c>
      <c r="F144">
        <v>1</v>
      </c>
      <c r="H144" t="s">
        <v>31</v>
      </c>
      <c r="I144" t="str">
        <f t="shared" si="167"/>
        <v>./tfcs/edinelco/s1/S1-ED19.tfcnovo-antigo-novo</v>
      </c>
      <c r="J144">
        <v>7</v>
      </c>
      <c r="K144">
        <v>25</v>
      </c>
      <c r="L144">
        <v>7</v>
      </c>
      <c r="M144">
        <v>25</v>
      </c>
      <c r="N144">
        <v>0</v>
      </c>
      <c r="O144">
        <v>0</v>
      </c>
      <c r="P144" t="s">
        <v>9</v>
      </c>
      <c r="Q144">
        <f t="shared" ref="Q144:R144" si="185">N144-N140</f>
        <v>0</v>
      </c>
      <c r="R144">
        <f t="shared" si="185"/>
        <v>0</v>
      </c>
    </row>
    <row r="145" spans="1:18" x14ac:dyDescent="0.25">
      <c r="A145" t="s">
        <v>162</v>
      </c>
      <c r="B145">
        <v>6</v>
      </c>
      <c r="C145">
        <v>6</v>
      </c>
      <c r="D145">
        <v>1</v>
      </c>
      <c r="E145">
        <v>1</v>
      </c>
      <c r="F145">
        <v>1</v>
      </c>
      <c r="H145" t="s">
        <v>31</v>
      </c>
      <c r="I145" t="str">
        <f t="shared" si="167"/>
        <v>./tfcs/edinelco/s1/S1-ED19.tfcantigo-novo-antigo</v>
      </c>
      <c r="J145">
        <v>7</v>
      </c>
      <c r="K145">
        <v>25</v>
      </c>
      <c r="L145">
        <v>7</v>
      </c>
      <c r="M145">
        <v>25</v>
      </c>
      <c r="N145">
        <v>0</v>
      </c>
      <c r="O145">
        <v>0</v>
      </c>
      <c r="P145" t="s">
        <v>10</v>
      </c>
      <c r="Q145">
        <f t="shared" ref="Q145:R145" si="186">N145-N140</f>
        <v>0</v>
      </c>
      <c r="R145">
        <f t="shared" si="186"/>
        <v>0</v>
      </c>
    </row>
    <row r="146" spans="1:18" x14ac:dyDescent="0.25">
      <c r="A146" t="s">
        <v>163</v>
      </c>
      <c r="B146">
        <v>7</v>
      </c>
      <c r="C146">
        <v>6</v>
      </c>
      <c r="D146">
        <v>1.1666666666666601</v>
      </c>
      <c r="E146">
        <v>2</v>
      </c>
      <c r="F146">
        <v>1</v>
      </c>
      <c r="H146" t="s">
        <v>32</v>
      </c>
      <c r="I146" t="str">
        <f t="shared" si="167"/>
        <v>./tfcs/edinelco/s1/S1-ED19_inv.tfcantigo</v>
      </c>
      <c r="J146">
        <v>5</v>
      </c>
      <c r="K146">
        <v>14</v>
      </c>
      <c r="L146">
        <v>5</v>
      </c>
      <c r="M146">
        <v>14</v>
      </c>
      <c r="N146">
        <v>0</v>
      </c>
      <c r="O146">
        <v>0</v>
      </c>
      <c r="P146" t="s">
        <v>115</v>
      </c>
      <c r="Q146">
        <f t="shared" ref="Q146:Q209" si="187">N146-N146</f>
        <v>0</v>
      </c>
      <c r="R146">
        <f t="shared" ref="R146:R209" si="188">O146-O146</f>
        <v>0</v>
      </c>
    </row>
    <row r="147" spans="1:18" x14ac:dyDescent="0.25">
      <c r="A147" t="s">
        <v>164</v>
      </c>
      <c r="B147">
        <v>115</v>
      </c>
      <c r="C147">
        <v>99</v>
      </c>
      <c r="D147">
        <v>1.16161616161616</v>
      </c>
      <c r="E147">
        <v>3</v>
      </c>
      <c r="F147">
        <v>1</v>
      </c>
      <c r="H147" t="s">
        <v>32</v>
      </c>
      <c r="I147" t="str">
        <f t="shared" si="167"/>
        <v>./tfcs/edinelco/s1/S1-ED19_inv.tfcnovo</v>
      </c>
      <c r="J147">
        <v>5</v>
      </c>
      <c r="K147">
        <v>14</v>
      </c>
      <c r="L147">
        <v>5</v>
      </c>
      <c r="M147">
        <v>14</v>
      </c>
      <c r="N147">
        <v>0</v>
      </c>
      <c r="O147">
        <v>0</v>
      </c>
      <c r="P147" t="s">
        <v>116</v>
      </c>
      <c r="Q147">
        <f t="shared" ref="Q147:Q210" si="189">N147-N146</f>
        <v>0</v>
      </c>
      <c r="R147">
        <f t="shared" ref="R147:R210" si="190">O147-O146</f>
        <v>0</v>
      </c>
    </row>
    <row r="148" spans="1:18" x14ac:dyDescent="0.25">
      <c r="A148" t="s">
        <v>165</v>
      </c>
      <c r="B148">
        <v>80</v>
      </c>
      <c r="C148">
        <v>52</v>
      </c>
      <c r="D148">
        <v>1.5384615384615301</v>
      </c>
      <c r="E148">
        <v>8</v>
      </c>
      <c r="F148">
        <v>1</v>
      </c>
      <c r="H148" t="s">
        <v>32</v>
      </c>
      <c r="I148" t="str">
        <f t="shared" si="167"/>
        <v>./tfcs/edinelco/s1/S1-ED19_inv.tfcantigo-novo</v>
      </c>
      <c r="J148">
        <v>5</v>
      </c>
      <c r="K148">
        <v>14</v>
      </c>
      <c r="L148">
        <v>5</v>
      </c>
      <c r="M148">
        <v>14</v>
      </c>
      <c r="N148">
        <v>0</v>
      </c>
      <c r="O148">
        <v>0</v>
      </c>
      <c r="P148" t="s">
        <v>7</v>
      </c>
      <c r="Q148">
        <f t="shared" ref="Q148:R148" si="191">N148-N146</f>
        <v>0</v>
      </c>
      <c r="R148">
        <f t="shared" si="191"/>
        <v>0</v>
      </c>
    </row>
    <row r="149" spans="1:18" x14ac:dyDescent="0.25">
      <c r="A149" t="s">
        <v>166</v>
      </c>
      <c r="B149">
        <v>18</v>
      </c>
      <c r="C149">
        <v>17</v>
      </c>
      <c r="D149">
        <v>1.0588235294117601</v>
      </c>
      <c r="E149">
        <v>2</v>
      </c>
      <c r="F149">
        <v>1</v>
      </c>
      <c r="H149" t="s">
        <v>32</v>
      </c>
      <c r="I149" t="str">
        <f t="shared" si="167"/>
        <v>./tfcs/edinelco/s1/S1-ED19_inv.tfcnovo-antigo</v>
      </c>
      <c r="J149">
        <v>5</v>
      </c>
      <c r="K149">
        <v>14</v>
      </c>
      <c r="L149">
        <v>5</v>
      </c>
      <c r="M149">
        <v>14</v>
      </c>
      <c r="N149">
        <v>0</v>
      </c>
      <c r="O149">
        <v>0</v>
      </c>
      <c r="P149" t="s">
        <v>8</v>
      </c>
      <c r="Q149">
        <f t="shared" ref="Q149:R149" si="192">N149-N146</f>
        <v>0</v>
      </c>
      <c r="R149">
        <f t="shared" si="192"/>
        <v>0</v>
      </c>
    </row>
    <row r="150" spans="1:18" x14ac:dyDescent="0.25">
      <c r="A150" t="s">
        <v>167</v>
      </c>
      <c r="B150">
        <v>21</v>
      </c>
      <c r="C150">
        <v>17</v>
      </c>
      <c r="D150">
        <v>1.23529411764705</v>
      </c>
      <c r="E150">
        <v>2</v>
      </c>
      <c r="F150">
        <v>1</v>
      </c>
      <c r="H150" t="s">
        <v>32</v>
      </c>
      <c r="I150" t="str">
        <f t="shared" si="167"/>
        <v>./tfcs/edinelco/s1/S1-ED19_inv.tfcnovo-antigo-novo</v>
      </c>
      <c r="J150">
        <v>5</v>
      </c>
      <c r="K150">
        <v>14</v>
      </c>
      <c r="L150">
        <v>5</v>
      </c>
      <c r="M150">
        <v>14</v>
      </c>
      <c r="N150">
        <v>0</v>
      </c>
      <c r="O150">
        <v>0</v>
      </c>
      <c r="P150" t="s">
        <v>9</v>
      </c>
      <c r="Q150">
        <f t="shared" ref="Q150:R150" si="193">N150-N146</f>
        <v>0</v>
      </c>
      <c r="R150">
        <f t="shared" si="193"/>
        <v>0</v>
      </c>
    </row>
    <row r="151" spans="1:18" x14ac:dyDescent="0.25">
      <c r="A151" t="s">
        <v>168</v>
      </c>
      <c r="B151">
        <v>50</v>
      </c>
      <c r="C151">
        <v>44</v>
      </c>
      <c r="D151">
        <v>1.13636363636363</v>
      </c>
      <c r="E151">
        <v>3</v>
      </c>
      <c r="F151">
        <v>1</v>
      </c>
      <c r="H151" t="s">
        <v>32</v>
      </c>
      <c r="I151" t="str">
        <f t="shared" si="167"/>
        <v>./tfcs/edinelco/s1/S1-ED19_inv.tfcantigo-novo-antigo</v>
      </c>
      <c r="J151">
        <v>5</v>
      </c>
      <c r="K151">
        <v>14</v>
      </c>
      <c r="L151">
        <v>5</v>
      </c>
      <c r="M151">
        <v>14</v>
      </c>
      <c r="N151">
        <v>0</v>
      </c>
      <c r="O151">
        <v>0</v>
      </c>
      <c r="P151" t="s">
        <v>10</v>
      </c>
      <c r="Q151">
        <f t="shared" ref="Q151:R151" si="194">N151-N146</f>
        <v>0</v>
      </c>
      <c r="R151">
        <f t="shared" si="194"/>
        <v>0</v>
      </c>
    </row>
    <row r="152" spans="1:18" x14ac:dyDescent="0.25">
      <c r="A152" t="s">
        <v>169</v>
      </c>
      <c r="B152">
        <v>45</v>
      </c>
      <c r="C152">
        <v>42</v>
      </c>
      <c r="D152">
        <v>1.0714285714285701</v>
      </c>
      <c r="E152">
        <v>2</v>
      </c>
      <c r="F152">
        <v>1</v>
      </c>
      <c r="H152" t="s">
        <v>33</v>
      </c>
      <c r="I152" t="str">
        <f t="shared" si="167"/>
        <v>./tfcs/edinelco/s1/S1-ED19_inv_inv.tfcantigo</v>
      </c>
      <c r="J152">
        <v>7</v>
      </c>
      <c r="K152">
        <v>25</v>
      </c>
      <c r="L152">
        <v>7</v>
      </c>
      <c r="M152">
        <v>25</v>
      </c>
      <c r="N152">
        <v>0</v>
      </c>
      <c r="O152">
        <v>0</v>
      </c>
      <c r="P152" t="s">
        <v>115</v>
      </c>
      <c r="Q152">
        <f t="shared" ref="Q152:Q215" si="195">N152-N152</f>
        <v>0</v>
      </c>
      <c r="R152">
        <f t="shared" ref="R152:R215" si="196">O152-O152</f>
        <v>0</v>
      </c>
    </row>
    <row r="153" spans="1:18" x14ac:dyDescent="0.25">
      <c r="A153" t="s">
        <v>170</v>
      </c>
      <c r="B153">
        <v>110</v>
      </c>
      <c r="C153">
        <v>101</v>
      </c>
      <c r="D153">
        <v>1.0891089108910801</v>
      </c>
      <c r="E153">
        <v>2</v>
      </c>
      <c r="F153">
        <v>1</v>
      </c>
      <c r="H153" t="s">
        <v>33</v>
      </c>
      <c r="I153" t="str">
        <f t="shared" si="167"/>
        <v>./tfcs/edinelco/s1/S1-ED19_inv_inv.tfcnovo</v>
      </c>
      <c r="J153">
        <v>7</v>
      </c>
      <c r="K153">
        <v>25</v>
      </c>
      <c r="L153">
        <v>7</v>
      </c>
      <c r="M153">
        <v>25</v>
      </c>
      <c r="N153">
        <v>0</v>
      </c>
      <c r="O153">
        <v>0</v>
      </c>
      <c r="P153" t="s">
        <v>116</v>
      </c>
      <c r="Q153">
        <f t="shared" ref="Q153:Q216" si="197">N153-N152</f>
        <v>0</v>
      </c>
      <c r="R153">
        <f t="shared" ref="R153:R216" si="198">O153-O152</f>
        <v>0</v>
      </c>
    </row>
    <row r="154" spans="1:18" x14ac:dyDescent="0.25">
      <c r="A154" t="s">
        <v>171</v>
      </c>
      <c r="B154">
        <v>107</v>
      </c>
      <c r="C154">
        <v>103</v>
      </c>
      <c r="D154">
        <v>1.03883495145631</v>
      </c>
      <c r="E154">
        <v>3</v>
      </c>
      <c r="F154">
        <v>1</v>
      </c>
      <c r="H154" t="s">
        <v>33</v>
      </c>
      <c r="I154" t="str">
        <f t="shared" si="167"/>
        <v>./tfcs/edinelco/s1/S1-ED19_inv_inv.tfcantigo-novo</v>
      </c>
      <c r="J154">
        <v>7</v>
      </c>
      <c r="K154">
        <v>25</v>
      </c>
      <c r="L154">
        <v>7</v>
      </c>
      <c r="M154">
        <v>25</v>
      </c>
      <c r="N154">
        <v>0</v>
      </c>
      <c r="O154">
        <v>0</v>
      </c>
      <c r="P154" t="s">
        <v>7</v>
      </c>
      <c r="Q154">
        <f t="shared" ref="Q154:R154" si="199">N154-N152</f>
        <v>0</v>
      </c>
      <c r="R154">
        <f t="shared" si="199"/>
        <v>0</v>
      </c>
    </row>
    <row r="155" spans="1:18" x14ac:dyDescent="0.25">
      <c r="A155" t="s">
        <v>172</v>
      </c>
      <c r="B155">
        <v>353</v>
      </c>
      <c r="C155">
        <v>306</v>
      </c>
      <c r="D155">
        <v>1.15359477124183</v>
      </c>
      <c r="E155">
        <v>5</v>
      </c>
      <c r="F155">
        <v>1</v>
      </c>
      <c r="H155" t="s">
        <v>33</v>
      </c>
      <c r="I155" t="str">
        <f t="shared" si="167"/>
        <v>./tfcs/edinelco/s1/S1-ED19_inv_inv.tfcnovo-antigo</v>
      </c>
      <c r="J155">
        <v>7</v>
      </c>
      <c r="K155">
        <v>25</v>
      </c>
      <c r="L155">
        <v>7</v>
      </c>
      <c r="M155">
        <v>25</v>
      </c>
      <c r="N155">
        <v>0</v>
      </c>
      <c r="O155">
        <v>0</v>
      </c>
      <c r="P155" t="s">
        <v>8</v>
      </c>
      <c r="Q155">
        <f t="shared" ref="Q155:R155" si="200">N155-N152</f>
        <v>0</v>
      </c>
      <c r="R155">
        <f t="shared" si="200"/>
        <v>0</v>
      </c>
    </row>
    <row r="156" spans="1:18" x14ac:dyDescent="0.25">
      <c r="A156" t="s">
        <v>173</v>
      </c>
      <c r="B156">
        <v>291</v>
      </c>
      <c r="C156">
        <v>272</v>
      </c>
      <c r="D156">
        <v>1.0698529411764699</v>
      </c>
      <c r="E156">
        <v>4</v>
      </c>
      <c r="F156">
        <v>1</v>
      </c>
      <c r="H156" t="s">
        <v>33</v>
      </c>
      <c r="I156" t="str">
        <f t="shared" si="167"/>
        <v>./tfcs/edinelco/s1/S1-ED19_inv_inv.tfcnovo-antigo-novo</v>
      </c>
      <c r="J156">
        <v>7</v>
      </c>
      <c r="K156">
        <v>25</v>
      </c>
      <c r="L156">
        <v>7</v>
      </c>
      <c r="M156">
        <v>25</v>
      </c>
      <c r="N156">
        <v>0</v>
      </c>
      <c r="O156">
        <v>0</v>
      </c>
      <c r="P156" t="s">
        <v>9</v>
      </c>
      <c r="Q156">
        <f t="shared" ref="Q156:R156" si="201">N156-N152</f>
        <v>0</v>
      </c>
      <c r="R156">
        <f t="shared" si="201"/>
        <v>0</v>
      </c>
    </row>
    <row r="157" spans="1:18" x14ac:dyDescent="0.25">
      <c r="A157" t="s">
        <v>174</v>
      </c>
      <c r="B157">
        <v>5</v>
      </c>
      <c r="C157">
        <v>5</v>
      </c>
      <c r="D157">
        <v>1</v>
      </c>
      <c r="E157">
        <v>1</v>
      </c>
      <c r="F157">
        <v>1</v>
      </c>
      <c r="H157" t="s">
        <v>33</v>
      </c>
      <c r="I157" t="str">
        <f t="shared" si="167"/>
        <v>./tfcs/edinelco/s1/S1-ED19_inv_inv.tfcantigo-novo-antigo</v>
      </c>
      <c r="J157">
        <v>7</v>
      </c>
      <c r="K157">
        <v>25</v>
      </c>
      <c r="L157">
        <v>7</v>
      </c>
      <c r="M157">
        <v>25</v>
      </c>
      <c r="N157">
        <v>0</v>
      </c>
      <c r="O157">
        <v>0</v>
      </c>
      <c r="P157" t="s">
        <v>10</v>
      </c>
      <c r="Q157">
        <f t="shared" ref="Q157:R157" si="202">N157-N152</f>
        <v>0</v>
      </c>
      <c r="R157">
        <f t="shared" si="202"/>
        <v>0</v>
      </c>
    </row>
    <row r="158" spans="1:18" x14ac:dyDescent="0.25">
      <c r="A158" t="s">
        <v>175</v>
      </c>
      <c r="B158">
        <v>6</v>
      </c>
      <c r="C158">
        <v>5</v>
      </c>
      <c r="D158">
        <v>1.2</v>
      </c>
      <c r="E158">
        <v>2</v>
      </c>
      <c r="F158">
        <v>1</v>
      </c>
      <c r="H158" t="s">
        <v>61</v>
      </c>
      <c r="I158" t="str">
        <f t="shared" si="167"/>
        <v>./tfcs/edinelco/s1/S1-ex-1_82.tfcantigo</v>
      </c>
      <c r="J158">
        <v>4</v>
      </c>
      <c r="K158">
        <v>16</v>
      </c>
      <c r="L158">
        <v>4</v>
      </c>
      <c r="M158">
        <v>16</v>
      </c>
      <c r="N158">
        <v>0</v>
      </c>
      <c r="O158">
        <v>0</v>
      </c>
      <c r="P158" t="s">
        <v>115</v>
      </c>
      <c r="Q158">
        <f t="shared" ref="Q158:Q221" si="203">N158-N158</f>
        <v>0</v>
      </c>
      <c r="R158">
        <f t="shared" ref="R158:R221" si="204">O158-O158</f>
        <v>0</v>
      </c>
    </row>
    <row r="159" spans="1:18" x14ac:dyDescent="0.25">
      <c r="A159" t="s">
        <v>176</v>
      </c>
      <c r="B159">
        <v>5</v>
      </c>
      <c r="C159">
        <v>4</v>
      </c>
      <c r="D159">
        <v>1.25</v>
      </c>
      <c r="E159">
        <v>2</v>
      </c>
      <c r="F159">
        <v>1</v>
      </c>
      <c r="H159" t="s">
        <v>61</v>
      </c>
      <c r="I159" t="str">
        <f t="shared" si="167"/>
        <v>./tfcs/edinelco/s1/S1-ex-1_82.tfcnovo</v>
      </c>
      <c r="J159">
        <v>4</v>
      </c>
      <c r="K159">
        <v>16</v>
      </c>
      <c r="L159">
        <v>4</v>
      </c>
      <c r="M159">
        <v>16</v>
      </c>
      <c r="N159">
        <v>0</v>
      </c>
      <c r="O159">
        <v>0</v>
      </c>
      <c r="P159" t="s">
        <v>116</v>
      </c>
      <c r="Q159">
        <f t="shared" ref="Q159:Q222" si="205">N159-N158</f>
        <v>0</v>
      </c>
      <c r="R159">
        <f t="shared" ref="R159:R222" si="206">O159-O158</f>
        <v>0</v>
      </c>
    </row>
    <row r="160" spans="1:18" x14ac:dyDescent="0.25">
      <c r="A160" t="s">
        <v>177</v>
      </c>
      <c r="B160">
        <v>3</v>
      </c>
      <c r="C160">
        <v>3</v>
      </c>
      <c r="D160">
        <v>1</v>
      </c>
      <c r="E160">
        <v>1</v>
      </c>
      <c r="F160">
        <v>1</v>
      </c>
      <c r="H160" t="s">
        <v>61</v>
      </c>
      <c r="I160" t="str">
        <f t="shared" si="167"/>
        <v>./tfcs/edinelco/s1/S1-ex-1_82.tfcantigo-novo</v>
      </c>
      <c r="J160">
        <v>4</v>
      </c>
      <c r="K160">
        <v>16</v>
      </c>
      <c r="L160">
        <v>4</v>
      </c>
      <c r="M160">
        <v>16</v>
      </c>
      <c r="N160">
        <v>0</v>
      </c>
      <c r="O160">
        <v>0</v>
      </c>
      <c r="P160" t="s">
        <v>7</v>
      </c>
      <c r="Q160">
        <f t="shared" ref="Q160:R160" si="207">N160-N158</f>
        <v>0</v>
      </c>
      <c r="R160">
        <f t="shared" si="207"/>
        <v>0</v>
      </c>
    </row>
    <row r="161" spans="1:18" x14ac:dyDescent="0.25">
      <c r="A161" t="s">
        <v>178</v>
      </c>
      <c r="B161">
        <v>5</v>
      </c>
      <c r="C161">
        <v>4</v>
      </c>
      <c r="D161">
        <v>1.25</v>
      </c>
      <c r="E161">
        <v>2</v>
      </c>
      <c r="F161">
        <v>1</v>
      </c>
      <c r="H161" t="s">
        <v>61</v>
      </c>
      <c r="I161" t="str">
        <f t="shared" si="167"/>
        <v>./tfcs/edinelco/s1/S1-ex-1_82.tfcnovo-antigo</v>
      </c>
      <c r="J161">
        <v>4</v>
      </c>
      <c r="K161">
        <v>16</v>
      </c>
      <c r="L161">
        <v>4</v>
      </c>
      <c r="M161">
        <v>16</v>
      </c>
      <c r="N161">
        <v>0</v>
      </c>
      <c r="O161">
        <v>0</v>
      </c>
      <c r="P161" t="s">
        <v>8</v>
      </c>
      <c r="Q161">
        <f t="shared" ref="Q161:R161" si="208">N161-N158</f>
        <v>0</v>
      </c>
      <c r="R161">
        <f t="shared" si="208"/>
        <v>0</v>
      </c>
    </row>
    <row r="162" spans="1:18" x14ac:dyDescent="0.25">
      <c r="A162" t="s">
        <v>179</v>
      </c>
      <c r="B162">
        <v>3</v>
      </c>
      <c r="C162">
        <v>3</v>
      </c>
      <c r="D162">
        <v>1</v>
      </c>
      <c r="E162">
        <v>1</v>
      </c>
      <c r="F162">
        <v>1</v>
      </c>
      <c r="H162" t="s">
        <v>61</v>
      </c>
      <c r="I162" t="str">
        <f t="shared" si="167"/>
        <v>./tfcs/edinelco/s1/S1-ex-1_82.tfcnovo-antigo-novo</v>
      </c>
      <c r="J162">
        <v>4</v>
      </c>
      <c r="K162">
        <v>16</v>
      </c>
      <c r="L162">
        <v>4</v>
      </c>
      <c r="M162">
        <v>16</v>
      </c>
      <c r="N162">
        <v>0</v>
      </c>
      <c r="O162">
        <v>0</v>
      </c>
      <c r="P162" t="s">
        <v>9</v>
      </c>
      <c r="Q162">
        <f t="shared" ref="Q162:R162" si="209">N162-N158</f>
        <v>0</v>
      </c>
      <c r="R162">
        <f t="shared" si="209"/>
        <v>0</v>
      </c>
    </row>
    <row r="163" spans="1:18" x14ac:dyDescent="0.25">
      <c r="A163" t="s">
        <v>180</v>
      </c>
      <c r="B163">
        <v>3</v>
      </c>
      <c r="C163">
        <v>3</v>
      </c>
      <c r="D163">
        <v>1</v>
      </c>
      <c r="E163">
        <v>1</v>
      </c>
      <c r="F163">
        <v>1</v>
      </c>
      <c r="H163" t="s">
        <v>61</v>
      </c>
      <c r="I163" t="str">
        <f t="shared" si="167"/>
        <v>./tfcs/edinelco/s1/S1-ex-1_82.tfcantigo-novo-antigo</v>
      </c>
      <c r="J163">
        <v>4</v>
      </c>
      <c r="K163">
        <v>16</v>
      </c>
      <c r="L163">
        <v>4</v>
      </c>
      <c r="M163">
        <v>16</v>
      </c>
      <c r="N163">
        <v>0</v>
      </c>
      <c r="O163">
        <v>0</v>
      </c>
      <c r="P163" t="s">
        <v>10</v>
      </c>
      <c r="Q163">
        <f t="shared" ref="Q163:R163" si="210">N163-N158</f>
        <v>0</v>
      </c>
      <c r="R163">
        <f t="shared" si="210"/>
        <v>0</v>
      </c>
    </row>
    <row r="164" spans="1:18" x14ac:dyDescent="0.25">
      <c r="A164" t="s">
        <v>181</v>
      </c>
      <c r="B164">
        <v>4</v>
      </c>
      <c r="C164">
        <v>3</v>
      </c>
      <c r="D164">
        <v>1.3333333333333299</v>
      </c>
      <c r="E164">
        <v>2</v>
      </c>
      <c r="F164">
        <v>1</v>
      </c>
      <c r="H164" t="s">
        <v>62</v>
      </c>
      <c r="I164" t="str">
        <f t="shared" si="167"/>
        <v>./tfcs/edinelco/s1/S1-ex-1_82_inv.tfcantigo</v>
      </c>
      <c r="J164">
        <v>4</v>
      </c>
      <c r="K164">
        <v>16</v>
      </c>
      <c r="L164">
        <v>4</v>
      </c>
      <c r="M164">
        <v>16</v>
      </c>
      <c r="N164">
        <v>0</v>
      </c>
      <c r="O164">
        <v>0</v>
      </c>
      <c r="P164" t="s">
        <v>115</v>
      </c>
      <c r="Q164">
        <f t="shared" ref="Q164:Q227" si="211">N164-N164</f>
        <v>0</v>
      </c>
      <c r="R164">
        <f t="shared" ref="R164:R227" si="212">O164-O164</f>
        <v>0</v>
      </c>
    </row>
    <row r="165" spans="1:18" x14ac:dyDescent="0.25">
      <c r="A165" t="s">
        <v>182</v>
      </c>
      <c r="B165">
        <v>4</v>
      </c>
      <c r="C165">
        <v>3</v>
      </c>
      <c r="D165">
        <v>1.3333333333333299</v>
      </c>
      <c r="E165">
        <v>2</v>
      </c>
      <c r="F165">
        <v>1</v>
      </c>
      <c r="H165" t="s">
        <v>62</v>
      </c>
      <c r="I165" t="str">
        <f t="shared" si="167"/>
        <v>./tfcs/edinelco/s1/S1-ex-1_82_inv.tfcnovo</v>
      </c>
      <c r="J165">
        <v>4</v>
      </c>
      <c r="K165">
        <v>16</v>
      </c>
      <c r="L165">
        <v>4</v>
      </c>
      <c r="M165">
        <v>16</v>
      </c>
      <c r="N165">
        <v>0</v>
      </c>
      <c r="O165">
        <v>0</v>
      </c>
      <c r="P165" t="s">
        <v>116</v>
      </c>
      <c r="Q165">
        <f t="shared" ref="Q165:Q228" si="213">N165-N164</f>
        <v>0</v>
      </c>
      <c r="R165">
        <f t="shared" ref="R165:R228" si="214">O165-O164</f>
        <v>0</v>
      </c>
    </row>
    <row r="166" spans="1:18" x14ac:dyDescent="0.25">
      <c r="A166" t="s">
        <v>183</v>
      </c>
      <c r="B166">
        <v>17</v>
      </c>
      <c r="C166">
        <v>11</v>
      </c>
      <c r="D166">
        <v>1.5454545454545401</v>
      </c>
      <c r="E166">
        <v>4</v>
      </c>
      <c r="F166">
        <v>1</v>
      </c>
      <c r="H166" t="s">
        <v>62</v>
      </c>
      <c r="I166" t="str">
        <f t="shared" si="167"/>
        <v>./tfcs/edinelco/s1/S1-ex-1_82_inv.tfcantigo-novo</v>
      </c>
      <c r="J166">
        <v>4</v>
      </c>
      <c r="K166">
        <v>16</v>
      </c>
      <c r="L166">
        <v>4</v>
      </c>
      <c r="M166">
        <v>16</v>
      </c>
      <c r="N166">
        <v>0</v>
      </c>
      <c r="O166">
        <v>0</v>
      </c>
      <c r="P166" t="s">
        <v>7</v>
      </c>
      <c r="Q166">
        <f t="shared" ref="Q166:R166" si="215">N166-N164</f>
        <v>0</v>
      </c>
      <c r="R166">
        <f t="shared" si="215"/>
        <v>0</v>
      </c>
    </row>
    <row r="167" spans="1:18" x14ac:dyDescent="0.25">
      <c r="A167" t="s">
        <v>185</v>
      </c>
      <c r="B167">
        <v>16</v>
      </c>
      <c r="C167">
        <v>11</v>
      </c>
      <c r="D167">
        <v>1.4545454545454499</v>
      </c>
      <c r="E167">
        <v>4</v>
      </c>
      <c r="F167">
        <v>1</v>
      </c>
      <c r="H167" t="s">
        <v>62</v>
      </c>
      <c r="I167" t="str">
        <f t="shared" si="167"/>
        <v>./tfcs/edinelco/s1/S1-ex-1_82_inv.tfcnovo-antigo</v>
      </c>
      <c r="J167">
        <v>4</v>
      </c>
      <c r="K167">
        <v>16</v>
      </c>
      <c r="L167">
        <v>4</v>
      </c>
      <c r="M167">
        <v>16</v>
      </c>
      <c r="N167">
        <v>0</v>
      </c>
      <c r="O167">
        <v>0</v>
      </c>
      <c r="P167" t="s">
        <v>8</v>
      </c>
      <c r="Q167">
        <f t="shared" ref="Q167:R167" si="216">N167-N164</f>
        <v>0</v>
      </c>
      <c r="R167">
        <f t="shared" si="216"/>
        <v>0</v>
      </c>
    </row>
    <row r="168" spans="1:18" x14ac:dyDescent="0.25">
      <c r="A168" t="s">
        <v>186</v>
      </c>
      <c r="B168">
        <v>3</v>
      </c>
      <c r="C168">
        <v>2</v>
      </c>
      <c r="D168">
        <v>1.5</v>
      </c>
      <c r="E168">
        <v>2</v>
      </c>
      <c r="F168">
        <v>1</v>
      </c>
      <c r="H168" t="s">
        <v>62</v>
      </c>
      <c r="I168" t="str">
        <f t="shared" si="167"/>
        <v>./tfcs/edinelco/s1/S1-ex-1_82_inv.tfcnovo-antigo-novo</v>
      </c>
      <c r="J168">
        <v>4</v>
      </c>
      <c r="K168">
        <v>16</v>
      </c>
      <c r="L168">
        <v>4</v>
      </c>
      <c r="M168">
        <v>16</v>
      </c>
      <c r="N168">
        <v>0</v>
      </c>
      <c r="O168">
        <v>0</v>
      </c>
      <c r="P168" t="s">
        <v>9</v>
      </c>
      <c r="Q168">
        <f t="shared" ref="Q168:R168" si="217">N168-N164</f>
        <v>0</v>
      </c>
      <c r="R168">
        <f t="shared" si="217"/>
        <v>0</v>
      </c>
    </row>
    <row r="169" spans="1:18" x14ac:dyDescent="0.25">
      <c r="A169" t="s">
        <v>187</v>
      </c>
      <c r="B169">
        <v>5</v>
      </c>
      <c r="C169">
        <v>2</v>
      </c>
      <c r="D169">
        <v>2.5</v>
      </c>
      <c r="E169">
        <v>4</v>
      </c>
      <c r="F169">
        <v>1</v>
      </c>
      <c r="H169" t="s">
        <v>62</v>
      </c>
      <c r="I169" t="str">
        <f t="shared" si="167"/>
        <v>./tfcs/edinelco/s1/S1-ex-1_82_inv.tfcantigo-novo-antigo</v>
      </c>
      <c r="J169">
        <v>4</v>
      </c>
      <c r="K169">
        <v>16</v>
      </c>
      <c r="L169">
        <v>4</v>
      </c>
      <c r="M169">
        <v>16</v>
      </c>
      <c r="N169">
        <v>0</v>
      </c>
      <c r="O169">
        <v>0</v>
      </c>
      <c r="P169" t="s">
        <v>10</v>
      </c>
      <c r="Q169">
        <f t="shared" ref="Q169:R169" si="218">N169-N164</f>
        <v>0</v>
      </c>
      <c r="R169">
        <f t="shared" si="218"/>
        <v>0</v>
      </c>
    </row>
    <row r="170" spans="1:18" x14ac:dyDescent="0.25">
      <c r="A170" t="s">
        <v>188</v>
      </c>
      <c r="B170">
        <v>5</v>
      </c>
      <c r="C170">
        <v>4</v>
      </c>
      <c r="D170">
        <v>1.25</v>
      </c>
      <c r="E170">
        <v>2</v>
      </c>
      <c r="F170">
        <v>1</v>
      </c>
      <c r="H170" t="s">
        <v>63</v>
      </c>
      <c r="I170" t="str">
        <f t="shared" si="167"/>
        <v>./tfcs/edinelco/s1/S1-ex1Miller.tfcantigo</v>
      </c>
      <c r="J170">
        <v>3</v>
      </c>
      <c r="K170">
        <v>15</v>
      </c>
      <c r="L170">
        <v>3</v>
      </c>
      <c r="M170">
        <v>15</v>
      </c>
      <c r="N170">
        <v>0</v>
      </c>
      <c r="O170">
        <v>0</v>
      </c>
      <c r="P170" t="s">
        <v>115</v>
      </c>
      <c r="Q170">
        <f t="shared" ref="Q170:Q233" si="219">N170-N170</f>
        <v>0</v>
      </c>
      <c r="R170">
        <f t="shared" ref="R170:R233" si="220">O170-O170</f>
        <v>0</v>
      </c>
    </row>
    <row r="171" spans="1:18" x14ac:dyDescent="0.25">
      <c r="A171" t="s">
        <v>189</v>
      </c>
      <c r="B171">
        <v>4</v>
      </c>
      <c r="C171">
        <v>4</v>
      </c>
      <c r="D171">
        <v>1</v>
      </c>
      <c r="E171">
        <v>1</v>
      </c>
      <c r="F171">
        <v>1</v>
      </c>
      <c r="H171" t="s">
        <v>63</v>
      </c>
      <c r="I171" t="str">
        <f t="shared" si="167"/>
        <v>./tfcs/edinelco/s1/S1-ex1Miller.tfcnovo</v>
      </c>
      <c r="J171">
        <v>3</v>
      </c>
      <c r="K171">
        <v>15</v>
      </c>
      <c r="L171">
        <v>3</v>
      </c>
      <c r="M171">
        <v>15</v>
      </c>
      <c r="N171">
        <v>0</v>
      </c>
      <c r="O171">
        <v>0</v>
      </c>
      <c r="P171" t="s">
        <v>116</v>
      </c>
      <c r="Q171">
        <f t="shared" ref="Q171:Q234" si="221">N171-N170</f>
        <v>0</v>
      </c>
      <c r="R171">
        <f t="shared" ref="R171:R234" si="222">O171-O170</f>
        <v>0</v>
      </c>
    </row>
    <row r="172" spans="1:18" x14ac:dyDescent="0.25">
      <c r="A172" t="s">
        <v>190</v>
      </c>
      <c r="B172">
        <v>15</v>
      </c>
      <c r="C172">
        <v>15</v>
      </c>
      <c r="D172">
        <v>1</v>
      </c>
      <c r="E172">
        <v>1</v>
      </c>
      <c r="F172">
        <v>1</v>
      </c>
      <c r="H172" t="s">
        <v>63</v>
      </c>
      <c r="I172" t="str">
        <f t="shared" si="167"/>
        <v>./tfcs/edinelco/s1/S1-ex1Miller.tfcantigo-novo</v>
      </c>
      <c r="J172">
        <v>3</v>
      </c>
      <c r="K172">
        <v>15</v>
      </c>
      <c r="L172">
        <v>3</v>
      </c>
      <c r="M172">
        <v>15</v>
      </c>
      <c r="N172">
        <v>0</v>
      </c>
      <c r="O172">
        <v>0</v>
      </c>
      <c r="P172" t="s">
        <v>7</v>
      </c>
      <c r="Q172">
        <f t="shared" ref="Q172:R172" si="223">N172-N170</f>
        <v>0</v>
      </c>
      <c r="R172">
        <f t="shared" si="223"/>
        <v>0</v>
      </c>
    </row>
    <row r="173" spans="1:18" x14ac:dyDescent="0.25">
      <c r="A173" t="s">
        <v>191</v>
      </c>
      <c r="B173">
        <v>11</v>
      </c>
      <c r="C173">
        <v>7</v>
      </c>
      <c r="D173">
        <v>1.5714285714285701</v>
      </c>
      <c r="E173">
        <v>3</v>
      </c>
      <c r="F173">
        <v>1</v>
      </c>
      <c r="H173" t="s">
        <v>63</v>
      </c>
      <c r="I173" t="str">
        <f t="shared" si="167"/>
        <v>./tfcs/edinelco/s1/S1-ex1Miller.tfcnovo-antigo</v>
      </c>
      <c r="J173">
        <v>3</v>
      </c>
      <c r="K173">
        <v>15</v>
      </c>
      <c r="L173">
        <v>3</v>
      </c>
      <c r="M173">
        <v>15</v>
      </c>
      <c r="N173">
        <v>0</v>
      </c>
      <c r="O173">
        <v>0</v>
      </c>
      <c r="P173" t="s">
        <v>8</v>
      </c>
      <c r="Q173">
        <f t="shared" ref="Q173:R173" si="224">N173-N170</f>
        <v>0</v>
      </c>
      <c r="R173">
        <f t="shared" si="224"/>
        <v>0</v>
      </c>
    </row>
    <row r="174" spans="1:18" x14ac:dyDescent="0.25">
      <c r="A174" t="s">
        <v>192</v>
      </c>
      <c r="B174">
        <v>38</v>
      </c>
      <c r="C174">
        <v>35</v>
      </c>
      <c r="D174">
        <v>1.0857142857142801</v>
      </c>
      <c r="E174">
        <v>2</v>
      </c>
      <c r="F174">
        <v>1</v>
      </c>
      <c r="H174" t="s">
        <v>63</v>
      </c>
      <c r="I174" t="str">
        <f t="shared" si="167"/>
        <v>./tfcs/edinelco/s1/S1-ex1Miller.tfcnovo-antigo-novo</v>
      </c>
      <c r="J174">
        <v>3</v>
      </c>
      <c r="K174">
        <v>15</v>
      </c>
      <c r="L174">
        <v>3</v>
      </c>
      <c r="M174">
        <v>15</v>
      </c>
      <c r="N174">
        <v>0</v>
      </c>
      <c r="O174">
        <v>0</v>
      </c>
      <c r="P174" t="s">
        <v>9</v>
      </c>
      <c r="Q174">
        <f t="shared" ref="Q174:R174" si="225">N174-N170</f>
        <v>0</v>
      </c>
      <c r="R174">
        <f t="shared" si="225"/>
        <v>0</v>
      </c>
    </row>
    <row r="175" spans="1:18" x14ac:dyDescent="0.25">
      <c r="A175" t="s">
        <v>193</v>
      </c>
      <c r="B175">
        <v>44</v>
      </c>
      <c r="C175">
        <v>42</v>
      </c>
      <c r="D175">
        <v>1.0476190476190399</v>
      </c>
      <c r="E175">
        <v>2</v>
      </c>
      <c r="F175">
        <v>1</v>
      </c>
      <c r="H175" t="s">
        <v>63</v>
      </c>
      <c r="I175" t="str">
        <f t="shared" si="167"/>
        <v>./tfcs/edinelco/s1/S1-ex1Miller.tfcantigo-novo-antigo</v>
      </c>
      <c r="J175">
        <v>3</v>
      </c>
      <c r="K175">
        <v>15</v>
      </c>
      <c r="L175">
        <v>3</v>
      </c>
      <c r="M175">
        <v>15</v>
      </c>
      <c r="N175">
        <v>0</v>
      </c>
      <c r="O175">
        <v>0</v>
      </c>
      <c r="P175" t="s">
        <v>10</v>
      </c>
      <c r="Q175">
        <f t="shared" ref="Q175:R175" si="226">N175-N170</f>
        <v>0</v>
      </c>
      <c r="R175">
        <f t="shared" si="226"/>
        <v>0</v>
      </c>
    </row>
    <row r="176" spans="1:18" x14ac:dyDescent="0.25">
      <c r="A176" t="s">
        <v>194</v>
      </c>
      <c r="B176">
        <v>102</v>
      </c>
      <c r="C176">
        <v>95</v>
      </c>
      <c r="D176">
        <v>1.07368421052631</v>
      </c>
      <c r="E176">
        <v>2</v>
      </c>
      <c r="F176">
        <v>1</v>
      </c>
      <c r="H176" t="s">
        <v>64</v>
      </c>
      <c r="I176" t="str">
        <f t="shared" si="167"/>
        <v>./tfcs/edinelco/s1/S1-ex2Miller.tfcantigo</v>
      </c>
      <c r="J176">
        <v>5</v>
      </c>
      <c r="K176">
        <v>28</v>
      </c>
      <c r="L176">
        <v>5</v>
      </c>
      <c r="M176">
        <v>28</v>
      </c>
      <c r="N176">
        <v>0</v>
      </c>
      <c r="O176">
        <v>0</v>
      </c>
      <c r="P176" t="s">
        <v>115</v>
      </c>
      <c r="Q176">
        <f t="shared" ref="Q176:Q239" si="227">N176-N176</f>
        <v>0</v>
      </c>
      <c r="R176">
        <f t="shared" ref="R176:R239" si="228">O176-O176</f>
        <v>0</v>
      </c>
    </row>
    <row r="177" spans="1:18" x14ac:dyDescent="0.25">
      <c r="A177" t="s">
        <v>195</v>
      </c>
      <c r="B177">
        <v>87</v>
      </c>
      <c r="C177">
        <v>82</v>
      </c>
      <c r="D177">
        <v>1.0609756097560901</v>
      </c>
      <c r="E177">
        <v>2</v>
      </c>
      <c r="F177">
        <v>1</v>
      </c>
      <c r="H177" t="s">
        <v>64</v>
      </c>
      <c r="I177" t="str">
        <f t="shared" si="167"/>
        <v>./tfcs/edinelco/s1/S1-ex2Miller.tfcnovo</v>
      </c>
      <c r="J177">
        <v>5</v>
      </c>
      <c r="K177">
        <v>28</v>
      </c>
      <c r="L177">
        <v>5</v>
      </c>
      <c r="M177">
        <v>28</v>
      </c>
      <c r="N177">
        <v>0</v>
      </c>
      <c r="O177">
        <v>0</v>
      </c>
      <c r="P177" t="s">
        <v>116</v>
      </c>
      <c r="Q177">
        <f t="shared" ref="Q177:Q240" si="229">N177-N176</f>
        <v>0</v>
      </c>
      <c r="R177">
        <f t="shared" ref="R177:R240" si="230">O177-O176</f>
        <v>0</v>
      </c>
    </row>
    <row r="178" spans="1:18" x14ac:dyDescent="0.25">
      <c r="A178" t="s">
        <v>196</v>
      </c>
      <c r="B178">
        <v>256</v>
      </c>
      <c r="C178">
        <v>237</v>
      </c>
      <c r="D178">
        <v>1.0801687763712999</v>
      </c>
      <c r="E178">
        <v>2</v>
      </c>
      <c r="F178">
        <v>1</v>
      </c>
      <c r="H178" t="s">
        <v>64</v>
      </c>
      <c r="I178" t="str">
        <f t="shared" si="167"/>
        <v>./tfcs/edinelco/s1/S1-ex2Miller.tfcantigo-novo</v>
      </c>
      <c r="J178">
        <v>5</v>
      </c>
      <c r="K178">
        <v>28</v>
      </c>
      <c r="L178">
        <v>5</v>
      </c>
      <c r="M178">
        <v>28</v>
      </c>
      <c r="N178">
        <v>0</v>
      </c>
      <c r="O178">
        <v>0</v>
      </c>
      <c r="P178" t="s">
        <v>7</v>
      </c>
      <c r="Q178">
        <f t="shared" ref="Q178:R178" si="231">N178-N176</f>
        <v>0</v>
      </c>
      <c r="R178">
        <f t="shared" si="231"/>
        <v>0</v>
      </c>
    </row>
    <row r="179" spans="1:18" x14ac:dyDescent="0.25">
      <c r="A179" t="s">
        <v>197</v>
      </c>
      <c r="B179">
        <v>327</v>
      </c>
      <c r="C179">
        <v>286</v>
      </c>
      <c r="D179">
        <v>1.14335664335664</v>
      </c>
      <c r="E179">
        <v>3</v>
      </c>
      <c r="F179">
        <v>1</v>
      </c>
      <c r="H179" t="s">
        <v>64</v>
      </c>
      <c r="I179" t="str">
        <f t="shared" si="167"/>
        <v>./tfcs/edinelco/s1/S1-ex2Miller.tfcnovo-antigo</v>
      </c>
      <c r="J179">
        <v>5</v>
      </c>
      <c r="K179">
        <v>28</v>
      </c>
      <c r="L179">
        <v>5</v>
      </c>
      <c r="M179">
        <v>28</v>
      </c>
      <c r="N179">
        <v>0</v>
      </c>
      <c r="O179">
        <v>0</v>
      </c>
      <c r="P179" t="s">
        <v>8</v>
      </c>
      <c r="Q179">
        <f t="shared" ref="Q179:R179" si="232">N179-N176</f>
        <v>0</v>
      </c>
      <c r="R179">
        <f t="shared" si="232"/>
        <v>0</v>
      </c>
    </row>
    <row r="180" spans="1:18" x14ac:dyDescent="0.25">
      <c r="A180" t="s">
        <v>198</v>
      </c>
      <c r="B180">
        <v>5</v>
      </c>
      <c r="C180">
        <v>5</v>
      </c>
      <c r="D180">
        <v>1</v>
      </c>
      <c r="E180">
        <v>1</v>
      </c>
      <c r="F180">
        <v>1</v>
      </c>
      <c r="H180" t="s">
        <v>64</v>
      </c>
      <c r="I180" t="str">
        <f t="shared" si="167"/>
        <v>./tfcs/edinelco/s1/S1-ex2Miller.tfcnovo-antigo-novo</v>
      </c>
      <c r="J180">
        <v>5</v>
      </c>
      <c r="K180">
        <v>28</v>
      </c>
      <c r="L180">
        <v>5</v>
      </c>
      <c r="M180">
        <v>28</v>
      </c>
      <c r="N180">
        <v>0</v>
      </c>
      <c r="O180">
        <v>0</v>
      </c>
      <c r="P180" t="s">
        <v>9</v>
      </c>
      <c r="Q180">
        <f t="shared" ref="Q180:R180" si="233">N180-N176</f>
        <v>0</v>
      </c>
      <c r="R180">
        <f t="shared" si="233"/>
        <v>0</v>
      </c>
    </row>
    <row r="181" spans="1:18" x14ac:dyDescent="0.25">
      <c r="A181" t="s">
        <v>199</v>
      </c>
      <c r="B181">
        <v>7</v>
      </c>
      <c r="C181">
        <v>7</v>
      </c>
      <c r="D181">
        <v>1</v>
      </c>
      <c r="E181">
        <v>1</v>
      </c>
      <c r="F181">
        <v>1</v>
      </c>
      <c r="H181" t="s">
        <v>64</v>
      </c>
      <c r="I181" t="str">
        <f t="shared" si="167"/>
        <v>./tfcs/edinelco/s1/S1-ex2Miller.tfcantigo-novo-antigo</v>
      </c>
      <c r="J181">
        <v>5</v>
      </c>
      <c r="K181">
        <v>28</v>
      </c>
      <c r="L181">
        <v>5</v>
      </c>
      <c r="M181">
        <v>28</v>
      </c>
      <c r="N181">
        <v>0</v>
      </c>
      <c r="O181">
        <v>0</v>
      </c>
      <c r="P181" t="s">
        <v>10</v>
      </c>
      <c r="Q181">
        <f t="shared" ref="Q181:R181" si="234">N181-N176</f>
        <v>0</v>
      </c>
      <c r="R181">
        <f t="shared" si="234"/>
        <v>0</v>
      </c>
    </row>
    <row r="182" spans="1:18" x14ac:dyDescent="0.25">
      <c r="A182" t="s">
        <v>200</v>
      </c>
      <c r="B182">
        <v>5</v>
      </c>
      <c r="C182">
        <v>5</v>
      </c>
      <c r="D182">
        <v>1</v>
      </c>
      <c r="E182">
        <v>1</v>
      </c>
      <c r="F182">
        <v>1</v>
      </c>
      <c r="H182" t="s">
        <v>65</v>
      </c>
      <c r="I182" t="str">
        <f t="shared" si="167"/>
        <v>./tfcs/edinelco/s1/S1-ex3Miller.tfcantigo</v>
      </c>
      <c r="J182">
        <v>7</v>
      </c>
      <c r="K182">
        <v>97</v>
      </c>
      <c r="L182">
        <v>7</v>
      </c>
      <c r="M182">
        <v>97</v>
      </c>
      <c r="N182">
        <v>0</v>
      </c>
      <c r="O182">
        <v>0</v>
      </c>
      <c r="P182" t="s">
        <v>115</v>
      </c>
      <c r="Q182">
        <f t="shared" ref="Q182:Q245" si="235">N182-N182</f>
        <v>0</v>
      </c>
      <c r="R182">
        <f t="shared" ref="R182:R245" si="236">O182-O182</f>
        <v>0</v>
      </c>
    </row>
    <row r="183" spans="1:18" x14ac:dyDescent="0.25">
      <c r="A183" t="s">
        <v>201</v>
      </c>
      <c r="B183">
        <v>8</v>
      </c>
      <c r="C183">
        <v>7</v>
      </c>
      <c r="D183">
        <v>1.1428571428571399</v>
      </c>
      <c r="E183">
        <v>2</v>
      </c>
      <c r="F183">
        <v>1</v>
      </c>
      <c r="H183" t="s">
        <v>65</v>
      </c>
      <c r="I183" t="str">
        <f t="shared" si="167"/>
        <v>./tfcs/edinelco/s1/S1-ex3Miller.tfcnovo</v>
      </c>
      <c r="J183">
        <v>7</v>
      </c>
      <c r="K183">
        <v>97</v>
      </c>
      <c r="L183">
        <v>7</v>
      </c>
      <c r="M183">
        <v>97</v>
      </c>
      <c r="N183">
        <v>0</v>
      </c>
      <c r="O183">
        <v>0</v>
      </c>
      <c r="P183" t="s">
        <v>116</v>
      </c>
      <c r="Q183">
        <f t="shared" ref="Q183:Q246" si="237">N183-N182</f>
        <v>0</v>
      </c>
      <c r="R183">
        <f t="shared" ref="R183:R246" si="238">O183-O182</f>
        <v>0</v>
      </c>
    </row>
    <row r="184" spans="1:18" x14ac:dyDescent="0.25">
      <c r="A184" t="s">
        <v>202</v>
      </c>
      <c r="B184">
        <v>8</v>
      </c>
      <c r="C184">
        <v>8</v>
      </c>
      <c r="D184">
        <v>1</v>
      </c>
      <c r="E184">
        <v>1</v>
      </c>
      <c r="F184">
        <v>1</v>
      </c>
      <c r="H184" t="s">
        <v>65</v>
      </c>
      <c r="I184" t="str">
        <f t="shared" si="167"/>
        <v>./tfcs/edinelco/s1/S1-ex3Miller.tfcantigo-novo</v>
      </c>
      <c r="J184">
        <v>7</v>
      </c>
      <c r="K184">
        <v>97</v>
      </c>
      <c r="L184">
        <v>7</v>
      </c>
      <c r="M184">
        <v>97</v>
      </c>
      <c r="N184">
        <v>0</v>
      </c>
      <c r="O184">
        <v>0</v>
      </c>
      <c r="P184" t="s">
        <v>7</v>
      </c>
      <c r="Q184">
        <f t="shared" ref="Q184:R184" si="239">N184-N182</f>
        <v>0</v>
      </c>
      <c r="R184">
        <f t="shared" si="239"/>
        <v>0</v>
      </c>
    </row>
    <row r="185" spans="1:18" x14ac:dyDescent="0.25">
      <c r="A185" t="s">
        <v>203</v>
      </c>
      <c r="B185">
        <v>5</v>
      </c>
      <c r="C185">
        <v>5</v>
      </c>
      <c r="D185">
        <v>1</v>
      </c>
      <c r="E185">
        <v>1</v>
      </c>
      <c r="F185">
        <v>1</v>
      </c>
      <c r="H185" t="s">
        <v>65</v>
      </c>
      <c r="I185" t="str">
        <f t="shared" si="167"/>
        <v>./tfcs/edinelco/s1/S1-ex3Miller.tfcnovo-antigo</v>
      </c>
      <c r="J185">
        <v>7</v>
      </c>
      <c r="K185">
        <v>97</v>
      </c>
      <c r="L185">
        <v>7</v>
      </c>
      <c r="M185">
        <v>97</v>
      </c>
      <c r="N185">
        <v>0</v>
      </c>
      <c r="O185">
        <v>0</v>
      </c>
      <c r="P185" t="s">
        <v>8</v>
      </c>
      <c r="Q185">
        <f t="shared" ref="Q185:R185" si="240">N185-N182</f>
        <v>0</v>
      </c>
      <c r="R185">
        <f t="shared" si="240"/>
        <v>0</v>
      </c>
    </row>
    <row r="186" spans="1:18" x14ac:dyDescent="0.25">
      <c r="A186" t="s">
        <v>204</v>
      </c>
      <c r="B186">
        <v>7</v>
      </c>
      <c r="C186">
        <v>7</v>
      </c>
      <c r="D186">
        <v>1</v>
      </c>
      <c r="E186">
        <v>1</v>
      </c>
      <c r="F186">
        <v>1</v>
      </c>
      <c r="H186" t="s">
        <v>65</v>
      </c>
      <c r="I186" t="str">
        <f t="shared" si="167"/>
        <v>./tfcs/edinelco/s1/S1-ex3Miller.tfcnovo-antigo-novo</v>
      </c>
      <c r="J186">
        <v>7</v>
      </c>
      <c r="K186">
        <v>97</v>
      </c>
      <c r="L186">
        <v>7</v>
      </c>
      <c r="M186">
        <v>97</v>
      </c>
      <c r="N186">
        <v>0</v>
      </c>
      <c r="O186">
        <v>0</v>
      </c>
      <c r="P186" t="s">
        <v>9</v>
      </c>
      <c r="Q186">
        <f t="shared" ref="Q186:R186" si="241">N186-N182</f>
        <v>0</v>
      </c>
      <c r="R186">
        <f t="shared" si="241"/>
        <v>0</v>
      </c>
    </row>
    <row r="187" spans="1:18" x14ac:dyDescent="0.25">
      <c r="A187" t="s">
        <v>205</v>
      </c>
      <c r="B187">
        <v>5</v>
      </c>
      <c r="C187">
        <v>5</v>
      </c>
      <c r="D187">
        <v>1</v>
      </c>
      <c r="E187">
        <v>1</v>
      </c>
      <c r="F187">
        <v>1</v>
      </c>
      <c r="H187" t="s">
        <v>65</v>
      </c>
      <c r="I187" t="str">
        <f t="shared" si="167"/>
        <v>./tfcs/edinelco/s1/S1-ex3Miller.tfcantigo-novo-antigo</v>
      </c>
      <c r="J187">
        <v>7</v>
      </c>
      <c r="K187">
        <v>97</v>
      </c>
      <c r="L187">
        <v>7</v>
      </c>
      <c r="M187">
        <v>97</v>
      </c>
      <c r="N187">
        <v>0</v>
      </c>
      <c r="O187">
        <v>0</v>
      </c>
      <c r="P187" t="s">
        <v>10</v>
      </c>
      <c r="Q187">
        <f t="shared" ref="Q187:R187" si="242">N187-N182</f>
        <v>0</v>
      </c>
      <c r="R187">
        <f t="shared" si="242"/>
        <v>0</v>
      </c>
    </row>
    <row r="188" spans="1:18" x14ac:dyDescent="0.25">
      <c r="A188" t="s">
        <v>206</v>
      </c>
      <c r="B188">
        <v>4</v>
      </c>
      <c r="C188">
        <v>3</v>
      </c>
      <c r="D188">
        <v>1.3333333333333299</v>
      </c>
      <c r="E188">
        <v>2</v>
      </c>
      <c r="F188">
        <v>1</v>
      </c>
      <c r="H188" t="s">
        <v>66</v>
      </c>
      <c r="I188" t="str">
        <f t="shared" si="167"/>
        <v>./tfcs/edinelco/s1/S1-ex4Miller.tfcantigo</v>
      </c>
      <c r="J188">
        <v>3</v>
      </c>
      <c r="K188">
        <v>7</v>
      </c>
      <c r="L188">
        <v>3</v>
      </c>
      <c r="M188">
        <v>7</v>
      </c>
      <c r="N188">
        <v>0</v>
      </c>
      <c r="O188">
        <v>0</v>
      </c>
      <c r="P188" t="s">
        <v>115</v>
      </c>
      <c r="Q188">
        <f t="shared" ref="Q188:Q251" si="243">N188-N188</f>
        <v>0</v>
      </c>
      <c r="R188">
        <f t="shared" ref="R188:R251" si="244">O188-O188</f>
        <v>0</v>
      </c>
    </row>
    <row r="189" spans="1:18" x14ac:dyDescent="0.25">
      <c r="A189" t="s">
        <v>207</v>
      </c>
      <c r="B189">
        <v>4</v>
      </c>
      <c r="C189">
        <v>3</v>
      </c>
      <c r="D189">
        <v>1.3333333333333299</v>
      </c>
      <c r="E189">
        <v>2</v>
      </c>
      <c r="F189">
        <v>1</v>
      </c>
      <c r="H189" t="s">
        <v>66</v>
      </c>
      <c r="I189" t="str">
        <f t="shared" si="167"/>
        <v>./tfcs/edinelco/s1/S1-ex4Miller.tfcnovo</v>
      </c>
      <c r="J189">
        <v>3</v>
      </c>
      <c r="K189">
        <v>7</v>
      </c>
      <c r="L189">
        <v>3</v>
      </c>
      <c r="M189">
        <v>7</v>
      </c>
      <c r="N189">
        <v>0</v>
      </c>
      <c r="O189">
        <v>0</v>
      </c>
      <c r="P189" t="s">
        <v>116</v>
      </c>
      <c r="Q189">
        <f t="shared" ref="Q189:Q252" si="245">N189-N188</f>
        <v>0</v>
      </c>
      <c r="R189">
        <f t="shared" ref="R189:R252" si="246">O189-O188</f>
        <v>0</v>
      </c>
    </row>
    <row r="190" spans="1:18" x14ac:dyDescent="0.25">
      <c r="A190" t="s">
        <v>208</v>
      </c>
      <c r="B190">
        <v>4</v>
      </c>
      <c r="C190">
        <v>3</v>
      </c>
      <c r="D190">
        <v>1.3333333333333299</v>
      </c>
      <c r="E190">
        <v>2</v>
      </c>
      <c r="F190">
        <v>1</v>
      </c>
      <c r="H190" t="s">
        <v>66</v>
      </c>
      <c r="I190" t="str">
        <f t="shared" si="167"/>
        <v>./tfcs/edinelco/s1/S1-ex4Miller.tfcantigo-novo</v>
      </c>
      <c r="J190">
        <v>3</v>
      </c>
      <c r="K190">
        <v>7</v>
      </c>
      <c r="L190">
        <v>3</v>
      </c>
      <c r="M190">
        <v>7</v>
      </c>
      <c r="N190">
        <v>0</v>
      </c>
      <c r="O190">
        <v>0</v>
      </c>
      <c r="P190" t="s">
        <v>7</v>
      </c>
      <c r="Q190">
        <f t="shared" ref="Q190:R190" si="247">N190-N188</f>
        <v>0</v>
      </c>
      <c r="R190">
        <f t="shared" si="247"/>
        <v>0</v>
      </c>
    </row>
    <row r="191" spans="1:18" x14ac:dyDescent="0.25">
      <c r="A191" t="s">
        <v>209</v>
      </c>
      <c r="B191">
        <v>4</v>
      </c>
      <c r="C191">
        <v>3</v>
      </c>
      <c r="D191">
        <v>1.3333333333333299</v>
      </c>
      <c r="E191">
        <v>2</v>
      </c>
      <c r="F191">
        <v>1</v>
      </c>
      <c r="H191" t="s">
        <v>66</v>
      </c>
      <c r="I191" t="str">
        <f t="shared" si="167"/>
        <v>./tfcs/edinelco/s1/S1-ex4Miller.tfcnovo-antigo</v>
      </c>
      <c r="J191">
        <v>3</v>
      </c>
      <c r="K191">
        <v>7</v>
      </c>
      <c r="L191">
        <v>3</v>
      </c>
      <c r="M191">
        <v>7</v>
      </c>
      <c r="N191">
        <v>0</v>
      </c>
      <c r="O191">
        <v>0</v>
      </c>
      <c r="P191" t="s">
        <v>8</v>
      </c>
      <c r="Q191">
        <f t="shared" ref="Q191:R191" si="248">N191-N188</f>
        <v>0</v>
      </c>
      <c r="R191">
        <f t="shared" si="248"/>
        <v>0</v>
      </c>
    </row>
    <row r="192" spans="1:18" x14ac:dyDescent="0.25">
      <c r="A192" t="s">
        <v>210</v>
      </c>
      <c r="B192">
        <v>2</v>
      </c>
      <c r="C192">
        <v>2</v>
      </c>
      <c r="D192">
        <v>1</v>
      </c>
      <c r="E192">
        <v>1</v>
      </c>
      <c r="F192">
        <v>1</v>
      </c>
      <c r="H192" t="s">
        <v>66</v>
      </c>
      <c r="I192" t="str">
        <f t="shared" si="167"/>
        <v>./tfcs/edinelco/s1/S1-ex4Miller.tfcnovo-antigo-novo</v>
      </c>
      <c r="J192">
        <v>3</v>
      </c>
      <c r="K192">
        <v>7</v>
      </c>
      <c r="L192">
        <v>3</v>
      </c>
      <c r="M192">
        <v>7</v>
      </c>
      <c r="N192">
        <v>0</v>
      </c>
      <c r="O192">
        <v>0</v>
      </c>
      <c r="P192" t="s">
        <v>9</v>
      </c>
      <c r="Q192">
        <f t="shared" ref="Q192:R192" si="249">N192-N188</f>
        <v>0</v>
      </c>
      <c r="R192">
        <f t="shared" si="249"/>
        <v>0</v>
      </c>
    </row>
    <row r="193" spans="1:18" x14ac:dyDescent="0.25">
      <c r="A193" t="s">
        <v>211</v>
      </c>
      <c r="B193">
        <v>2</v>
      </c>
      <c r="C193">
        <v>2</v>
      </c>
      <c r="D193">
        <v>1</v>
      </c>
      <c r="E193">
        <v>1</v>
      </c>
      <c r="F193">
        <v>1</v>
      </c>
      <c r="H193" t="s">
        <v>66</v>
      </c>
      <c r="I193" t="str">
        <f t="shared" si="167"/>
        <v>./tfcs/edinelco/s1/S1-ex4Miller.tfcantigo-novo-antigo</v>
      </c>
      <c r="J193">
        <v>3</v>
      </c>
      <c r="K193">
        <v>7</v>
      </c>
      <c r="L193">
        <v>3</v>
      </c>
      <c r="M193">
        <v>7</v>
      </c>
      <c r="N193">
        <v>0</v>
      </c>
      <c r="O193">
        <v>0</v>
      </c>
      <c r="P193" t="s">
        <v>10</v>
      </c>
      <c r="Q193">
        <f t="shared" ref="Q193:R193" si="250">N193-N188</f>
        <v>0</v>
      </c>
      <c r="R193">
        <f t="shared" si="250"/>
        <v>0</v>
      </c>
    </row>
    <row r="194" spans="1:18" x14ac:dyDescent="0.25">
      <c r="A194" t="s">
        <v>212</v>
      </c>
      <c r="B194">
        <v>1</v>
      </c>
      <c r="C194">
        <v>1</v>
      </c>
      <c r="D194">
        <v>1</v>
      </c>
      <c r="E194">
        <v>1</v>
      </c>
      <c r="F194">
        <v>1</v>
      </c>
      <c r="H194" t="s">
        <v>67</v>
      </c>
      <c r="I194" t="str">
        <f t="shared" si="167"/>
        <v>./tfcs/edinelco/s1/S1-ex4Miller_inv.tfcantigo</v>
      </c>
      <c r="J194">
        <v>3</v>
      </c>
      <c r="K194">
        <v>10</v>
      </c>
      <c r="L194">
        <v>3</v>
      </c>
      <c r="M194">
        <v>9</v>
      </c>
      <c r="N194">
        <v>0</v>
      </c>
      <c r="O194">
        <v>1</v>
      </c>
      <c r="P194" t="s">
        <v>115</v>
      </c>
      <c r="Q194">
        <f t="shared" ref="Q194:Q257" si="251">N194-N194</f>
        <v>0</v>
      </c>
      <c r="R194">
        <f t="shared" ref="R194:R257" si="252">O194-O194</f>
        <v>0</v>
      </c>
    </row>
    <row r="195" spans="1:18" x14ac:dyDescent="0.25">
      <c r="A195" t="s">
        <v>213</v>
      </c>
      <c r="B195">
        <v>2</v>
      </c>
      <c r="C195">
        <v>1</v>
      </c>
      <c r="D195">
        <v>2</v>
      </c>
      <c r="E195">
        <v>2</v>
      </c>
      <c r="F195">
        <v>2</v>
      </c>
      <c r="H195" t="s">
        <v>67</v>
      </c>
      <c r="I195" t="str">
        <f t="shared" ref="I195:I258" si="253">CONCATENATE(H195,P195)</f>
        <v>./tfcs/edinelco/s1/S1-ex4Miller_inv.tfcnovo</v>
      </c>
      <c r="J195">
        <v>3</v>
      </c>
      <c r="K195">
        <v>10</v>
      </c>
      <c r="L195">
        <v>3</v>
      </c>
      <c r="M195">
        <v>10</v>
      </c>
      <c r="N195">
        <v>0</v>
      </c>
      <c r="O195">
        <v>0</v>
      </c>
      <c r="P195" t="s">
        <v>116</v>
      </c>
      <c r="Q195">
        <f t="shared" ref="Q195:Q258" si="254">N195-N194</f>
        <v>0</v>
      </c>
      <c r="R195">
        <f t="shared" ref="R195:R258" si="255">O195-O194</f>
        <v>-1</v>
      </c>
    </row>
    <row r="196" spans="1:18" x14ac:dyDescent="0.25">
      <c r="A196" t="s">
        <v>214</v>
      </c>
      <c r="B196">
        <v>8</v>
      </c>
      <c r="C196">
        <v>8</v>
      </c>
      <c r="D196">
        <v>1</v>
      </c>
      <c r="E196">
        <v>1</v>
      </c>
      <c r="F196">
        <v>1</v>
      </c>
      <c r="H196" t="s">
        <v>67</v>
      </c>
      <c r="I196" t="str">
        <f t="shared" si="253"/>
        <v>./tfcs/edinelco/s1/S1-ex4Miller_inv.tfcantigo-novo</v>
      </c>
      <c r="J196">
        <v>3</v>
      </c>
      <c r="K196">
        <v>10</v>
      </c>
      <c r="L196">
        <v>3</v>
      </c>
      <c r="M196">
        <v>9</v>
      </c>
      <c r="N196">
        <v>0</v>
      </c>
      <c r="O196">
        <v>1</v>
      </c>
      <c r="P196" t="s">
        <v>7</v>
      </c>
      <c r="Q196">
        <f t="shared" ref="Q196:R196" si="256">N196-N194</f>
        <v>0</v>
      </c>
      <c r="R196">
        <f t="shared" si="256"/>
        <v>0</v>
      </c>
    </row>
    <row r="197" spans="1:18" x14ac:dyDescent="0.25">
      <c r="A197" t="s">
        <v>215</v>
      </c>
      <c r="B197">
        <v>8</v>
      </c>
      <c r="C197">
        <v>8</v>
      </c>
      <c r="D197">
        <v>1</v>
      </c>
      <c r="E197">
        <v>1</v>
      </c>
      <c r="F197">
        <v>1</v>
      </c>
      <c r="H197" t="s">
        <v>67</v>
      </c>
      <c r="I197" t="str">
        <f t="shared" si="253"/>
        <v>./tfcs/edinelco/s1/S1-ex4Miller_inv.tfcnovo-antigo</v>
      </c>
      <c r="J197">
        <v>3</v>
      </c>
      <c r="K197">
        <v>10</v>
      </c>
      <c r="L197">
        <v>3</v>
      </c>
      <c r="M197">
        <v>10</v>
      </c>
      <c r="N197">
        <v>0</v>
      </c>
      <c r="O197">
        <v>0</v>
      </c>
      <c r="P197" t="s">
        <v>8</v>
      </c>
      <c r="Q197">
        <f t="shared" ref="Q197:R197" si="257">N197-N194</f>
        <v>0</v>
      </c>
      <c r="R197">
        <f t="shared" si="257"/>
        <v>-1</v>
      </c>
    </row>
    <row r="198" spans="1:18" x14ac:dyDescent="0.25">
      <c r="H198" t="s">
        <v>67</v>
      </c>
      <c r="I198" t="str">
        <f t="shared" si="253"/>
        <v>./tfcs/edinelco/s1/S1-ex4Miller_inv.tfcnovo-antigo-novo</v>
      </c>
      <c r="J198">
        <v>3</v>
      </c>
      <c r="K198">
        <v>10</v>
      </c>
      <c r="L198">
        <v>3</v>
      </c>
      <c r="M198">
        <v>10</v>
      </c>
      <c r="N198">
        <v>0</v>
      </c>
      <c r="O198">
        <v>0</v>
      </c>
      <c r="P198" t="s">
        <v>9</v>
      </c>
      <c r="Q198">
        <f t="shared" ref="Q198:R198" si="258">N198-N194</f>
        <v>0</v>
      </c>
      <c r="R198">
        <f t="shared" si="258"/>
        <v>-1</v>
      </c>
    </row>
    <row r="199" spans="1:18" x14ac:dyDescent="0.25">
      <c r="H199" t="s">
        <v>67</v>
      </c>
      <c r="I199" t="str">
        <f t="shared" si="253"/>
        <v>./tfcs/edinelco/s1/S1-ex4Miller_inv.tfcantigo-novo-antigo</v>
      </c>
      <c r="J199">
        <v>3</v>
      </c>
      <c r="K199">
        <v>10</v>
      </c>
      <c r="L199">
        <v>3</v>
      </c>
      <c r="M199">
        <v>10</v>
      </c>
      <c r="N199">
        <v>0</v>
      </c>
      <c r="O199">
        <v>0</v>
      </c>
      <c r="P199" t="s">
        <v>10</v>
      </c>
      <c r="Q199">
        <f t="shared" ref="Q199:R199" si="259">N199-N194</f>
        <v>0</v>
      </c>
      <c r="R199">
        <f t="shared" si="259"/>
        <v>-1</v>
      </c>
    </row>
    <row r="200" spans="1:18" x14ac:dyDescent="0.25">
      <c r="H200" t="s">
        <v>68</v>
      </c>
      <c r="I200" t="str">
        <f t="shared" si="253"/>
        <v>./tfcs/edinelco/s1/S1-ex5Miller.tfcantigo</v>
      </c>
      <c r="J200">
        <v>4</v>
      </c>
      <c r="K200">
        <v>20</v>
      </c>
      <c r="L200">
        <v>4</v>
      </c>
      <c r="M200">
        <v>20</v>
      </c>
      <c r="N200">
        <v>0</v>
      </c>
      <c r="O200">
        <v>0</v>
      </c>
      <c r="P200" t="s">
        <v>115</v>
      </c>
      <c r="Q200">
        <f t="shared" ref="Q200:Q263" si="260">N200-N200</f>
        <v>0</v>
      </c>
      <c r="R200">
        <f t="shared" ref="R200:R263" si="261">O200-O200</f>
        <v>0</v>
      </c>
    </row>
    <row r="201" spans="1:18" x14ac:dyDescent="0.25">
      <c r="H201" t="s">
        <v>68</v>
      </c>
      <c r="I201" t="str">
        <f t="shared" si="253"/>
        <v>./tfcs/edinelco/s1/S1-ex5Miller.tfcnovo</v>
      </c>
      <c r="J201">
        <v>4</v>
      </c>
      <c r="K201">
        <v>20</v>
      </c>
      <c r="L201">
        <v>4</v>
      </c>
      <c r="M201">
        <v>20</v>
      </c>
      <c r="N201">
        <v>0</v>
      </c>
      <c r="O201">
        <v>0</v>
      </c>
      <c r="P201" t="s">
        <v>116</v>
      </c>
      <c r="Q201">
        <f t="shared" ref="Q201:Q264" si="262">N201-N200</f>
        <v>0</v>
      </c>
      <c r="R201">
        <f t="shared" ref="R201:R264" si="263">O201-O200</f>
        <v>0</v>
      </c>
    </row>
    <row r="202" spans="1:18" x14ac:dyDescent="0.25">
      <c r="H202" t="s">
        <v>68</v>
      </c>
      <c r="I202" t="str">
        <f t="shared" si="253"/>
        <v>./tfcs/edinelco/s1/S1-ex5Miller.tfcantigo-novo</v>
      </c>
      <c r="J202">
        <v>4</v>
      </c>
      <c r="K202">
        <v>20</v>
      </c>
      <c r="L202">
        <v>4</v>
      </c>
      <c r="M202">
        <v>20</v>
      </c>
      <c r="N202">
        <v>0</v>
      </c>
      <c r="O202">
        <v>0</v>
      </c>
      <c r="P202" t="s">
        <v>7</v>
      </c>
      <c r="Q202">
        <f t="shared" ref="Q202:R202" si="264">N202-N200</f>
        <v>0</v>
      </c>
      <c r="R202">
        <f t="shared" si="264"/>
        <v>0</v>
      </c>
    </row>
    <row r="203" spans="1:18" x14ac:dyDescent="0.25">
      <c r="H203" t="s">
        <v>68</v>
      </c>
      <c r="I203" t="str">
        <f t="shared" si="253"/>
        <v>./tfcs/edinelco/s1/S1-ex5Miller.tfcnovo-antigo</v>
      </c>
      <c r="J203">
        <v>4</v>
      </c>
      <c r="K203">
        <v>20</v>
      </c>
      <c r="L203">
        <v>4</v>
      </c>
      <c r="M203">
        <v>20</v>
      </c>
      <c r="N203">
        <v>0</v>
      </c>
      <c r="O203">
        <v>0</v>
      </c>
      <c r="P203" t="s">
        <v>8</v>
      </c>
      <c r="Q203">
        <f t="shared" ref="Q203:R203" si="265">N203-N200</f>
        <v>0</v>
      </c>
      <c r="R203">
        <f t="shared" si="265"/>
        <v>0</v>
      </c>
    </row>
    <row r="204" spans="1:18" x14ac:dyDescent="0.25">
      <c r="H204" t="s">
        <v>68</v>
      </c>
      <c r="I204" t="str">
        <f t="shared" si="253"/>
        <v>./tfcs/edinelco/s1/S1-ex5Miller.tfcnovo-antigo-novo</v>
      </c>
      <c r="J204">
        <v>4</v>
      </c>
      <c r="K204">
        <v>20</v>
      </c>
      <c r="L204">
        <v>4</v>
      </c>
      <c r="M204">
        <v>20</v>
      </c>
      <c r="N204">
        <v>0</v>
      </c>
      <c r="O204">
        <v>0</v>
      </c>
      <c r="P204" t="s">
        <v>9</v>
      </c>
      <c r="Q204">
        <f t="shared" ref="Q204:R204" si="266">N204-N200</f>
        <v>0</v>
      </c>
      <c r="R204">
        <f t="shared" si="266"/>
        <v>0</v>
      </c>
    </row>
    <row r="205" spans="1:18" x14ac:dyDescent="0.25">
      <c r="H205" t="s">
        <v>68</v>
      </c>
      <c r="I205" t="str">
        <f t="shared" si="253"/>
        <v>./tfcs/edinelco/s1/S1-ex5Miller.tfcantigo-novo-antigo</v>
      </c>
      <c r="J205">
        <v>4</v>
      </c>
      <c r="K205">
        <v>20</v>
      </c>
      <c r="L205">
        <v>4</v>
      </c>
      <c r="M205">
        <v>20</v>
      </c>
      <c r="N205">
        <v>0</v>
      </c>
      <c r="O205">
        <v>0</v>
      </c>
      <c r="P205" t="s">
        <v>10</v>
      </c>
      <c r="Q205">
        <f t="shared" ref="Q205:R205" si="267">N205-N200</f>
        <v>0</v>
      </c>
      <c r="R205">
        <f t="shared" si="267"/>
        <v>0</v>
      </c>
    </row>
    <row r="206" spans="1:18" x14ac:dyDescent="0.25">
      <c r="H206" t="s">
        <v>69</v>
      </c>
      <c r="I206" t="str">
        <f t="shared" si="253"/>
        <v>./tfcs/edinelco/s1/S1-ex5Miller_inv.tfcantigo</v>
      </c>
      <c r="J206">
        <v>4</v>
      </c>
      <c r="K206">
        <v>25</v>
      </c>
      <c r="L206">
        <v>4</v>
      </c>
      <c r="M206">
        <v>25</v>
      </c>
      <c r="N206">
        <v>0</v>
      </c>
      <c r="O206">
        <v>0</v>
      </c>
      <c r="P206" t="s">
        <v>115</v>
      </c>
      <c r="Q206">
        <f t="shared" ref="Q206:Q269" si="268">N206-N206</f>
        <v>0</v>
      </c>
      <c r="R206">
        <f t="shared" ref="R206:R269" si="269">O206-O206</f>
        <v>0</v>
      </c>
    </row>
    <row r="207" spans="1:18" x14ac:dyDescent="0.25">
      <c r="H207" t="s">
        <v>69</v>
      </c>
      <c r="I207" t="str">
        <f t="shared" si="253"/>
        <v>./tfcs/edinelco/s1/S1-ex5Miller_inv.tfcnovo</v>
      </c>
      <c r="J207">
        <v>4</v>
      </c>
      <c r="K207">
        <v>25</v>
      </c>
      <c r="L207">
        <v>4</v>
      </c>
      <c r="M207">
        <v>25</v>
      </c>
      <c r="N207">
        <v>0</v>
      </c>
      <c r="O207">
        <v>0</v>
      </c>
      <c r="P207" t="s">
        <v>116</v>
      </c>
      <c r="Q207">
        <f t="shared" ref="Q207:Q270" si="270">N207-N206</f>
        <v>0</v>
      </c>
      <c r="R207">
        <f t="shared" ref="R207:R270" si="271">O207-O206</f>
        <v>0</v>
      </c>
    </row>
    <row r="208" spans="1:18" x14ac:dyDescent="0.25">
      <c r="H208" t="s">
        <v>69</v>
      </c>
      <c r="I208" t="str">
        <f t="shared" si="253"/>
        <v>./tfcs/edinelco/s1/S1-ex5Miller_inv.tfcantigo-novo</v>
      </c>
      <c r="J208">
        <v>4</v>
      </c>
      <c r="K208">
        <v>25</v>
      </c>
      <c r="L208">
        <v>4</v>
      </c>
      <c r="M208">
        <v>25</v>
      </c>
      <c r="N208">
        <v>0</v>
      </c>
      <c r="O208">
        <v>0</v>
      </c>
      <c r="P208" t="s">
        <v>7</v>
      </c>
      <c r="Q208">
        <f t="shared" ref="Q208:R208" si="272">N208-N206</f>
        <v>0</v>
      </c>
      <c r="R208">
        <f t="shared" si="272"/>
        <v>0</v>
      </c>
    </row>
    <row r="209" spans="8:18" x14ac:dyDescent="0.25">
      <c r="H209" t="s">
        <v>69</v>
      </c>
      <c r="I209" t="str">
        <f t="shared" si="253"/>
        <v>./tfcs/edinelco/s1/S1-ex5Miller_inv.tfcnovo-antigo</v>
      </c>
      <c r="J209">
        <v>4</v>
      </c>
      <c r="K209">
        <v>25</v>
      </c>
      <c r="L209">
        <v>4</v>
      </c>
      <c r="M209">
        <v>25</v>
      </c>
      <c r="N209">
        <v>0</v>
      </c>
      <c r="O209">
        <v>0</v>
      </c>
      <c r="P209" t="s">
        <v>8</v>
      </c>
      <c r="Q209">
        <f t="shared" ref="Q209:R209" si="273">N209-N206</f>
        <v>0</v>
      </c>
      <c r="R209">
        <f t="shared" si="273"/>
        <v>0</v>
      </c>
    </row>
    <row r="210" spans="8:18" x14ac:dyDescent="0.25">
      <c r="H210" t="s">
        <v>69</v>
      </c>
      <c r="I210" t="str">
        <f t="shared" si="253"/>
        <v>./tfcs/edinelco/s1/S1-ex5Miller_inv.tfcnovo-antigo-novo</v>
      </c>
      <c r="J210">
        <v>4</v>
      </c>
      <c r="K210">
        <v>25</v>
      </c>
      <c r="L210">
        <v>4</v>
      </c>
      <c r="M210">
        <v>25</v>
      </c>
      <c r="N210">
        <v>0</v>
      </c>
      <c r="O210">
        <v>0</v>
      </c>
      <c r="P210" t="s">
        <v>9</v>
      </c>
      <c r="Q210">
        <f t="shared" ref="Q210:R210" si="274">N210-N206</f>
        <v>0</v>
      </c>
      <c r="R210">
        <f t="shared" si="274"/>
        <v>0</v>
      </c>
    </row>
    <row r="211" spans="8:18" x14ac:dyDescent="0.25">
      <c r="H211" t="s">
        <v>69</v>
      </c>
      <c r="I211" t="str">
        <f t="shared" si="253"/>
        <v>./tfcs/edinelco/s1/S1-ex5Miller_inv.tfcantigo-novo-antigo</v>
      </c>
      <c r="J211">
        <v>4</v>
      </c>
      <c r="K211">
        <v>25</v>
      </c>
      <c r="L211">
        <v>4</v>
      </c>
      <c r="M211">
        <v>25</v>
      </c>
      <c r="N211">
        <v>0</v>
      </c>
      <c r="O211">
        <v>0</v>
      </c>
      <c r="P211" t="s">
        <v>10</v>
      </c>
      <c r="Q211">
        <f t="shared" ref="Q211:R211" si="275">N211-N206</f>
        <v>0</v>
      </c>
      <c r="R211">
        <f t="shared" si="275"/>
        <v>0</v>
      </c>
    </row>
    <row r="212" spans="8:18" x14ac:dyDescent="0.25">
      <c r="H212" t="s">
        <v>70</v>
      </c>
      <c r="I212" t="str">
        <f t="shared" si="253"/>
        <v>./tfcs/edinelco/s1/S1-ex6Miller.tfcantigo</v>
      </c>
      <c r="J212">
        <v>21</v>
      </c>
      <c r="K212">
        <v>265</v>
      </c>
      <c r="L212">
        <v>20</v>
      </c>
      <c r="M212">
        <v>244</v>
      </c>
      <c r="N212">
        <v>1</v>
      </c>
      <c r="O212">
        <v>21</v>
      </c>
      <c r="P212" t="s">
        <v>115</v>
      </c>
      <c r="Q212">
        <f t="shared" ref="Q212:Q275" si="276">N212-N212</f>
        <v>0</v>
      </c>
      <c r="R212">
        <f t="shared" ref="R212:R275" si="277">O212-O212</f>
        <v>0</v>
      </c>
    </row>
    <row r="213" spans="8:18" x14ac:dyDescent="0.25">
      <c r="H213" t="s">
        <v>70</v>
      </c>
      <c r="I213" t="str">
        <f t="shared" si="253"/>
        <v>./tfcs/edinelco/s1/S1-ex6Miller.tfcnovo</v>
      </c>
      <c r="J213">
        <v>21</v>
      </c>
      <c r="K213">
        <v>265</v>
      </c>
      <c r="L213">
        <v>20</v>
      </c>
      <c r="M213">
        <v>244</v>
      </c>
      <c r="N213">
        <v>1</v>
      </c>
      <c r="O213">
        <v>21</v>
      </c>
      <c r="P213" t="s">
        <v>116</v>
      </c>
      <c r="Q213">
        <f t="shared" ref="Q213:Q276" si="278">N213-N212</f>
        <v>0</v>
      </c>
      <c r="R213">
        <f t="shared" ref="R213:R276" si="279">O213-O212</f>
        <v>0</v>
      </c>
    </row>
    <row r="214" spans="8:18" x14ac:dyDescent="0.25">
      <c r="H214" t="s">
        <v>70</v>
      </c>
      <c r="I214" t="str">
        <f t="shared" si="253"/>
        <v>./tfcs/edinelco/s1/S1-ex6Miller.tfcantigo-novo</v>
      </c>
      <c r="J214">
        <v>21</v>
      </c>
      <c r="K214">
        <v>265</v>
      </c>
      <c r="L214">
        <v>20</v>
      </c>
      <c r="M214">
        <v>244</v>
      </c>
      <c r="N214">
        <v>1</v>
      </c>
      <c r="O214">
        <v>21</v>
      </c>
      <c r="P214" t="s">
        <v>7</v>
      </c>
      <c r="Q214">
        <f t="shared" ref="Q214:R214" si="280">N214-N212</f>
        <v>0</v>
      </c>
      <c r="R214">
        <f t="shared" si="280"/>
        <v>0</v>
      </c>
    </row>
    <row r="215" spans="8:18" x14ac:dyDescent="0.25">
      <c r="H215" t="s">
        <v>70</v>
      </c>
      <c r="I215" t="str">
        <f t="shared" si="253"/>
        <v>./tfcs/edinelco/s1/S1-ex6Miller.tfcnovo-antigo</v>
      </c>
      <c r="J215">
        <v>21</v>
      </c>
      <c r="K215">
        <v>265</v>
      </c>
      <c r="L215">
        <v>20</v>
      </c>
      <c r="M215">
        <v>244</v>
      </c>
      <c r="N215">
        <v>1</v>
      </c>
      <c r="O215">
        <v>21</v>
      </c>
      <c r="P215" t="s">
        <v>8</v>
      </c>
      <c r="Q215">
        <f t="shared" ref="Q215:R215" si="281">N215-N212</f>
        <v>0</v>
      </c>
      <c r="R215">
        <f t="shared" si="281"/>
        <v>0</v>
      </c>
    </row>
    <row r="216" spans="8:18" x14ac:dyDescent="0.25">
      <c r="H216" t="s">
        <v>70</v>
      </c>
      <c r="I216" t="str">
        <f t="shared" si="253"/>
        <v>./tfcs/edinelco/s1/S1-ex6Miller.tfcnovo-antigo-novo</v>
      </c>
      <c r="J216">
        <v>21</v>
      </c>
      <c r="K216">
        <v>265</v>
      </c>
      <c r="L216">
        <v>20</v>
      </c>
      <c r="M216">
        <v>244</v>
      </c>
      <c r="N216">
        <v>1</v>
      </c>
      <c r="O216">
        <v>21</v>
      </c>
      <c r="P216" t="s">
        <v>9</v>
      </c>
      <c r="Q216">
        <f t="shared" ref="Q216:R216" si="282">N216-N212</f>
        <v>0</v>
      </c>
      <c r="R216">
        <f t="shared" si="282"/>
        <v>0</v>
      </c>
    </row>
    <row r="217" spans="8:18" x14ac:dyDescent="0.25">
      <c r="H217" t="s">
        <v>70</v>
      </c>
      <c r="I217" t="str">
        <f t="shared" si="253"/>
        <v>./tfcs/edinelco/s1/S1-ex6Miller.tfcantigo-novo-antigo</v>
      </c>
      <c r="J217">
        <v>21</v>
      </c>
      <c r="K217">
        <v>265</v>
      </c>
      <c r="L217">
        <v>20</v>
      </c>
      <c r="M217">
        <v>244</v>
      </c>
      <c r="N217">
        <v>1</v>
      </c>
      <c r="O217">
        <v>21</v>
      </c>
      <c r="P217" t="s">
        <v>10</v>
      </c>
      <c r="Q217">
        <f t="shared" ref="Q217:R217" si="283">N217-N212</f>
        <v>0</v>
      </c>
      <c r="R217">
        <f t="shared" si="283"/>
        <v>0</v>
      </c>
    </row>
    <row r="218" spans="8:18" x14ac:dyDescent="0.25">
      <c r="H218" t="s">
        <v>71</v>
      </c>
      <c r="I218" t="str">
        <f t="shared" si="253"/>
        <v>./tfcs/edinelco/s1/S1-ex6Miller_inv.tfcantigo</v>
      </c>
      <c r="J218">
        <v>16</v>
      </c>
      <c r="K218">
        <v>185</v>
      </c>
      <c r="L218">
        <v>16</v>
      </c>
      <c r="M218">
        <v>185</v>
      </c>
      <c r="N218">
        <v>0</v>
      </c>
      <c r="O218">
        <v>0</v>
      </c>
      <c r="P218" t="s">
        <v>115</v>
      </c>
      <c r="Q218">
        <f t="shared" ref="Q218:Q281" si="284">N218-N218</f>
        <v>0</v>
      </c>
      <c r="R218">
        <f t="shared" ref="R218:R281" si="285">O218-O218</f>
        <v>0</v>
      </c>
    </row>
    <row r="219" spans="8:18" x14ac:dyDescent="0.25">
      <c r="H219" t="s">
        <v>71</v>
      </c>
      <c r="I219" t="str">
        <f t="shared" si="253"/>
        <v>./tfcs/edinelco/s1/S1-ex6Miller_inv.tfcnovo</v>
      </c>
      <c r="J219">
        <v>16</v>
      </c>
      <c r="K219">
        <v>185</v>
      </c>
      <c r="L219">
        <v>18</v>
      </c>
      <c r="M219">
        <v>180</v>
      </c>
      <c r="N219">
        <v>-2</v>
      </c>
      <c r="O219">
        <v>5</v>
      </c>
      <c r="P219" t="s">
        <v>116</v>
      </c>
      <c r="Q219">
        <f t="shared" ref="Q219:Q282" si="286">N219-N218</f>
        <v>-2</v>
      </c>
      <c r="R219">
        <f t="shared" ref="R219:R282" si="287">O219-O218</f>
        <v>5</v>
      </c>
    </row>
    <row r="220" spans="8:18" x14ac:dyDescent="0.25">
      <c r="H220" t="s">
        <v>71</v>
      </c>
      <c r="I220" t="str">
        <f t="shared" si="253"/>
        <v>./tfcs/edinelco/s1/S1-ex6Miller_inv.tfcantigo-novo</v>
      </c>
      <c r="J220">
        <v>16</v>
      </c>
      <c r="K220">
        <v>185</v>
      </c>
      <c r="L220">
        <v>18</v>
      </c>
      <c r="M220">
        <v>180</v>
      </c>
      <c r="N220">
        <v>-2</v>
      </c>
      <c r="O220">
        <v>5</v>
      </c>
      <c r="P220" t="s">
        <v>7</v>
      </c>
      <c r="Q220">
        <f t="shared" ref="Q220:R220" si="288">N220-N218</f>
        <v>-2</v>
      </c>
      <c r="R220">
        <f t="shared" si="288"/>
        <v>5</v>
      </c>
    </row>
    <row r="221" spans="8:18" x14ac:dyDescent="0.25">
      <c r="H221" t="s">
        <v>71</v>
      </c>
      <c r="I221" t="str">
        <f t="shared" si="253"/>
        <v>./tfcs/edinelco/s1/S1-ex6Miller_inv.tfcnovo-antigo</v>
      </c>
      <c r="J221">
        <v>16</v>
      </c>
      <c r="K221">
        <v>185</v>
      </c>
      <c r="L221">
        <v>16</v>
      </c>
      <c r="M221">
        <v>168</v>
      </c>
      <c r="N221">
        <v>0</v>
      </c>
      <c r="O221">
        <v>17</v>
      </c>
      <c r="P221" t="s">
        <v>8</v>
      </c>
      <c r="Q221">
        <f t="shared" ref="Q221:R221" si="289">N221-N218</f>
        <v>0</v>
      </c>
      <c r="R221">
        <f t="shared" si="289"/>
        <v>17</v>
      </c>
    </row>
    <row r="222" spans="8:18" x14ac:dyDescent="0.25">
      <c r="H222" t="s">
        <v>71</v>
      </c>
      <c r="I222" t="str">
        <f t="shared" si="253"/>
        <v>./tfcs/edinelco/s1/S1-ex6Miller_inv.tfcnovo-antigo-novo</v>
      </c>
      <c r="J222">
        <v>16</v>
      </c>
      <c r="K222">
        <v>185</v>
      </c>
      <c r="L222">
        <v>18</v>
      </c>
      <c r="M222">
        <v>180</v>
      </c>
      <c r="N222">
        <v>-2</v>
      </c>
      <c r="O222">
        <v>5</v>
      </c>
      <c r="P222" t="s">
        <v>9</v>
      </c>
      <c r="Q222">
        <f t="shared" ref="Q222:R222" si="290">N222-N218</f>
        <v>-2</v>
      </c>
      <c r="R222">
        <f t="shared" si="290"/>
        <v>5</v>
      </c>
    </row>
    <row r="223" spans="8:18" x14ac:dyDescent="0.25">
      <c r="H223" t="s">
        <v>71</v>
      </c>
      <c r="I223" t="str">
        <f t="shared" si="253"/>
        <v>./tfcs/edinelco/s1/S1-ex6Miller_inv.tfcantigo-novo-antigo</v>
      </c>
      <c r="J223">
        <v>16</v>
      </c>
      <c r="K223">
        <v>185</v>
      </c>
      <c r="L223">
        <v>16</v>
      </c>
      <c r="M223">
        <v>168</v>
      </c>
      <c r="N223">
        <v>0</v>
      </c>
      <c r="O223">
        <v>17</v>
      </c>
      <c r="P223" t="s">
        <v>10</v>
      </c>
      <c r="Q223">
        <f t="shared" ref="Q223:R223" si="291">N223-N218</f>
        <v>0</v>
      </c>
      <c r="R223">
        <f t="shared" si="291"/>
        <v>17</v>
      </c>
    </row>
    <row r="224" spans="8:18" x14ac:dyDescent="0.25">
      <c r="H224" t="s">
        <v>72</v>
      </c>
      <c r="I224" t="str">
        <f t="shared" si="253"/>
        <v>./tfcs/edinelco/s1/S1-ex7Miller.tfcantigo</v>
      </c>
      <c r="J224">
        <v>16</v>
      </c>
      <c r="K224">
        <v>185</v>
      </c>
      <c r="L224">
        <v>16</v>
      </c>
      <c r="M224">
        <v>185</v>
      </c>
      <c r="N224">
        <v>0</v>
      </c>
      <c r="O224">
        <v>0</v>
      </c>
      <c r="P224" t="s">
        <v>115</v>
      </c>
      <c r="Q224">
        <f t="shared" ref="Q224:Q287" si="292">N224-N224</f>
        <v>0</v>
      </c>
      <c r="R224">
        <f t="shared" ref="R224:R287" si="293">O224-O224</f>
        <v>0</v>
      </c>
    </row>
    <row r="225" spans="8:18" x14ac:dyDescent="0.25">
      <c r="H225" t="s">
        <v>72</v>
      </c>
      <c r="I225" t="str">
        <f t="shared" si="253"/>
        <v>./tfcs/edinelco/s1/S1-ex7Miller.tfcnovo</v>
      </c>
      <c r="J225">
        <v>16</v>
      </c>
      <c r="K225">
        <v>185</v>
      </c>
      <c r="L225">
        <v>18</v>
      </c>
      <c r="M225">
        <v>180</v>
      </c>
      <c r="N225">
        <v>-2</v>
      </c>
      <c r="O225">
        <v>5</v>
      </c>
      <c r="P225" t="s">
        <v>116</v>
      </c>
      <c r="Q225">
        <f t="shared" ref="Q225:Q288" si="294">N225-N224</f>
        <v>-2</v>
      </c>
      <c r="R225">
        <f t="shared" ref="R225:R288" si="295">O225-O224</f>
        <v>5</v>
      </c>
    </row>
    <row r="226" spans="8:18" x14ac:dyDescent="0.25">
      <c r="H226" t="s">
        <v>72</v>
      </c>
      <c r="I226" t="str">
        <f t="shared" si="253"/>
        <v>./tfcs/edinelco/s1/S1-ex7Miller.tfcantigo-novo</v>
      </c>
      <c r="J226">
        <v>16</v>
      </c>
      <c r="K226">
        <v>185</v>
      </c>
      <c r="L226">
        <v>18</v>
      </c>
      <c r="M226">
        <v>180</v>
      </c>
      <c r="N226">
        <v>-2</v>
      </c>
      <c r="O226">
        <v>5</v>
      </c>
      <c r="P226" t="s">
        <v>7</v>
      </c>
      <c r="Q226">
        <f t="shared" ref="Q226:R226" si="296">N226-N224</f>
        <v>-2</v>
      </c>
      <c r="R226">
        <f t="shared" si="296"/>
        <v>5</v>
      </c>
    </row>
    <row r="227" spans="8:18" x14ac:dyDescent="0.25">
      <c r="H227" t="s">
        <v>72</v>
      </c>
      <c r="I227" t="str">
        <f t="shared" si="253"/>
        <v>./tfcs/edinelco/s1/S1-ex7Miller.tfcnovo-antigo</v>
      </c>
      <c r="J227">
        <v>16</v>
      </c>
      <c r="K227">
        <v>185</v>
      </c>
      <c r="L227">
        <v>16</v>
      </c>
      <c r="M227">
        <v>168</v>
      </c>
      <c r="N227">
        <v>0</v>
      </c>
      <c r="O227">
        <v>17</v>
      </c>
      <c r="P227" t="s">
        <v>8</v>
      </c>
      <c r="Q227">
        <f t="shared" ref="Q227:R227" si="297">N227-N224</f>
        <v>0</v>
      </c>
      <c r="R227">
        <f t="shared" si="297"/>
        <v>17</v>
      </c>
    </row>
    <row r="228" spans="8:18" x14ac:dyDescent="0.25">
      <c r="H228" t="s">
        <v>72</v>
      </c>
      <c r="I228" t="str">
        <f t="shared" si="253"/>
        <v>./tfcs/edinelco/s1/S1-ex7Miller.tfcnovo-antigo-novo</v>
      </c>
      <c r="J228">
        <v>16</v>
      </c>
      <c r="K228">
        <v>185</v>
      </c>
      <c r="L228">
        <v>18</v>
      </c>
      <c r="M228">
        <v>180</v>
      </c>
      <c r="N228">
        <v>-2</v>
      </c>
      <c r="O228">
        <v>5</v>
      </c>
      <c r="P228" t="s">
        <v>9</v>
      </c>
      <c r="Q228">
        <f t="shared" ref="Q228:R228" si="298">N228-N224</f>
        <v>-2</v>
      </c>
      <c r="R228">
        <f t="shared" si="298"/>
        <v>5</v>
      </c>
    </row>
    <row r="229" spans="8:18" x14ac:dyDescent="0.25">
      <c r="H229" t="s">
        <v>72</v>
      </c>
      <c r="I229" t="str">
        <f t="shared" si="253"/>
        <v>./tfcs/edinelco/s1/S1-ex7Miller.tfcantigo-novo-antigo</v>
      </c>
      <c r="J229">
        <v>16</v>
      </c>
      <c r="K229">
        <v>185</v>
      </c>
      <c r="L229">
        <v>16</v>
      </c>
      <c r="M229">
        <v>168</v>
      </c>
      <c r="N229">
        <v>0</v>
      </c>
      <c r="O229">
        <v>17</v>
      </c>
      <c r="P229" t="s">
        <v>10</v>
      </c>
      <c r="Q229">
        <f t="shared" ref="Q229:R229" si="299">N229-N224</f>
        <v>0</v>
      </c>
      <c r="R229">
        <f t="shared" si="299"/>
        <v>17</v>
      </c>
    </row>
    <row r="230" spans="8:18" x14ac:dyDescent="0.25">
      <c r="H230" t="s">
        <v>73</v>
      </c>
      <c r="I230" t="str">
        <f t="shared" si="253"/>
        <v>./tfcs/edinelco/s1/S1-ex7Miller_inv.tfcantigo</v>
      </c>
      <c r="J230">
        <v>21</v>
      </c>
      <c r="K230">
        <v>265</v>
      </c>
      <c r="L230">
        <v>20</v>
      </c>
      <c r="M230">
        <v>244</v>
      </c>
      <c r="N230">
        <v>1</v>
      </c>
      <c r="O230">
        <v>21</v>
      </c>
      <c r="P230" t="s">
        <v>115</v>
      </c>
      <c r="Q230">
        <f t="shared" ref="Q230:Q293" si="300">N230-N230</f>
        <v>0</v>
      </c>
      <c r="R230">
        <f t="shared" ref="R230:R293" si="301">O230-O230</f>
        <v>0</v>
      </c>
    </row>
    <row r="231" spans="8:18" x14ac:dyDescent="0.25">
      <c r="H231" t="s">
        <v>73</v>
      </c>
      <c r="I231" t="str">
        <f t="shared" si="253"/>
        <v>./tfcs/edinelco/s1/S1-ex7Miller_inv.tfcnovo</v>
      </c>
      <c r="J231">
        <v>21</v>
      </c>
      <c r="K231">
        <v>265</v>
      </c>
      <c r="L231">
        <v>20</v>
      </c>
      <c r="M231">
        <v>244</v>
      </c>
      <c r="N231">
        <v>1</v>
      </c>
      <c r="O231">
        <v>21</v>
      </c>
      <c r="P231" t="s">
        <v>116</v>
      </c>
      <c r="Q231">
        <f t="shared" ref="Q231:Q294" si="302">N231-N230</f>
        <v>0</v>
      </c>
      <c r="R231">
        <f t="shared" ref="R231:R294" si="303">O231-O230</f>
        <v>0</v>
      </c>
    </row>
    <row r="232" spans="8:18" x14ac:dyDescent="0.25">
      <c r="H232" t="s">
        <v>73</v>
      </c>
      <c r="I232" t="str">
        <f t="shared" si="253"/>
        <v>./tfcs/edinelco/s1/S1-ex7Miller_inv.tfcantigo-novo</v>
      </c>
      <c r="J232">
        <v>21</v>
      </c>
      <c r="K232">
        <v>265</v>
      </c>
      <c r="L232">
        <v>20</v>
      </c>
      <c r="M232">
        <v>244</v>
      </c>
      <c r="N232">
        <v>1</v>
      </c>
      <c r="O232">
        <v>21</v>
      </c>
      <c r="P232" t="s">
        <v>7</v>
      </c>
      <c r="Q232">
        <f t="shared" ref="Q232:R232" si="304">N232-N230</f>
        <v>0</v>
      </c>
      <c r="R232">
        <f t="shared" si="304"/>
        <v>0</v>
      </c>
    </row>
    <row r="233" spans="8:18" x14ac:dyDescent="0.25">
      <c r="H233" t="s">
        <v>73</v>
      </c>
      <c r="I233" t="str">
        <f t="shared" si="253"/>
        <v>./tfcs/edinelco/s1/S1-ex7Miller_inv.tfcnovo-antigo</v>
      </c>
      <c r="J233">
        <v>21</v>
      </c>
      <c r="K233">
        <v>265</v>
      </c>
      <c r="L233">
        <v>20</v>
      </c>
      <c r="M233">
        <v>244</v>
      </c>
      <c r="N233">
        <v>1</v>
      </c>
      <c r="O233">
        <v>21</v>
      </c>
      <c r="P233" t="s">
        <v>8</v>
      </c>
      <c r="Q233">
        <f t="shared" ref="Q233:R233" si="305">N233-N230</f>
        <v>0</v>
      </c>
      <c r="R233">
        <f t="shared" si="305"/>
        <v>0</v>
      </c>
    </row>
    <row r="234" spans="8:18" x14ac:dyDescent="0.25">
      <c r="H234" t="s">
        <v>73</v>
      </c>
      <c r="I234" t="str">
        <f t="shared" si="253"/>
        <v>./tfcs/edinelco/s1/S1-ex7Miller_inv.tfcnovo-antigo-novo</v>
      </c>
      <c r="J234">
        <v>21</v>
      </c>
      <c r="K234">
        <v>265</v>
      </c>
      <c r="L234">
        <v>20</v>
      </c>
      <c r="M234">
        <v>244</v>
      </c>
      <c r="N234">
        <v>1</v>
      </c>
      <c r="O234">
        <v>21</v>
      </c>
      <c r="P234" t="s">
        <v>9</v>
      </c>
      <c r="Q234">
        <f t="shared" ref="Q234:R234" si="306">N234-N230</f>
        <v>0</v>
      </c>
      <c r="R234">
        <f t="shared" si="306"/>
        <v>0</v>
      </c>
    </row>
    <row r="235" spans="8:18" x14ac:dyDescent="0.25">
      <c r="H235" t="s">
        <v>73</v>
      </c>
      <c r="I235" t="str">
        <f t="shared" si="253"/>
        <v>./tfcs/edinelco/s1/S1-ex7Miller_inv.tfcantigo-novo-antigo</v>
      </c>
      <c r="J235">
        <v>21</v>
      </c>
      <c r="K235">
        <v>265</v>
      </c>
      <c r="L235">
        <v>20</v>
      </c>
      <c r="M235">
        <v>244</v>
      </c>
      <c r="N235">
        <v>1</v>
      </c>
      <c r="O235">
        <v>21</v>
      </c>
      <c r="P235" t="s">
        <v>10</v>
      </c>
      <c r="Q235">
        <f t="shared" ref="Q235:R235" si="307">N235-N230</f>
        <v>0</v>
      </c>
      <c r="R235">
        <f t="shared" si="307"/>
        <v>0</v>
      </c>
    </row>
    <row r="236" spans="8:18" x14ac:dyDescent="0.25">
      <c r="H236" t="s">
        <v>74</v>
      </c>
      <c r="I236" t="str">
        <f t="shared" si="253"/>
        <v>./tfcs/edinelco/s1/S1-graycode6_complete_19.tfcantigo</v>
      </c>
      <c r="J236">
        <v>5</v>
      </c>
      <c r="K236">
        <v>5</v>
      </c>
      <c r="L236">
        <v>5</v>
      </c>
      <c r="M236">
        <v>5</v>
      </c>
      <c r="N236">
        <v>0</v>
      </c>
      <c r="O236">
        <v>0</v>
      </c>
      <c r="P236" t="s">
        <v>115</v>
      </c>
      <c r="Q236">
        <f t="shared" ref="Q236:Q299" si="308">N236-N236</f>
        <v>0</v>
      </c>
      <c r="R236">
        <f t="shared" ref="R236:R299" si="309">O236-O236</f>
        <v>0</v>
      </c>
    </row>
    <row r="237" spans="8:18" x14ac:dyDescent="0.25">
      <c r="H237" t="s">
        <v>74</v>
      </c>
      <c r="I237" t="str">
        <f t="shared" si="253"/>
        <v>./tfcs/edinelco/s1/S1-graycode6_complete_19.tfcnovo</v>
      </c>
      <c r="J237">
        <v>5</v>
      </c>
      <c r="K237">
        <v>5</v>
      </c>
      <c r="L237">
        <v>5</v>
      </c>
      <c r="M237">
        <v>5</v>
      </c>
      <c r="N237">
        <v>0</v>
      </c>
      <c r="O237">
        <v>0</v>
      </c>
      <c r="P237" t="s">
        <v>116</v>
      </c>
      <c r="Q237">
        <f t="shared" ref="Q237:Q300" si="310">N237-N236</f>
        <v>0</v>
      </c>
      <c r="R237">
        <f t="shared" ref="R237:R300" si="311">O237-O236</f>
        <v>0</v>
      </c>
    </row>
    <row r="238" spans="8:18" x14ac:dyDescent="0.25">
      <c r="H238" t="s">
        <v>74</v>
      </c>
      <c r="I238" t="str">
        <f t="shared" si="253"/>
        <v>./tfcs/edinelco/s1/S1-graycode6_complete_19.tfcantigo-novo</v>
      </c>
      <c r="J238">
        <v>5</v>
      </c>
      <c r="K238">
        <v>5</v>
      </c>
      <c r="L238">
        <v>5</v>
      </c>
      <c r="M238">
        <v>5</v>
      </c>
      <c r="N238">
        <v>0</v>
      </c>
      <c r="O238">
        <v>0</v>
      </c>
      <c r="P238" t="s">
        <v>7</v>
      </c>
      <c r="Q238">
        <f t="shared" ref="Q238:R238" si="312">N238-N236</f>
        <v>0</v>
      </c>
      <c r="R238">
        <f t="shared" si="312"/>
        <v>0</v>
      </c>
    </row>
    <row r="239" spans="8:18" x14ac:dyDescent="0.25">
      <c r="H239" t="s">
        <v>74</v>
      </c>
      <c r="I239" t="str">
        <f t="shared" si="253"/>
        <v>./tfcs/edinelco/s1/S1-graycode6_complete_19.tfcnovo-antigo</v>
      </c>
      <c r="J239">
        <v>5</v>
      </c>
      <c r="K239">
        <v>5</v>
      </c>
      <c r="L239">
        <v>5</v>
      </c>
      <c r="M239">
        <v>5</v>
      </c>
      <c r="N239">
        <v>0</v>
      </c>
      <c r="O239">
        <v>0</v>
      </c>
      <c r="P239" t="s">
        <v>8</v>
      </c>
      <c r="Q239">
        <f t="shared" ref="Q239:R239" si="313">N239-N236</f>
        <v>0</v>
      </c>
      <c r="R239">
        <f t="shared" si="313"/>
        <v>0</v>
      </c>
    </row>
    <row r="240" spans="8:18" x14ac:dyDescent="0.25">
      <c r="H240" t="s">
        <v>74</v>
      </c>
      <c r="I240" t="str">
        <f t="shared" si="253"/>
        <v>./tfcs/edinelco/s1/S1-graycode6_complete_19.tfcnovo-antigo-novo</v>
      </c>
      <c r="J240">
        <v>5</v>
      </c>
      <c r="K240">
        <v>5</v>
      </c>
      <c r="L240">
        <v>5</v>
      </c>
      <c r="M240">
        <v>5</v>
      </c>
      <c r="N240">
        <v>0</v>
      </c>
      <c r="O240">
        <v>0</v>
      </c>
      <c r="P240" t="s">
        <v>9</v>
      </c>
      <c r="Q240">
        <f t="shared" ref="Q240:R240" si="314">N240-N236</f>
        <v>0</v>
      </c>
      <c r="R240">
        <f t="shared" si="314"/>
        <v>0</v>
      </c>
    </row>
    <row r="241" spans="8:18" x14ac:dyDescent="0.25">
      <c r="H241" t="s">
        <v>74</v>
      </c>
      <c r="I241" t="str">
        <f t="shared" si="253"/>
        <v>./tfcs/edinelco/s1/S1-graycode6_complete_19.tfcantigo-novo-antigo</v>
      </c>
      <c r="J241">
        <v>5</v>
      </c>
      <c r="K241">
        <v>5</v>
      </c>
      <c r="L241">
        <v>5</v>
      </c>
      <c r="M241">
        <v>5</v>
      </c>
      <c r="N241">
        <v>0</v>
      </c>
      <c r="O241">
        <v>0</v>
      </c>
      <c r="P241" t="s">
        <v>10</v>
      </c>
      <c r="Q241">
        <f t="shared" ref="Q241:R241" si="315">N241-N236</f>
        <v>0</v>
      </c>
      <c r="R241">
        <f t="shared" si="315"/>
        <v>0</v>
      </c>
    </row>
    <row r="242" spans="8:18" x14ac:dyDescent="0.25">
      <c r="H242" t="s">
        <v>75</v>
      </c>
      <c r="I242" t="str">
        <f t="shared" si="253"/>
        <v>./tfcs/edinelco/s1/S1-graycode6_complete_19_inv.tfcantigo</v>
      </c>
      <c r="J242">
        <v>5</v>
      </c>
      <c r="K242">
        <v>5</v>
      </c>
      <c r="L242">
        <v>5</v>
      </c>
      <c r="M242">
        <v>5</v>
      </c>
      <c r="N242">
        <v>0</v>
      </c>
      <c r="O242">
        <v>0</v>
      </c>
      <c r="P242" t="s">
        <v>115</v>
      </c>
      <c r="Q242">
        <f t="shared" ref="Q242:Q305" si="316">N242-N242</f>
        <v>0</v>
      </c>
      <c r="R242">
        <f t="shared" ref="R242:R305" si="317">O242-O242</f>
        <v>0</v>
      </c>
    </row>
    <row r="243" spans="8:18" x14ac:dyDescent="0.25">
      <c r="H243" t="s">
        <v>75</v>
      </c>
      <c r="I243" t="str">
        <f t="shared" si="253"/>
        <v>./tfcs/edinelco/s1/S1-graycode6_complete_19_inv.tfcnovo</v>
      </c>
      <c r="J243">
        <v>5</v>
      </c>
      <c r="K243">
        <v>5</v>
      </c>
      <c r="L243">
        <v>5</v>
      </c>
      <c r="M243">
        <v>5</v>
      </c>
      <c r="N243">
        <v>0</v>
      </c>
      <c r="O243">
        <v>0</v>
      </c>
      <c r="P243" t="s">
        <v>116</v>
      </c>
      <c r="Q243">
        <f t="shared" ref="Q243:Q306" si="318">N243-N242</f>
        <v>0</v>
      </c>
      <c r="R243">
        <f t="shared" ref="R243:R306" si="319">O243-O242</f>
        <v>0</v>
      </c>
    </row>
    <row r="244" spans="8:18" x14ac:dyDescent="0.25">
      <c r="H244" t="s">
        <v>75</v>
      </c>
      <c r="I244" t="str">
        <f t="shared" si="253"/>
        <v>./tfcs/edinelco/s1/S1-graycode6_complete_19_inv.tfcantigo-novo</v>
      </c>
      <c r="J244">
        <v>5</v>
      </c>
      <c r="K244">
        <v>5</v>
      </c>
      <c r="L244">
        <v>5</v>
      </c>
      <c r="M244">
        <v>5</v>
      </c>
      <c r="N244">
        <v>0</v>
      </c>
      <c r="O244">
        <v>0</v>
      </c>
      <c r="P244" t="s">
        <v>7</v>
      </c>
      <c r="Q244">
        <f t="shared" ref="Q244:R244" si="320">N244-N242</f>
        <v>0</v>
      </c>
      <c r="R244">
        <f t="shared" si="320"/>
        <v>0</v>
      </c>
    </row>
    <row r="245" spans="8:18" x14ac:dyDescent="0.25">
      <c r="H245" t="s">
        <v>75</v>
      </c>
      <c r="I245" t="str">
        <f t="shared" si="253"/>
        <v>./tfcs/edinelco/s1/S1-graycode6_complete_19_inv.tfcnovo-antigo</v>
      </c>
      <c r="J245">
        <v>5</v>
      </c>
      <c r="K245">
        <v>5</v>
      </c>
      <c r="L245">
        <v>5</v>
      </c>
      <c r="M245">
        <v>5</v>
      </c>
      <c r="N245">
        <v>0</v>
      </c>
      <c r="O245">
        <v>0</v>
      </c>
      <c r="P245" t="s">
        <v>8</v>
      </c>
      <c r="Q245">
        <f t="shared" ref="Q245:R245" si="321">N245-N242</f>
        <v>0</v>
      </c>
      <c r="R245">
        <f t="shared" si="321"/>
        <v>0</v>
      </c>
    </row>
    <row r="246" spans="8:18" x14ac:dyDescent="0.25">
      <c r="H246" t="s">
        <v>75</v>
      </c>
      <c r="I246" t="str">
        <f t="shared" si="253"/>
        <v>./tfcs/edinelco/s1/S1-graycode6_complete_19_inv.tfcnovo-antigo-novo</v>
      </c>
      <c r="J246">
        <v>5</v>
      </c>
      <c r="K246">
        <v>5</v>
      </c>
      <c r="L246">
        <v>5</v>
      </c>
      <c r="M246">
        <v>5</v>
      </c>
      <c r="N246">
        <v>0</v>
      </c>
      <c r="O246">
        <v>0</v>
      </c>
      <c r="P246" t="s">
        <v>9</v>
      </c>
      <c r="Q246">
        <f t="shared" ref="Q246:R246" si="322">N246-N242</f>
        <v>0</v>
      </c>
      <c r="R246">
        <f t="shared" si="322"/>
        <v>0</v>
      </c>
    </row>
    <row r="247" spans="8:18" x14ac:dyDescent="0.25">
      <c r="H247" t="s">
        <v>75</v>
      </c>
      <c r="I247" t="str">
        <f t="shared" si="253"/>
        <v>./tfcs/edinelco/s1/S1-graycode6_complete_19_inv.tfcantigo-novo-antigo</v>
      </c>
      <c r="J247">
        <v>5</v>
      </c>
      <c r="K247">
        <v>5</v>
      </c>
      <c r="L247">
        <v>5</v>
      </c>
      <c r="M247">
        <v>5</v>
      </c>
      <c r="N247">
        <v>0</v>
      </c>
      <c r="O247">
        <v>0</v>
      </c>
      <c r="P247" t="s">
        <v>10</v>
      </c>
      <c r="Q247">
        <f t="shared" ref="Q247:R247" si="323">N247-N242</f>
        <v>0</v>
      </c>
      <c r="R247">
        <f t="shared" si="323"/>
        <v>0</v>
      </c>
    </row>
    <row r="248" spans="8:18" x14ac:dyDescent="0.25">
      <c r="H248" t="s">
        <v>34</v>
      </c>
      <c r="I248" t="str">
        <f t="shared" si="253"/>
        <v>./tfcs/edinelco/s1/S1-Gupta0.tfcantigo</v>
      </c>
      <c r="J248">
        <v>3</v>
      </c>
      <c r="K248">
        <v>10</v>
      </c>
      <c r="L248">
        <v>3</v>
      </c>
      <c r="M248">
        <v>9</v>
      </c>
      <c r="N248">
        <v>0</v>
      </c>
      <c r="O248">
        <v>1</v>
      </c>
      <c r="P248" t="s">
        <v>115</v>
      </c>
      <c r="Q248">
        <f t="shared" ref="Q248:Q311" si="324">N248-N248</f>
        <v>0</v>
      </c>
      <c r="R248">
        <f t="shared" ref="R248:R311" si="325">O248-O248</f>
        <v>0</v>
      </c>
    </row>
    <row r="249" spans="8:18" x14ac:dyDescent="0.25">
      <c r="H249" t="s">
        <v>34</v>
      </c>
      <c r="I249" t="str">
        <f t="shared" si="253"/>
        <v>./tfcs/edinelco/s1/S1-Gupta0.tfcnovo</v>
      </c>
      <c r="J249">
        <v>3</v>
      </c>
      <c r="K249">
        <v>10</v>
      </c>
      <c r="L249">
        <v>3</v>
      </c>
      <c r="M249">
        <v>10</v>
      </c>
      <c r="N249">
        <v>0</v>
      </c>
      <c r="O249">
        <v>0</v>
      </c>
      <c r="P249" t="s">
        <v>116</v>
      </c>
      <c r="Q249">
        <f t="shared" ref="Q249:Q312" si="326">N249-N248</f>
        <v>0</v>
      </c>
      <c r="R249">
        <f t="shared" ref="R249:R312" si="327">O249-O248</f>
        <v>-1</v>
      </c>
    </row>
    <row r="250" spans="8:18" x14ac:dyDescent="0.25">
      <c r="H250" t="s">
        <v>34</v>
      </c>
      <c r="I250" t="str">
        <f t="shared" si="253"/>
        <v>./tfcs/edinelco/s1/S1-Gupta0.tfcantigo-novo</v>
      </c>
      <c r="J250">
        <v>3</v>
      </c>
      <c r="K250">
        <v>10</v>
      </c>
      <c r="L250">
        <v>3</v>
      </c>
      <c r="M250">
        <v>9</v>
      </c>
      <c r="N250">
        <v>0</v>
      </c>
      <c r="O250">
        <v>1</v>
      </c>
      <c r="P250" t="s">
        <v>7</v>
      </c>
      <c r="Q250">
        <f t="shared" ref="Q250:R250" si="328">N250-N248</f>
        <v>0</v>
      </c>
      <c r="R250">
        <f t="shared" si="328"/>
        <v>0</v>
      </c>
    </row>
    <row r="251" spans="8:18" x14ac:dyDescent="0.25">
      <c r="H251" t="s">
        <v>34</v>
      </c>
      <c r="I251" t="str">
        <f t="shared" si="253"/>
        <v>./tfcs/edinelco/s1/S1-Gupta0.tfcnovo-antigo</v>
      </c>
      <c r="J251">
        <v>3</v>
      </c>
      <c r="K251">
        <v>10</v>
      </c>
      <c r="L251">
        <v>3</v>
      </c>
      <c r="M251">
        <v>10</v>
      </c>
      <c r="N251">
        <v>0</v>
      </c>
      <c r="O251">
        <v>0</v>
      </c>
      <c r="P251" t="s">
        <v>8</v>
      </c>
      <c r="Q251">
        <f t="shared" ref="Q251:R251" si="329">N251-N248</f>
        <v>0</v>
      </c>
      <c r="R251">
        <f t="shared" si="329"/>
        <v>-1</v>
      </c>
    </row>
    <row r="252" spans="8:18" x14ac:dyDescent="0.25">
      <c r="H252" t="s">
        <v>34</v>
      </c>
      <c r="I252" t="str">
        <f t="shared" si="253"/>
        <v>./tfcs/edinelco/s1/S1-Gupta0.tfcnovo-antigo-novo</v>
      </c>
      <c r="J252">
        <v>3</v>
      </c>
      <c r="K252">
        <v>10</v>
      </c>
      <c r="L252">
        <v>3</v>
      </c>
      <c r="M252">
        <v>10</v>
      </c>
      <c r="N252">
        <v>0</v>
      </c>
      <c r="O252">
        <v>0</v>
      </c>
      <c r="P252" t="s">
        <v>9</v>
      </c>
      <c r="Q252">
        <f t="shared" ref="Q252:R252" si="330">N252-N248</f>
        <v>0</v>
      </c>
      <c r="R252">
        <f t="shared" si="330"/>
        <v>-1</v>
      </c>
    </row>
    <row r="253" spans="8:18" x14ac:dyDescent="0.25">
      <c r="H253" t="s">
        <v>34</v>
      </c>
      <c r="I253" t="str">
        <f t="shared" si="253"/>
        <v>./tfcs/edinelco/s1/S1-Gupta0.tfcantigo-novo-antigo</v>
      </c>
      <c r="J253">
        <v>3</v>
      </c>
      <c r="K253">
        <v>10</v>
      </c>
      <c r="L253">
        <v>3</v>
      </c>
      <c r="M253">
        <v>10</v>
      </c>
      <c r="N253">
        <v>0</v>
      </c>
      <c r="O253">
        <v>0</v>
      </c>
      <c r="P253" t="s">
        <v>10</v>
      </c>
      <c r="Q253">
        <f t="shared" ref="Q253:R253" si="331">N253-N248</f>
        <v>0</v>
      </c>
      <c r="R253">
        <f t="shared" si="331"/>
        <v>-1</v>
      </c>
    </row>
    <row r="254" spans="8:18" x14ac:dyDescent="0.25">
      <c r="H254" t="s">
        <v>35</v>
      </c>
      <c r="I254" t="str">
        <f t="shared" si="253"/>
        <v>./tfcs/edinelco/s1/S1-Gupta0_inv.tfcantigo</v>
      </c>
      <c r="J254">
        <v>3</v>
      </c>
      <c r="K254">
        <v>7</v>
      </c>
      <c r="L254">
        <v>3</v>
      </c>
      <c r="M254">
        <v>7</v>
      </c>
      <c r="N254">
        <v>0</v>
      </c>
      <c r="O254">
        <v>0</v>
      </c>
      <c r="P254" t="s">
        <v>115</v>
      </c>
      <c r="Q254">
        <f t="shared" ref="Q254:Q317" si="332">N254-N254</f>
        <v>0</v>
      </c>
      <c r="R254">
        <f t="shared" ref="R254:R317" si="333">O254-O254</f>
        <v>0</v>
      </c>
    </row>
    <row r="255" spans="8:18" x14ac:dyDescent="0.25">
      <c r="H255" t="s">
        <v>35</v>
      </c>
      <c r="I255" t="str">
        <f t="shared" si="253"/>
        <v>./tfcs/edinelco/s1/S1-Gupta0_inv.tfcnovo</v>
      </c>
      <c r="J255">
        <v>3</v>
      </c>
      <c r="K255">
        <v>7</v>
      </c>
      <c r="L255">
        <v>3</v>
      </c>
      <c r="M255">
        <v>7</v>
      </c>
      <c r="N255">
        <v>0</v>
      </c>
      <c r="O255">
        <v>0</v>
      </c>
      <c r="P255" t="s">
        <v>116</v>
      </c>
      <c r="Q255">
        <f t="shared" ref="Q255:Q318" si="334">N255-N254</f>
        <v>0</v>
      </c>
      <c r="R255">
        <f t="shared" ref="R255:R318" si="335">O255-O254</f>
        <v>0</v>
      </c>
    </row>
    <row r="256" spans="8:18" x14ac:dyDescent="0.25">
      <c r="H256" t="s">
        <v>35</v>
      </c>
      <c r="I256" t="str">
        <f t="shared" si="253"/>
        <v>./tfcs/edinelco/s1/S1-Gupta0_inv.tfcantigo-novo</v>
      </c>
      <c r="J256">
        <v>3</v>
      </c>
      <c r="K256">
        <v>7</v>
      </c>
      <c r="L256">
        <v>3</v>
      </c>
      <c r="M256">
        <v>7</v>
      </c>
      <c r="N256">
        <v>0</v>
      </c>
      <c r="O256">
        <v>0</v>
      </c>
      <c r="P256" t="s">
        <v>7</v>
      </c>
      <c r="Q256">
        <f t="shared" ref="Q256:R256" si="336">N256-N254</f>
        <v>0</v>
      </c>
      <c r="R256">
        <f t="shared" si="336"/>
        <v>0</v>
      </c>
    </row>
    <row r="257" spans="8:18" x14ac:dyDescent="0.25">
      <c r="H257" t="s">
        <v>35</v>
      </c>
      <c r="I257" t="str">
        <f t="shared" si="253"/>
        <v>./tfcs/edinelco/s1/S1-Gupta0_inv.tfcnovo-antigo</v>
      </c>
      <c r="J257">
        <v>3</v>
      </c>
      <c r="K257">
        <v>7</v>
      </c>
      <c r="L257">
        <v>3</v>
      </c>
      <c r="M257">
        <v>7</v>
      </c>
      <c r="N257">
        <v>0</v>
      </c>
      <c r="O257">
        <v>0</v>
      </c>
      <c r="P257" t="s">
        <v>8</v>
      </c>
      <c r="Q257">
        <f t="shared" ref="Q257:R257" si="337">N257-N254</f>
        <v>0</v>
      </c>
      <c r="R257">
        <f t="shared" si="337"/>
        <v>0</v>
      </c>
    </row>
    <row r="258" spans="8:18" x14ac:dyDescent="0.25">
      <c r="H258" t="s">
        <v>35</v>
      </c>
      <c r="I258" t="str">
        <f t="shared" si="253"/>
        <v>./tfcs/edinelco/s1/S1-Gupta0_inv.tfcnovo-antigo-novo</v>
      </c>
      <c r="J258">
        <v>3</v>
      </c>
      <c r="K258">
        <v>7</v>
      </c>
      <c r="L258">
        <v>3</v>
      </c>
      <c r="M258">
        <v>7</v>
      </c>
      <c r="N258">
        <v>0</v>
      </c>
      <c r="O258">
        <v>0</v>
      </c>
      <c r="P258" t="s">
        <v>9</v>
      </c>
      <c r="Q258">
        <f t="shared" ref="Q258:R258" si="338">N258-N254</f>
        <v>0</v>
      </c>
      <c r="R258">
        <f t="shared" si="338"/>
        <v>0</v>
      </c>
    </row>
    <row r="259" spans="8:18" x14ac:dyDescent="0.25">
      <c r="H259" t="s">
        <v>35</v>
      </c>
      <c r="I259" t="str">
        <f t="shared" ref="I259:I322" si="339">CONCATENATE(H259,P259)</f>
        <v>./tfcs/edinelco/s1/S1-Gupta0_inv.tfcantigo-novo-antigo</v>
      </c>
      <c r="J259">
        <v>3</v>
      </c>
      <c r="K259">
        <v>7</v>
      </c>
      <c r="L259">
        <v>3</v>
      </c>
      <c r="M259">
        <v>7</v>
      </c>
      <c r="N259">
        <v>0</v>
      </c>
      <c r="O259">
        <v>0</v>
      </c>
      <c r="P259" t="s">
        <v>10</v>
      </c>
      <c r="Q259">
        <f t="shared" ref="Q259:R259" si="340">N259-N254</f>
        <v>0</v>
      </c>
      <c r="R259">
        <f t="shared" si="340"/>
        <v>0</v>
      </c>
    </row>
    <row r="260" spans="8:18" x14ac:dyDescent="0.25">
      <c r="H260" t="s">
        <v>36</v>
      </c>
      <c r="I260" t="str">
        <f t="shared" si="339"/>
        <v>./tfcs/edinelco/s1/S1-Gupta1.tfcantigo</v>
      </c>
      <c r="J260">
        <v>3</v>
      </c>
      <c r="K260">
        <v>11</v>
      </c>
      <c r="L260">
        <v>3</v>
      </c>
      <c r="M260">
        <v>11</v>
      </c>
      <c r="N260">
        <v>0</v>
      </c>
      <c r="O260">
        <v>0</v>
      </c>
      <c r="P260" t="s">
        <v>115</v>
      </c>
      <c r="Q260">
        <f t="shared" ref="Q260:Q323" si="341">N260-N260</f>
        <v>0</v>
      </c>
      <c r="R260">
        <f t="shared" ref="R260:R323" si="342">O260-O260</f>
        <v>0</v>
      </c>
    </row>
    <row r="261" spans="8:18" x14ac:dyDescent="0.25">
      <c r="H261" t="s">
        <v>36</v>
      </c>
      <c r="I261" t="str">
        <f t="shared" si="339"/>
        <v>./tfcs/edinelco/s1/S1-Gupta1.tfcnovo</v>
      </c>
      <c r="J261">
        <v>3</v>
      </c>
      <c r="K261">
        <v>11</v>
      </c>
      <c r="L261">
        <v>3</v>
      </c>
      <c r="M261">
        <v>11</v>
      </c>
      <c r="N261">
        <v>0</v>
      </c>
      <c r="O261">
        <v>0</v>
      </c>
      <c r="P261" t="s">
        <v>116</v>
      </c>
      <c r="Q261">
        <f t="shared" ref="Q261:Q324" si="343">N261-N260</f>
        <v>0</v>
      </c>
      <c r="R261">
        <f t="shared" ref="R261:R324" si="344">O261-O260</f>
        <v>0</v>
      </c>
    </row>
    <row r="262" spans="8:18" x14ac:dyDescent="0.25">
      <c r="H262" t="s">
        <v>36</v>
      </c>
      <c r="I262" t="str">
        <f t="shared" si="339"/>
        <v>./tfcs/edinelco/s1/S1-Gupta1.tfcantigo-novo</v>
      </c>
      <c r="J262">
        <v>3</v>
      </c>
      <c r="K262">
        <v>11</v>
      </c>
      <c r="L262">
        <v>3</v>
      </c>
      <c r="M262">
        <v>11</v>
      </c>
      <c r="N262">
        <v>0</v>
      </c>
      <c r="O262">
        <v>0</v>
      </c>
      <c r="P262" t="s">
        <v>7</v>
      </c>
      <c r="Q262">
        <f t="shared" ref="Q262:R262" si="345">N262-N260</f>
        <v>0</v>
      </c>
      <c r="R262">
        <f t="shared" si="345"/>
        <v>0</v>
      </c>
    </row>
    <row r="263" spans="8:18" x14ac:dyDescent="0.25">
      <c r="H263" t="s">
        <v>36</v>
      </c>
      <c r="I263" t="str">
        <f t="shared" si="339"/>
        <v>./tfcs/edinelco/s1/S1-Gupta1.tfcnovo-antigo</v>
      </c>
      <c r="J263">
        <v>3</v>
      </c>
      <c r="K263">
        <v>11</v>
      </c>
      <c r="L263">
        <v>3</v>
      </c>
      <c r="M263">
        <v>11</v>
      </c>
      <c r="N263">
        <v>0</v>
      </c>
      <c r="O263">
        <v>0</v>
      </c>
      <c r="P263" t="s">
        <v>8</v>
      </c>
      <c r="Q263">
        <f t="shared" ref="Q263:R263" si="346">N263-N260</f>
        <v>0</v>
      </c>
      <c r="R263">
        <f t="shared" si="346"/>
        <v>0</v>
      </c>
    </row>
    <row r="264" spans="8:18" x14ac:dyDescent="0.25">
      <c r="H264" t="s">
        <v>36</v>
      </c>
      <c r="I264" t="str">
        <f t="shared" si="339"/>
        <v>./tfcs/edinelco/s1/S1-Gupta1.tfcnovo-antigo-novo</v>
      </c>
      <c r="J264">
        <v>3</v>
      </c>
      <c r="K264">
        <v>11</v>
      </c>
      <c r="L264">
        <v>3</v>
      </c>
      <c r="M264">
        <v>11</v>
      </c>
      <c r="N264">
        <v>0</v>
      </c>
      <c r="O264">
        <v>0</v>
      </c>
      <c r="P264" t="s">
        <v>9</v>
      </c>
      <c r="Q264">
        <f t="shared" ref="Q264:R264" si="347">N264-N260</f>
        <v>0</v>
      </c>
      <c r="R264">
        <f t="shared" si="347"/>
        <v>0</v>
      </c>
    </row>
    <row r="265" spans="8:18" x14ac:dyDescent="0.25">
      <c r="H265" t="s">
        <v>36</v>
      </c>
      <c r="I265" t="str">
        <f t="shared" si="339"/>
        <v>./tfcs/edinelco/s1/S1-Gupta1.tfcantigo-novo-antigo</v>
      </c>
      <c r="J265">
        <v>3</v>
      </c>
      <c r="K265">
        <v>11</v>
      </c>
      <c r="L265">
        <v>3</v>
      </c>
      <c r="M265">
        <v>11</v>
      </c>
      <c r="N265">
        <v>0</v>
      </c>
      <c r="O265">
        <v>0</v>
      </c>
      <c r="P265" t="s">
        <v>10</v>
      </c>
      <c r="Q265">
        <f t="shared" ref="Q265:R265" si="348">N265-N260</f>
        <v>0</v>
      </c>
      <c r="R265">
        <f t="shared" si="348"/>
        <v>0</v>
      </c>
    </row>
    <row r="266" spans="8:18" x14ac:dyDescent="0.25">
      <c r="H266" t="s">
        <v>37</v>
      </c>
      <c r="I266" t="str">
        <f t="shared" si="339"/>
        <v>./tfcs/edinelco/s1/S1-Gupta1_inv.tfcantigo</v>
      </c>
      <c r="J266">
        <v>3</v>
      </c>
      <c r="K266">
        <v>11</v>
      </c>
      <c r="L266">
        <v>3</v>
      </c>
      <c r="M266">
        <v>11</v>
      </c>
      <c r="N266">
        <v>0</v>
      </c>
      <c r="O266">
        <v>0</v>
      </c>
      <c r="P266" t="s">
        <v>115</v>
      </c>
      <c r="Q266">
        <f t="shared" ref="Q266:Q329" si="349">N266-N266</f>
        <v>0</v>
      </c>
      <c r="R266">
        <f t="shared" ref="R266:R329" si="350">O266-O266</f>
        <v>0</v>
      </c>
    </row>
    <row r="267" spans="8:18" x14ac:dyDescent="0.25">
      <c r="H267" t="s">
        <v>37</v>
      </c>
      <c r="I267" t="str">
        <f t="shared" si="339"/>
        <v>./tfcs/edinelco/s1/S1-Gupta1_inv.tfcnovo</v>
      </c>
      <c r="J267">
        <v>3</v>
      </c>
      <c r="K267">
        <v>11</v>
      </c>
      <c r="L267">
        <v>3</v>
      </c>
      <c r="M267">
        <v>11</v>
      </c>
      <c r="N267">
        <v>0</v>
      </c>
      <c r="O267">
        <v>0</v>
      </c>
      <c r="P267" t="s">
        <v>116</v>
      </c>
      <c r="Q267">
        <f t="shared" ref="Q267:Q330" si="351">N267-N266</f>
        <v>0</v>
      </c>
      <c r="R267">
        <f t="shared" ref="R267:R330" si="352">O267-O266</f>
        <v>0</v>
      </c>
    </row>
    <row r="268" spans="8:18" x14ac:dyDescent="0.25">
      <c r="H268" t="s">
        <v>37</v>
      </c>
      <c r="I268" t="str">
        <f t="shared" si="339"/>
        <v>./tfcs/edinelco/s1/S1-Gupta1_inv.tfcantigo-novo</v>
      </c>
      <c r="J268">
        <v>3</v>
      </c>
      <c r="K268">
        <v>11</v>
      </c>
      <c r="L268">
        <v>3</v>
      </c>
      <c r="M268">
        <v>11</v>
      </c>
      <c r="N268">
        <v>0</v>
      </c>
      <c r="O268">
        <v>0</v>
      </c>
      <c r="P268" t="s">
        <v>7</v>
      </c>
      <c r="Q268">
        <f t="shared" ref="Q268:R268" si="353">N268-N266</f>
        <v>0</v>
      </c>
      <c r="R268">
        <f t="shared" si="353"/>
        <v>0</v>
      </c>
    </row>
    <row r="269" spans="8:18" x14ac:dyDescent="0.25">
      <c r="H269" t="s">
        <v>37</v>
      </c>
      <c r="I269" t="str">
        <f t="shared" si="339"/>
        <v>./tfcs/edinelco/s1/S1-Gupta1_inv.tfcnovo-antigo</v>
      </c>
      <c r="J269">
        <v>3</v>
      </c>
      <c r="K269">
        <v>11</v>
      </c>
      <c r="L269">
        <v>3</v>
      </c>
      <c r="M269">
        <v>11</v>
      </c>
      <c r="N269">
        <v>0</v>
      </c>
      <c r="O269">
        <v>0</v>
      </c>
      <c r="P269" t="s">
        <v>8</v>
      </c>
      <c r="Q269">
        <f t="shared" ref="Q269:R269" si="354">N269-N266</f>
        <v>0</v>
      </c>
      <c r="R269">
        <f t="shared" si="354"/>
        <v>0</v>
      </c>
    </row>
    <row r="270" spans="8:18" x14ac:dyDescent="0.25">
      <c r="H270" t="s">
        <v>37</v>
      </c>
      <c r="I270" t="str">
        <f t="shared" si="339"/>
        <v>./tfcs/edinelco/s1/S1-Gupta1_inv.tfcnovo-antigo-novo</v>
      </c>
      <c r="J270">
        <v>3</v>
      </c>
      <c r="K270">
        <v>11</v>
      </c>
      <c r="L270">
        <v>3</v>
      </c>
      <c r="M270">
        <v>11</v>
      </c>
      <c r="N270">
        <v>0</v>
      </c>
      <c r="O270">
        <v>0</v>
      </c>
      <c r="P270" t="s">
        <v>9</v>
      </c>
      <c r="Q270">
        <f t="shared" ref="Q270:R270" si="355">N270-N266</f>
        <v>0</v>
      </c>
      <c r="R270">
        <f t="shared" si="355"/>
        <v>0</v>
      </c>
    </row>
    <row r="271" spans="8:18" x14ac:dyDescent="0.25">
      <c r="H271" t="s">
        <v>37</v>
      </c>
      <c r="I271" t="str">
        <f t="shared" si="339"/>
        <v>./tfcs/edinelco/s1/S1-Gupta1_inv.tfcantigo-novo-antigo</v>
      </c>
      <c r="J271">
        <v>3</v>
      </c>
      <c r="K271">
        <v>11</v>
      </c>
      <c r="L271">
        <v>3</v>
      </c>
      <c r="M271">
        <v>11</v>
      </c>
      <c r="N271">
        <v>0</v>
      </c>
      <c r="O271">
        <v>0</v>
      </c>
      <c r="P271" t="s">
        <v>10</v>
      </c>
      <c r="Q271">
        <f t="shared" ref="Q271:R271" si="356">N271-N266</f>
        <v>0</v>
      </c>
      <c r="R271">
        <f t="shared" si="356"/>
        <v>0</v>
      </c>
    </row>
    <row r="272" spans="8:18" x14ac:dyDescent="0.25">
      <c r="H272" t="s">
        <v>76</v>
      </c>
      <c r="I272" t="str">
        <f t="shared" si="339"/>
        <v>./tfcs/edinelco/s1/S1-ham3_complete_47(28).tfcantigo</v>
      </c>
      <c r="J272">
        <v>7</v>
      </c>
      <c r="K272">
        <v>35</v>
      </c>
      <c r="L272">
        <v>6</v>
      </c>
      <c r="M272">
        <v>26</v>
      </c>
      <c r="N272">
        <v>1</v>
      </c>
      <c r="O272">
        <v>9</v>
      </c>
      <c r="P272" t="s">
        <v>115</v>
      </c>
      <c r="Q272">
        <f t="shared" ref="Q272:Q335" si="357">N272-N272</f>
        <v>0</v>
      </c>
      <c r="R272">
        <f t="shared" ref="R272:R335" si="358">O272-O272</f>
        <v>0</v>
      </c>
    </row>
    <row r="273" spans="8:18" x14ac:dyDescent="0.25">
      <c r="H273" t="s">
        <v>76</v>
      </c>
      <c r="I273" t="str">
        <f t="shared" si="339"/>
        <v>./tfcs/edinelco/s1/S1-ham3_complete_47(28).tfcnovo</v>
      </c>
      <c r="J273">
        <v>7</v>
      </c>
      <c r="K273">
        <v>35</v>
      </c>
      <c r="L273">
        <v>6</v>
      </c>
      <c r="M273">
        <v>26</v>
      </c>
      <c r="N273">
        <v>1</v>
      </c>
      <c r="O273">
        <v>9</v>
      </c>
      <c r="P273" t="s">
        <v>116</v>
      </c>
      <c r="Q273">
        <f t="shared" ref="Q273:Q336" si="359">N273-N272</f>
        <v>0</v>
      </c>
      <c r="R273">
        <f t="shared" ref="R273:R336" si="360">O273-O272</f>
        <v>0</v>
      </c>
    </row>
    <row r="274" spans="8:18" x14ac:dyDescent="0.25">
      <c r="H274" t="s">
        <v>76</v>
      </c>
      <c r="I274" t="str">
        <f t="shared" si="339"/>
        <v>./tfcs/edinelco/s1/S1-ham3_complete_47(28).tfcantigo-novo</v>
      </c>
      <c r="J274">
        <v>7</v>
      </c>
      <c r="K274">
        <v>35</v>
      </c>
      <c r="L274">
        <v>6</v>
      </c>
      <c r="M274">
        <v>26</v>
      </c>
      <c r="N274">
        <v>1</v>
      </c>
      <c r="O274">
        <v>9</v>
      </c>
      <c r="P274" t="s">
        <v>7</v>
      </c>
      <c r="Q274">
        <f t="shared" ref="Q274:R274" si="361">N274-N272</f>
        <v>0</v>
      </c>
      <c r="R274">
        <f t="shared" si="361"/>
        <v>0</v>
      </c>
    </row>
    <row r="275" spans="8:18" x14ac:dyDescent="0.25">
      <c r="H275" t="s">
        <v>76</v>
      </c>
      <c r="I275" t="str">
        <f t="shared" si="339"/>
        <v>./tfcs/edinelco/s1/S1-ham3_complete_47(28).tfcnovo-antigo</v>
      </c>
      <c r="J275">
        <v>7</v>
      </c>
      <c r="K275">
        <v>35</v>
      </c>
      <c r="L275">
        <v>6</v>
      </c>
      <c r="M275">
        <v>26</v>
      </c>
      <c r="N275">
        <v>1</v>
      </c>
      <c r="O275">
        <v>9</v>
      </c>
      <c r="P275" t="s">
        <v>8</v>
      </c>
      <c r="Q275">
        <f t="shared" ref="Q275:R275" si="362">N275-N272</f>
        <v>0</v>
      </c>
      <c r="R275">
        <f t="shared" si="362"/>
        <v>0</v>
      </c>
    </row>
    <row r="276" spans="8:18" x14ac:dyDescent="0.25">
      <c r="H276" t="s">
        <v>76</v>
      </c>
      <c r="I276" t="str">
        <f t="shared" si="339"/>
        <v>./tfcs/edinelco/s1/S1-ham3_complete_47(28).tfcnovo-antigo-novo</v>
      </c>
      <c r="J276">
        <v>7</v>
      </c>
      <c r="K276">
        <v>35</v>
      </c>
      <c r="L276">
        <v>6</v>
      </c>
      <c r="M276">
        <v>26</v>
      </c>
      <c r="N276">
        <v>1</v>
      </c>
      <c r="O276">
        <v>9</v>
      </c>
      <c r="P276" t="s">
        <v>9</v>
      </c>
      <c r="Q276">
        <f t="shared" ref="Q276:R276" si="363">N276-N272</f>
        <v>0</v>
      </c>
      <c r="R276">
        <f t="shared" si="363"/>
        <v>0</v>
      </c>
    </row>
    <row r="277" spans="8:18" x14ac:dyDescent="0.25">
      <c r="H277" t="s">
        <v>76</v>
      </c>
      <c r="I277" t="str">
        <f t="shared" si="339"/>
        <v>./tfcs/edinelco/s1/S1-ham3_complete_47(28).tfcantigo-novo-antigo</v>
      </c>
      <c r="J277">
        <v>7</v>
      </c>
      <c r="K277">
        <v>35</v>
      </c>
      <c r="L277">
        <v>6</v>
      </c>
      <c r="M277">
        <v>26</v>
      </c>
      <c r="N277">
        <v>1</v>
      </c>
      <c r="O277">
        <v>9</v>
      </c>
      <c r="P277" t="s">
        <v>10</v>
      </c>
      <c r="Q277">
        <f t="shared" ref="Q277:R277" si="364">N277-N272</f>
        <v>0</v>
      </c>
      <c r="R277">
        <f t="shared" si="364"/>
        <v>0</v>
      </c>
    </row>
    <row r="278" spans="8:18" x14ac:dyDescent="0.25">
      <c r="H278" t="s">
        <v>77</v>
      </c>
      <c r="I278" t="str">
        <f t="shared" si="339"/>
        <v>./tfcs/edinelco/s1/S1-ham3_complete_47(28)_inv.tfcantigo</v>
      </c>
      <c r="J278">
        <v>7</v>
      </c>
      <c r="K278">
        <v>33</v>
      </c>
      <c r="L278">
        <v>7</v>
      </c>
      <c r="M278">
        <v>32</v>
      </c>
      <c r="N278">
        <v>0</v>
      </c>
      <c r="O278">
        <v>1</v>
      </c>
      <c r="P278" t="s">
        <v>115</v>
      </c>
      <c r="Q278">
        <f t="shared" ref="Q278:Q341" si="365">N278-N278</f>
        <v>0</v>
      </c>
      <c r="R278">
        <f t="shared" ref="R278:R341" si="366">O278-O278</f>
        <v>0</v>
      </c>
    </row>
    <row r="279" spans="8:18" x14ac:dyDescent="0.25">
      <c r="H279" t="s">
        <v>77</v>
      </c>
      <c r="I279" t="str">
        <f t="shared" si="339"/>
        <v>./tfcs/edinelco/s1/S1-ham3_complete_47(28)_inv.tfcnovo</v>
      </c>
      <c r="J279">
        <v>7</v>
      </c>
      <c r="K279">
        <v>33</v>
      </c>
      <c r="L279">
        <v>7</v>
      </c>
      <c r="M279">
        <v>33</v>
      </c>
      <c r="N279">
        <v>0</v>
      </c>
      <c r="O279">
        <v>0</v>
      </c>
      <c r="P279" t="s">
        <v>116</v>
      </c>
      <c r="Q279">
        <f t="shared" ref="Q279:Q342" si="367">N279-N278</f>
        <v>0</v>
      </c>
      <c r="R279">
        <f t="shared" ref="R279:R342" si="368">O279-O278</f>
        <v>-1</v>
      </c>
    </row>
    <row r="280" spans="8:18" x14ac:dyDescent="0.25">
      <c r="H280" t="s">
        <v>77</v>
      </c>
      <c r="I280" t="str">
        <f t="shared" si="339"/>
        <v>./tfcs/edinelco/s1/S1-ham3_complete_47(28)_inv.tfcantigo-novo</v>
      </c>
      <c r="J280">
        <v>7</v>
      </c>
      <c r="K280">
        <v>33</v>
      </c>
      <c r="L280">
        <v>7</v>
      </c>
      <c r="M280">
        <v>32</v>
      </c>
      <c r="N280">
        <v>0</v>
      </c>
      <c r="O280">
        <v>1</v>
      </c>
      <c r="P280" t="s">
        <v>7</v>
      </c>
      <c r="Q280">
        <f t="shared" ref="Q280:R280" si="369">N280-N278</f>
        <v>0</v>
      </c>
      <c r="R280">
        <f t="shared" si="369"/>
        <v>0</v>
      </c>
    </row>
    <row r="281" spans="8:18" x14ac:dyDescent="0.25">
      <c r="H281" t="s">
        <v>77</v>
      </c>
      <c r="I281" t="str">
        <f t="shared" si="339"/>
        <v>./tfcs/edinelco/s1/S1-ham3_complete_47(28)_inv.tfcnovo-antigo</v>
      </c>
      <c r="J281">
        <v>7</v>
      </c>
      <c r="K281">
        <v>33</v>
      </c>
      <c r="L281">
        <v>7</v>
      </c>
      <c r="M281">
        <v>33</v>
      </c>
      <c r="N281">
        <v>0</v>
      </c>
      <c r="O281">
        <v>0</v>
      </c>
      <c r="P281" t="s">
        <v>8</v>
      </c>
      <c r="Q281">
        <f t="shared" ref="Q281:R281" si="370">N281-N278</f>
        <v>0</v>
      </c>
      <c r="R281">
        <f t="shared" si="370"/>
        <v>-1</v>
      </c>
    </row>
    <row r="282" spans="8:18" x14ac:dyDescent="0.25">
      <c r="H282" t="s">
        <v>77</v>
      </c>
      <c r="I282" t="str">
        <f t="shared" si="339"/>
        <v>./tfcs/edinelco/s1/S1-ham3_complete_47(28)_inv.tfcnovo-antigo-novo</v>
      </c>
      <c r="J282">
        <v>7</v>
      </c>
      <c r="K282">
        <v>33</v>
      </c>
      <c r="L282">
        <v>7</v>
      </c>
      <c r="M282">
        <v>33</v>
      </c>
      <c r="N282">
        <v>0</v>
      </c>
      <c r="O282">
        <v>0</v>
      </c>
      <c r="P282" t="s">
        <v>9</v>
      </c>
      <c r="Q282">
        <f t="shared" ref="Q282:R282" si="371">N282-N278</f>
        <v>0</v>
      </c>
      <c r="R282">
        <f t="shared" si="371"/>
        <v>-1</v>
      </c>
    </row>
    <row r="283" spans="8:18" x14ac:dyDescent="0.25">
      <c r="H283" t="s">
        <v>77</v>
      </c>
      <c r="I283" t="str">
        <f t="shared" si="339"/>
        <v>./tfcs/edinelco/s1/S1-ham3_complete_47(28)_inv.tfcantigo-novo-antigo</v>
      </c>
      <c r="J283">
        <v>7</v>
      </c>
      <c r="K283">
        <v>33</v>
      </c>
      <c r="L283">
        <v>7</v>
      </c>
      <c r="M283">
        <v>33</v>
      </c>
      <c r="N283">
        <v>0</v>
      </c>
      <c r="O283">
        <v>0</v>
      </c>
      <c r="P283" t="s">
        <v>10</v>
      </c>
      <c r="Q283">
        <f t="shared" ref="Q283:R283" si="372">N283-N278</f>
        <v>0</v>
      </c>
      <c r="R283">
        <f t="shared" si="372"/>
        <v>-1</v>
      </c>
    </row>
    <row r="284" spans="8:18" x14ac:dyDescent="0.25">
      <c r="H284" t="s">
        <v>78</v>
      </c>
      <c r="I284" t="str">
        <f t="shared" si="339"/>
        <v>./tfcs/edinelco/s1/S1-ham7.tfcantigo</v>
      </c>
      <c r="J284">
        <v>88</v>
      </c>
      <c r="K284">
        <v>8168</v>
      </c>
      <c r="L284">
        <v>88</v>
      </c>
      <c r="M284">
        <v>8168</v>
      </c>
      <c r="N284">
        <v>0</v>
      </c>
      <c r="O284">
        <v>0</v>
      </c>
      <c r="P284" t="s">
        <v>115</v>
      </c>
      <c r="Q284">
        <f t="shared" ref="Q284:Q347" si="373">N284-N284</f>
        <v>0</v>
      </c>
      <c r="R284">
        <f t="shared" ref="R284:R347" si="374">O284-O284</f>
        <v>0</v>
      </c>
    </row>
    <row r="285" spans="8:18" x14ac:dyDescent="0.25">
      <c r="H285" t="s">
        <v>78</v>
      </c>
      <c r="I285" t="str">
        <f t="shared" si="339"/>
        <v>./tfcs/edinelco/s1/S1-ham7.tfcnovo</v>
      </c>
      <c r="J285">
        <v>88</v>
      </c>
      <c r="K285">
        <v>8168</v>
      </c>
      <c r="L285">
        <v>90</v>
      </c>
      <c r="M285">
        <v>8174</v>
      </c>
      <c r="N285">
        <v>-2</v>
      </c>
      <c r="O285">
        <v>-6</v>
      </c>
      <c r="P285" t="s">
        <v>116</v>
      </c>
      <c r="Q285">
        <f t="shared" ref="Q285:Q348" si="375">N285-N284</f>
        <v>-2</v>
      </c>
      <c r="R285">
        <f t="shared" ref="R285:R348" si="376">O285-O284</f>
        <v>-6</v>
      </c>
    </row>
    <row r="286" spans="8:18" x14ac:dyDescent="0.25">
      <c r="H286" t="s">
        <v>78</v>
      </c>
      <c r="I286" t="str">
        <f t="shared" si="339"/>
        <v>./tfcs/edinelco/s1/S1-ham7.tfcantigo-novo</v>
      </c>
      <c r="J286">
        <v>88</v>
      </c>
      <c r="K286">
        <v>8168</v>
      </c>
      <c r="L286">
        <v>90</v>
      </c>
      <c r="M286">
        <v>8174</v>
      </c>
      <c r="N286">
        <v>-2</v>
      </c>
      <c r="O286">
        <v>-6</v>
      </c>
      <c r="P286" t="s">
        <v>7</v>
      </c>
      <c r="Q286">
        <f t="shared" ref="Q286:R286" si="377">N286-N284</f>
        <v>-2</v>
      </c>
      <c r="R286">
        <f t="shared" si="377"/>
        <v>-6</v>
      </c>
    </row>
    <row r="287" spans="8:18" x14ac:dyDescent="0.25">
      <c r="H287" t="s">
        <v>78</v>
      </c>
      <c r="I287" t="str">
        <f t="shared" si="339"/>
        <v>./tfcs/edinelco/s1/S1-ham7.tfcnovo-antigo</v>
      </c>
      <c r="J287">
        <v>88</v>
      </c>
      <c r="K287">
        <v>8168</v>
      </c>
      <c r="L287">
        <v>89</v>
      </c>
      <c r="M287">
        <v>8129</v>
      </c>
      <c r="N287">
        <v>-1</v>
      </c>
      <c r="O287">
        <v>39</v>
      </c>
      <c r="P287" t="s">
        <v>8</v>
      </c>
      <c r="Q287">
        <f t="shared" ref="Q287:R287" si="378">N287-N284</f>
        <v>-1</v>
      </c>
      <c r="R287">
        <f t="shared" si="378"/>
        <v>39</v>
      </c>
    </row>
    <row r="288" spans="8:18" x14ac:dyDescent="0.25">
      <c r="H288" t="s">
        <v>78</v>
      </c>
      <c r="I288" t="str">
        <f t="shared" si="339"/>
        <v>./tfcs/edinelco/s1/S1-ham7.tfcnovo-antigo-novo</v>
      </c>
      <c r="J288">
        <v>88</v>
      </c>
      <c r="K288">
        <v>8168</v>
      </c>
      <c r="L288">
        <v>90</v>
      </c>
      <c r="M288">
        <v>8174</v>
      </c>
      <c r="N288">
        <v>-2</v>
      </c>
      <c r="O288">
        <v>-6</v>
      </c>
      <c r="P288" t="s">
        <v>9</v>
      </c>
      <c r="Q288">
        <f t="shared" ref="Q288:R288" si="379">N288-N284</f>
        <v>-2</v>
      </c>
      <c r="R288">
        <f t="shared" si="379"/>
        <v>-6</v>
      </c>
    </row>
    <row r="289" spans="8:18" x14ac:dyDescent="0.25">
      <c r="H289" t="s">
        <v>78</v>
      </c>
      <c r="I289" t="str">
        <f t="shared" si="339"/>
        <v>./tfcs/edinelco/s1/S1-ham7.tfcantigo-novo-antigo</v>
      </c>
      <c r="J289">
        <v>88</v>
      </c>
      <c r="K289">
        <v>8168</v>
      </c>
      <c r="L289">
        <v>89</v>
      </c>
      <c r="M289">
        <v>8129</v>
      </c>
      <c r="N289">
        <v>-1</v>
      </c>
      <c r="O289">
        <v>39</v>
      </c>
      <c r="P289" t="s">
        <v>10</v>
      </c>
      <c r="Q289">
        <f t="shared" ref="Q289:R289" si="380">N289-N284</f>
        <v>-1</v>
      </c>
      <c r="R289">
        <f t="shared" si="380"/>
        <v>39</v>
      </c>
    </row>
    <row r="290" spans="8:18" x14ac:dyDescent="0.25">
      <c r="H290" t="s">
        <v>79</v>
      </c>
      <c r="I290" t="str">
        <f t="shared" si="339"/>
        <v>./tfcs/edinelco/s1/S1-ham7_inv.tfcantigo</v>
      </c>
      <c r="J290">
        <v>481</v>
      </c>
      <c r="K290">
        <v>58817</v>
      </c>
      <c r="L290">
        <v>464</v>
      </c>
      <c r="M290">
        <v>56368</v>
      </c>
      <c r="N290">
        <v>17</v>
      </c>
      <c r="O290">
        <v>2449</v>
      </c>
      <c r="P290" t="s">
        <v>115</v>
      </c>
      <c r="Q290">
        <f t="shared" ref="Q290:Q353" si="381">N290-N290</f>
        <v>0</v>
      </c>
      <c r="R290">
        <f t="shared" ref="R290:R353" si="382">O290-O290</f>
        <v>0</v>
      </c>
    </row>
    <row r="291" spans="8:18" x14ac:dyDescent="0.25">
      <c r="H291" t="s">
        <v>79</v>
      </c>
      <c r="I291" t="str">
        <f t="shared" si="339"/>
        <v>./tfcs/edinelco/s1/S1-ham7_inv.tfcnovo</v>
      </c>
      <c r="J291">
        <v>481</v>
      </c>
      <c r="K291">
        <v>58817</v>
      </c>
      <c r="L291">
        <v>470</v>
      </c>
      <c r="M291">
        <v>57238</v>
      </c>
      <c r="N291">
        <v>11</v>
      </c>
      <c r="O291">
        <v>1579</v>
      </c>
      <c r="P291" t="s">
        <v>116</v>
      </c>
      <c r="Q291">
        <f t="shared" ref="Q291:Q354" si="383">N291-N290</f>
        <v>-6</v>
      </c>
      <c r="R291">
        <f t="shared" ref="R291:R354" si="384">O291-O290</f>
        <v>-870</v>
      </c>
    </row>
    <row r="292" spans="8:18" x14ac:dyDescent="0.25">
      <c r="H292" t="s">
        <v>79</v>
      </c>
      <c r="I292" t="str">
        <f t="shared" si="339"/>
        <v>./tfcs/edinelco/s1/S1-ham7_inv.tfcantigo-novo</v>
      </c>
      <c r="J292">
        <v>481</v>
      </c>
      <c r="K292">
        <v>58817</v>
      </c>
      <c r="L292">
        <v>464</v>
      </c>
      <c r="M292">
        <v>56360</v>
      </c>
      <c r="N292">
        <v>17</v>
      </c>
      <c r="O292">
        <v>2457</v>
      </c>
      <c r="P292" t="s">
        <v>7</v>
      </c>
      <c r="Q292">
        <f t="shared" ref="Q292:R292" si="385">N292-N290</f>
        <v>0</v>
      </c>
      <c r="R292">
        <f t="shared" si="385"/>
        <v>8</v>
      </c>
    </row>
    <row r="293" spans="8:18" x14ac:dyDescent="0.25">
      <c r="H293" t="s">
        <v>79</v>
      </c>
      <c r="I293" t="str">
        <f t="shared" si="339"/>
        <v>./tfcs/edinelco/s1/S1-ham7_inv.tfcnovo-antigo</v>
      </c>
      <c r="J293">
        <v>481</v>
      </c>
      <c r="K293">
        <v>58817</v>
      </c>
      <c r="L293">
        <v>462</v>
      </c>
      <c r="M293">
        <v>56110</v>
      </c>
      <c r="N293">
        <v>19</v>
      </c>
      <c r="O293">
        <v>2707</v>
      </c>
      <c r="P293" t="s">
        <v>8</v>
      </c>
      <c r="Q293">
        <f t="shared" ref="Q293:R293" si="386">N293-N290</f>
        <v>2</v>
      </c>
      <c r="R293">
        <f t="shared" si="386"/>
        <v>258</v>
      </c>
    </row>
    <row r="294" spans="8:18" x14ac:dyDescent="0.25">
      <c r="H294" t="s">
        <v>79</v>
      </c>
      <c r="I294" t="str">
        <f t="shared" si="339"/>
        <v>./tfcs/edinelco/s1/S1-ham7_inv.tfcnovo-antigo-novo</v>
      </c>
      <c r="J294">
        <v>481</v>
      </c>
      <c r="K294">
        <v>58817</v>
      </c>
      <c r="L294">
        <v>461</v>
      </c>
      <c r="M294">
        <v>56049</v>
      </c>
      <c r="N294">
        <v>20</v>
      </c>
      <c r="O294">
        <v>2768</v>
      </c>
      <c r="P294" t="s">
        <v>9</v>
      </c>
      <c r="Q294">
        <f t="shared" ref="Q294:R294" si="387">N294-N290</f>
        <v>3</v>
      </c>
      <c r="R294">
        <f t="shared" si="387"/>
        <v>319</v>
      </c>
    </row>
    <row r="295" spans="8:18" x14ac:dyDescent="0.25">
      <c r="H295" t="s">
        <v>79</v>
      </c>
      <c r="I295" t="str">
        <f t="shared" si="339"/>
        <v>./tfcs/edinelco/s1/S1-ham7_inv.tfcantigo-novo-antigo</v>
      </c>
      <c r="J295">
        <v>481</v>
      </c>
      <c r="K295">
        <v>58817</v>
      </c>
      <c r="L295">
        <v>458</v>
      </c>
      <c r="M295">
        <v>55610</v>
      </c>
      <c r="N295">
        <v>23</v>
      </c>
      <c r="O295">
        <v>3207</v>
      </c>
      <c r="P295" t="s">
        <v>10</v>
      </c>
      <c r="Q295">
        <f t="shared" ref="Q295:R295" si="388">N295-N290</f>
        <v>6</v>
      </c>
      <c r="R295">
        <f t="shared" si="388"/>
        <v>758</v>
      </c>
    </row>
    <row r="296" spans="8:18" x14ac:dyDescent="0.25">
      <c r="H296" t="s">
        <v>80</v>
      </c>
      <c r="I296" t="str">
        <f t="shared" si="339"/>
        <v>./tfcs/edinelco/s1/S1-hwb4.tfcantigo</v>
      </c>
      <c r="J296">
        <v>30</v>
      </c>
      <c r="K296">
        <v>316</v>
      </c>
      <c r="L296">
        <v>29</v>
      </c>
      <c r="M296">
        <v>294</v>
      </c>
      <c r="N296">
        <v>1</v>
      </c>
      <c r="O296">
        <v>22</v>
      </c>
      <c r="P296" t="s">
        <v>115</v>
      </c>
      <c r="Q296">
        <f t="shared" ref="Q296:Q359" si="389">N296-N296</f>
        <v>0</v>
      </c>
      <c r="R296">
        <f t="shared" ref="R296:R359" si="390">O296-O296</f>
        <v>0</v>
      </c>
    </row>
    <row r="297" spans="8:18" x14ac:dyDescent="0.25">
      <c r="H297" t="s">
        <v>80</v>
      </c>
      <c r="I297" t="str">
        <f t="shared" si="339"/>
        <v>./tfcs/edinelco/s1/S1-hwb4.tfcnovo</v>
      </c>
      <c r="J297">
        <v>30</v>
      </c>
      <c r="K297">
        <v>316</v>
      </c>
      <c r="L297">
        <v>29</v>
      </c>
      <c r="M297">
        <v>270</v>
      </c>
      <c r="N297">
        <v>1</v>
      </c>
      <c r="O297">
        <v>46</v>
      </c>
      <c r="P297" t="s">
        <v>116</v>
      </c>
      <c r="Q297">
        <f t="shared" ref="Q297:Q360" si="391">N297-N296</f>
        <v>0</v>
      </c>
      <c r="R297">
        <f t="shared" ref="R297:R360" si="392">O297-O296</f>
        <v>24</v>
      </c>
    </row>
    <row r="298" spans="8:18" x14ac:dyDescent="0.25">
      <c r="H298" t="s">
        <v>80</v>
      </c>
      <c r="I298" t="str">
        <f t="shared" si="339"/>
        <v>./tfcs/edinelco/s1/S1-hwb4.tfcantigo-novo</v>
      </c>
      <c r="J298">
        <v>30</v>
      </c>
      <c r="K298">
        <v>316</v>
      </c>
      <c r="L298">
        <v>29</v>
      </c>
      <c r="M298">
        <v>274</v>
      </c>
      <c r="N298">
        <v>1</v>
      </c>
      <c r="O298">
        <v>42</v>
      </c>
      <c r="P298" t="s">
        <v>7</v>
      </c>
      <c r="Q298">
        <f t="shared" ref="Q298:R298" si="393">N298-N296</f>
        <v>0</v>
      </c>
      <c r="R298">
        <f t="shared" si="393"/>
        <v>20</v>
      </c>
    </row>
    <row r="299" spans="8:18" x14ac:dyDescent="0.25">
      <c r="H299" t="s">
        <v>80</v>
      </c>
      <c r="I299" t="str">
        <f t="shared" si="339"/>
        <v>./tfcs/edinelco/s1/S1-hwb4.tfcnovo-antigo</v>
      </c>
      <c r="J299">
        <v>30</v>
      </c>
      <c r="K299">
        <v>316</v>
      </c>
      <c r="L299">
        <v>29</v>
      </c>
      <c r="M299">
        <v>270</v>
      </c>
      <c r="N299">
        <v>1</v>
      </c>
      <c r="O299">
        <v>46</v>
      </c>
      <c r="P299" t="s">
        <v>8</v>
      </c>
      <c r="Q299">
        <f t="shared" ref="Q299:R299" si="394">N299-N296</f>
        <v>0</v>
      </c>
      <c r="R299">
        <f t="shared" si="394"/>
        <v>24</v>
      </c>
    </row>
    <row r="300" spans="8:18" x14ac:dyDescent="0.25">
      <c r="H300" t="s">
        <v>80</v>
      </c>
      <c r="I300" t="str">
        <f t="shared" si="339"/>
        <v>./tfcs/edinelco/s1/S1-hwb4.tfcnovo-antigo-novo</v>
      </c>
      <c r="J300">
        <v>30</v>
      </c>
      <c r="K300">
        <v>316</v>
      </c>
      <c r="L300">
        <v>29</v>
      </c>
      <c r="M300">
        <v>266</v>
      </c>
      <c r="N300">
        <v>1</v>
      </c>
      <c r="O300">
        <v>50</v>
      </c>
      <c r="P300" t="s">
        <v>9</v>
      </c>
      <c r="Q300">
        <f t="shared" ref="Q300:R300" si="395">N300-N296</f>
        <v>0</v>
      </c>
      <c r="R300">
        <f t="shared" si="395"/>
        <v>28</v>
      </c>
    </row>
    <row r="301" spans="8:18" x14ac:dyDescent="0.25">
      <c r="H301" t="s">
        <v>80</v>
      </c>
      <c r="I301" t="str">
        <f t="shared" si="339"/>
        <v>./tfcs/edinelco/s1/S1-hwb4.tfcantigo-novo-antigo</v>
      </c>
      <c r="J301">
        <v>30</v>
      </c>
      <c r="K301">
        <v>316</v>
      </c>
      <c r="L301">
        <v>29</v>
      </c>
      <c r="M301">
        <v>274</v>
      </c>
      <c r="N301">
        <v>1</v>
      </c>
      <c r="O301">
        <v>42</v>
      </c>
      <c r="P301" t="s">
        <v>10</v>
      </c>
      <c r="Q301">
        <f t="shared" ref="Q301:R301" si="396">N301-N296</f>
        <v>0</v>
      </c>
      <c r="R301">
        <f t="shared" si="396"/>
        <v>20</v>
      </c>
    </row>
    <row r="302" spans="8:18" x14ac:dyDescent="0.25">
      <c r="H302" t="s">
        <v>81</v>
      </c>
      <c r="I302" t="str">
        <f t="shared" si="339"/>
        <v>./tfcs/edinelco/s1/S1-hwb4_inv.tfcantigo</v>
      </c>
      <c r="J302">
        <v>19</v>
      </c>
      <c r="K302">
        <v>164</v>
      </c>
      <c r="L302">
        <v>19</v>
      </c>
      <c r="M302">
        <v>164</v>
      </c>
      <c r="N302">
        <v>0</v>
      </c>
      <c r="O302">
        <v>0</v>
      </c>
      <c r="P302" t="s">
        <v>115</v>
      </c>
      <c r="Q302">
        <f t="shared" ref="Q302:Q365" si="397">N302-N302</f>
        <v>0</v>
      </c>
      <c r="R302">
        <f t="shared" ref="R302:R365" si="398">O302-O302</f>
        <v>0</v>
      </c>
    </row>
    <row r="303" spans="8:18" x14ac:dyDescent="0.25">
      <c r="H303" t="s">
        <v>81</v>
      </c>
      <c r="I303" t="str">
        <f t="shared" si="339"/>
        <v>./tfcs/edinelco/s1/S1-hwb4_inv.tfcnovo</v>
      </c>
      <c r="J303">
        <v>19</v>
      </c>
      <c r="K303">
        <v>164</v>
      </c>
      <c r="L303">
        <v>19</v>
      </c>
      <c r="M303">
        <v>164</v>
      </c>
      <c r="N303">
        <v>0</v>
      </c>
      <c r="O303">
        <v>0</v>
      </c>
      <c r="P303" t="s">
        <v>116</v>
      </c>
      <c r="Q303">
        <f t="shared" ref="Q303:Q366" si="399">N303-N302</f>
        <v>0</v>
      </c>
      <c r="R303">
        <f t="shared" ref="R303:R366" si="400">O303-O302</f>
        <v>0</v>
      </c>
    </row>
    <row r="304" spans="8:18" x14ac:dyDescent="0.25">
      <c r="H304" t="s">
        <v>81</v>
      </c>
      <c r="I304" t="str">
        <f t="shared" si="339"/>
        <v>./tfcs/edinelco/s1/S1-hwb4_inv.tfcantigo-novo</v>
      </c>
      <c r="J304">
        <v>19</v>
      </c>
      <c r="K304">
        <v>164</v>
      </c>
      <c r="L304">
        <v>19</v>
      </c>
      <c r="M304">
        <v>164</v>
      </c>
      <c r="N304">
        <v>0</v>
      </c>
      <c r="O304">
        <v>0</v>
      </c>
      <c r="P304" t="s">
        <v>7</v>
      </c>
      <c r="Q304">
        <f t="shared" ref="Q304:R304" si="401">N304-N302</f>
        <v>0</v>
      </c>
      <c r="R304">
        <f t="shared" si="401"/>
        <v>0</v>
      </c>
    </row>
    <row r="305" spans="8:18" x14ac:dyDescent="0.25">
      <c r="H305" t="s">
        <v>81</v>
      </c>
      <c r="I305" t="str">
        <f t="shared" si="339"/>
        <v>./tfcs/edinelco/s1/S1-hwb4_inv.tfcnovo-antigo</v>
      </c>
      <c r="J305">
        <v>19</v>
      </c>
      <c r="K305">
        <v>164</v>
      </c>
      <c r="L305">
        <v>19</v>
      </c>
      <c r="M305">
        <v>164</v>
      </c>
      <c r="N305">
        <v>0</v>
      </c>
      <c r="O305">
        <v>0</v>
      </c>
      <c r="P305" t="s">
        <v>8</v>
      </c>
      <c r="Q305">
        <f t="shared" ref="Q305:R305" si="402">N305-N302</f>
        <v>0</v>
      </c>
      <c r="R305">
        <f t="shared" si="402"/>
        <v>0</v>
      </c>
    </row>
    <row r="306" spans="8:18" x14ac:dyDescent="0.25">
      <c r="H306" t="s">
        <v>81</v>
      </c>
      <c r="I306" t="str">
        <f t="shared" si="339"/>
        <v>./tfcs/edinelco/s1/S1-hwb4_inv.tfcnovo-antigo-novo</v>
      </c>
      <c r="J306">
        <v>19</v>
      </c>
      <c r="K306">
        <v>164</v>
      </c>
      <c r="L306">
        <v>19</v>
      </c>
      <c r="M306">
        <v>164</v>
      </c>
      <c r="N306">
        <v>0</v>
      </c>
      <c r="O306">
        <v>0</v>
      </c>
      <c r="P306" t="s">
        <v>9</v>
      </c>
      <c r="Q306">
        <f t="shared" ref="Q306:R306" si="403">N306-N302</f>
        <v>0</v>
      </c>
      <c r="R306">
        <f t="shared" si="403"/>
        <v>0</v>
      </c>
    </row>
    <row r="307" spans="8:18" x14ac:dyDescent="0.25">
      <c r="H307" t="s">
        <v>81</v>
      </c>
      <c r="I307" t="str">
        <f t="shared" si="339"/>
        <v>./tfcs/edinelco/s1/S1-hwb4_inv.tfcantigo-novo-antigo</v>
      </c>
      <c r="J307">
        <v>19</v>
      </c>
      <c r="K307">
        <v>164</v>
      </c>
      <c r="L307">
        <v>19</v>
      </c>
      <c r="M307">
        <v>164</v>
      </c>
      <c r="N307">
        <v>0</v>
      </c>
      <c r="O307">
        <v>0</v>
      </c>
      <c r="P307" t="s">
        <v>10</v>
      </c>
      <c r="Q307">
        <f t="shared" ref="Q307:R307" si="404">N307-N302</f>
        <v>0</v>
      </c>
      <c r="R307">
        <f t="shared" si="404"/>
        <v>0</v>
      </c>
    </row>
    <row r="308" spans="8:18" x14ac:dyDescent="0.25">
      <c r="H308" t="s">
        <v>82</v>
      </c>
      <c r="I308" t="str">
        <f t="shared" si="339"/>
        <v>./tfcs/edinelco/s1/S1-hwb5_13.tfcantigo</v>
      </c>
      <c r="J308">
        <v>43</v>
      </c>
      <c r="K308">
        <v>820</v>
      </c>
      <c r="L308">
        <v>43</v>
      </c>
      <c r="M308">
        <v>820</v>
      </c>
      <c r="N308">
        <v>0</v>
      </c>
      <c r="O308">
        <v>0</v>
      </c>
      <c r="P308" t="s">
        <v>115</v>
      </c>
      <c r="Q308">
        <f t="shared" ref="Q308:Q371" si="405">N308-N308</f>
        <v>0</v>
      </c>
      <c r="R308">
        <f t="shared" ref="R308:R371" si="406">O308-O308</f>
        <v>0</v>
      </c>
    </row>
    <row r="309" spans="8:18" x14ac:dyDescent="0.25">
      <c r="H309" t="s">
        <v>82</v>
      </c>
      <c r="I309" t="str">
        <f t="shared" si="339"/>
        <v>./tfcs/edinelco/s1/S1-hwb5_13.tfcnovo</v>
      </c>
      <c r="J309">
        <v>43</v>
      </c>
      <c r="K309">
        <v>820</v>
      </c>
      <c r="L309">
        <v>45</v>
      </c>
      <c r="M309">
        <v>826</v>
      </c>
      <c r="N309">
        <v>-2</v>
      </c>
      <c r="O309">
        <v>-6</v>
      </c>
      <c r="P309" t="s">
        <v>116</v>
      </c>
      <c r="Q309">
        <f t="shared" ref="Q309:Q372" si="407">N309-N308</f>
        <v>-2</v>
      </c>
      <c r="R309">
        <f t="shared" ref="R309:R372" si="408">O309-O308</f>
        <v>-6</v>
      </c>
    </row>
    <row r="310" spans="8:18" x14ac:dyDescent="0.25">
      <c r="H310" t="s">
        <v>82</v>
      </c>
      <c r="I310" t="str">
        <f t="shared" si="339"/>
        <v>./tfcs/edinelco/s1/S1-hwb5_13.tfcantigo-novo</v>
      </c>
      <c r="J310">
        <v>43</v>
      </c>
      <c r="K310">
        <v>820</v>
      </c>
      <c r="L310">
        <v>45</v>
      </c>
      <c r="M310">
        <v>826</v>
      </c>
      <c r="N310">
        <v>-2</v>
      </c>
      <c r="O310">
        <v>-6</v>
      </c>
      <c r="P310" t="s">
        <v>7</v>
      </c>
      <c r="Q310">
        <f t="shared" ref="Q310:R310" si="409">N310-N308</f>
        <v>-2</v>
      </c>
      <c r="R310">
        <f t="shared" si="409"/>
        <v>-6</v>
      </c>
    </row>
    <row r="311" spans="8:18" x14ac:dyDescent="0.25">
      <c r="H311" t="s">
        <v>82</v>
      </c>
      <c r="I311" t="str">
        <f t="shared" si="339"/>
        <v>./tfcs/edinelco/s1/S1-hwb5_13.tfcnovo-antigo</v>
      </c>
      <c r="J311">
        <v>43</v>
      </c>
      <c r="K311">
        <v>820</v>
      </c>
      <c r="L311">
        <v>43</v>
      </c>
      <c r="M311">
        <v>820</v>
      </c>
      <c r="N311">
        <v>0</v>
      </c>
      <c r="O311">
        <v>0</v>
      </c>
      <c r="P311" t="s">
        <v>8</v>
      </c>
      <c r="Q311">
        <f t="shared" ref="Q311:R311" si="410">N311-N308</f>
        <v>0</v>
      </c>
      <c r="R311">
        <f t="shared" si="410"/>
        <v>0</v>
      </c>
    </row>
    <row r="312" spans="8:18" x14ac:dyDescent="0.25">
      <c r="H312" t="s">
        <v>82</v>
      </c>
      <c r="I312" t="str">
        <f t="shared" si="339"/>
        <v>./tfcs/edinelco/s1/S1-hwb5_13.tfcnovo-antigo-novo</v>
      </c>
      <c r="J312">
        <v>43</v>
      </c>
      <c r="K312">
        <v>820</v>
      </c>
      <c r="L312">
        <v>45</v>
      </c>
      <c r="M312">
        <v>826</v>
      </c>
      <c r="N312">
        <v>-2</v>
      </c>
      <c r="O312">
        <v>-6</v>
      </c>
      <c r="P312" t="s">
        <v>9</v>
      </c>
      <c r="Q312">
        <f t="shared" ref="Q312:R312" si="411">N312-N308</f>
        <v>-2</v>
      </c>
      <c r="R312">
        <f t="shared" si="411"/>
        <v>-6</v>
      </c>
    </row>
    <row r="313" spans="8:18" x14ac:dyDescent="0.25">
      <c r="H313" t="s">
        <v>82</v>
      </c>
      <c r="I313" t="str">
        <f t="shared" si="339"/>
        <v>./tfcs/edinelco/s1/S1-hwb5_13.tfcantigo-novo-antigo</v>
      </c>
      <c r="J313">
        <v>43</v>
      </c>
      <c r="K313">
        <v>820</v>
      </c>
      <c r="L313">
        <v>43</v>
      </c>
      <c r="M313">
        <v>820</v>
      </c>
      <c r="N313">
        <v>0</v>
      </c>
      <c r="O313">
        <v>0</v>
      </c>
      <c r="P313" t="s">
        <v>10</v>
      </c>
      <c r="Q313">
        <f t="shared" ref="Q313:R313" si="412">N313-N308</f>
        <v>0</v>
      </c>
      <c r="R313">
        <f t="shared" si="412"/>
        <v>0</v>
      </c>
    </row>
    <row r="314" spans="8:18" x14ac:dyDescent="0.25">
      <c r="H314" t="s">
        <v>83</v>
      </c>
      <c r="I314" t="str">
        <f t="shared" si="339"/>
        <v>./tfcs/edinelco/s1/S1-hwb5_13_inv.tfcantigo</v>
      </c>
      <c r="J314">
        <v>53</v>
      </c>
      <c r="K314">
        <v>1094</v>
      </c>
      <c r="L314">
        <v>52</v>
      </c>
      <c r="M314">
        <v>1049</v>
      </c>
      <c r="N314">
        <v>1</v>
      </c>
      <c r="O314">
        <v>45</v>
      </c>
      <c r="P314" t="s">
        <v>115</v>
      </c>
      <c r="Q314">
        <f t="shared" ref="Q314:Q377" si="413">N314-N314</f>
        <v>0</v>
      </c>
      <c r="R314">
        <f t="shared" ref="R314:R377" si="414">O314-O314</f>
        <v>0</v>
      </c>
    </row>
    <row r="315" spans="8:18" x14ac:dyDescent="0.25">
      <c r="H315" t="s">
        <v>83</v>
      </c>
      <c r="I315" t="str">
        <f t="shared" si="339"/>
        <v>./tfcs/edinelco/s1/S1-hwb5_13_inv.tfcnovo</v>
      </c>
      <c r="J315">
        <v>53</v>
      </c>
      <c r="K315">
        <v>1094</v>
      </c>
      <c r="L315">
        <v>58</v>
      </c>
      <c r="M315">
        <v>1152</v>
      </c>
      <c r="N315">
        <v>-5</v>
      </c>
      <c r="O315">
        <v>-58</v>
      </c>
      <c r="P315" t="s">
        <v>116</v>
      </c>
      <c r="Q315">
        <f t="shared" ref="Q315:Q378" si="415">N315-N314</f>
        <v>-6</v>
      </c>
      <c r="R315">
        <f t="shared" ref="R315:R378" si="416">O315-O314</f>
        <v>-103</v>
      </c>
    </row>
    <row r="316" spans="8:18" x14ac:dyDescent="0.25">
      <c r="H316" t="s">
        <v>83</v>
      </c>
      <c r="I316" t="str">
        <f t="shared" si="339"/>
        <v>./tfcs/edinelco/s1/S1-hwb5_13_inv.tfcantigo-novo</v>
      </c>
      <c r="J316">
        <v>53</v>
      </c>
      <c r="K316">
        <v>1094</v>
      </c>
      <c r="L316">
        <v>57</v>
      </c>
      <c r="M316">
        <v>1107</v>
      </c>
      <c r="N316">
        <v>-4</v>
      </c>
      <c r="O316">
        <v>-13</v>
      </c>
      <c r="P316" t="s">
        <v>7</v>
      </c>
      <c r="Q316">
        <f t="shared" ref="Q316:R316" si="417">N316-N314</f>
        <v>-5</v>
      </c>
      <c r="R316">
        <f t="shared" si="417"/>
        <v>-58</v>
      </c>
    </row>
    <row r="317" spans="8:18" x14ac:dyDescent="0.25">
      <c r="H317" t="s">
        <v>83</v>
      </c>
      <c r="I317" t="str">
        <f t="shared" si="339"/>
        <v>./tfcs/edinelco/s1/S1-hwb5_13_inv.tfcnovo-antigo</v>
      </c>
      <c r="J317">
        <v>53</v>
      </c>
      <c r="K317">
        <v>1094</v>
      </c>
      <c r="L317">
        <v>55</v>
      </c>
      <c r="M317">
        <v>1077</v>
      </c>
      <c r="N317">
        <v>-2</v>
      </c>
      <c r="O317">
        <v>17</v>
      </c>
      <c r="P317" t="s">
        <v>8</v>
      </c>
      <c r="Q317">
        <f t="shared" ref="Q317:R317" si="418">N317-N314</f>
        <v>-3</v>
      </c>
      <c r="R317">
        <f t="shared" si="418"/>
        <v>-28</v>
      </c>
    </row>
    <row r="318" spans="8:18" x14ac:dyDescent="0.25">
      <c r="H318" t="s">
        <v>83</v>
      </c>
      <c r="I318" t="str">
        <f t="shared" si="339"/>
        <v>./tfcs/edinelco/s1/S1-hwb5_13_inv.tfcnovo-antigo-novo</v>
      </c>
      <c r="J318">
        <v>53</v>
      </c>
      <c r="K318">
        <v>1094</v>
      </c>
      <c r="L318">
        <v>55</v>
      </c>
      <c r="M318">
        <v>1101</v>
      </c>
      <c r="N318">
        <v>-2</v>
      </c>
      <c r="O318">
        <v>-7</v>
      </c>
      <c r="P318" t="s">
        <v>9</v>
      </c>
      <c r="Q318">
        <f t="shared" ref="Q318:R318" si="419">N318-N314</f>
        <v>-3</v>
      </c>
      <c r="R318">
        <f t="shared" si="419"/>
        <v>-52</v>
      </c>
    </row>
    <row r="319" spans="8:18" x14ac:dyDescent="0.25">
      <c r="H319" t="s">
        <v>83</v>
      </c>
      <c r="I319" t="str">
        <f t="shared" si="339"/>
        <v>./tfcs/edinelco/s1/S1-hwb5_13_inv.tfcantigo-novo-antigo</v>
      </c>
      <c r="J319">
        <v>53</v>
      </c>
      <c r="K319">
        <v>1094</v>
      </c>
      <c r="L319">
        <v>55</v>
      </c>
      <c r="M319">
        <v>1077</v>
      </c>
      <c r="N319">
        <v>-2</v>
      </c>
      <c r="O319">
        <v>17</v>
      </c>
      <c r="P319" t="s">
        <v>10</v>
      </c>
      <c r="Q319">
        <f t="shared" ref="Q319:R319" si="420">N319-N314</f>
        <v>-3</v>
      </c>
      <c r="R319">
        <f t="shared" si="420"/>
        <v>-28</v>
      </c>
    </row>
    <row r="320" spans="8:18" x14ac:dyDescent="0.25">
      <c r="H320" t="s">
        <v>84</v>
      </c>
      <c r="I320" t="str">
        <f t="shared" si="339"/>
        <v>./tfcs/edinelco/s1/S1-hwb6.tfcantigo</v>
      </c>
      <c r="J320">
        <v>105</v>
      </c>
      <c r="K320">
        <v>4554</v>
      </c>
      <c r="L320">
        <v>103</v>
      </c>
      <c r="M320">
        <v>4368</v>
      </c>
      <c r="N320">
        <v>2</v>
      </c>
      <c r="O320">
        <v>186</v>
      </c>
      <c r="P320" t="s">
        <v>115</v>
      </c>
      <c r="Q320">
        <f t="shared" ref="Q320:Q383" si="421">N320-N320</f>
        <v>0</v>
      </c>
      <c r="R320">
        <f t="shared" ref="R320:R383" si="422">O320-O320</f>
        <v>0</v>
      </c>
    </row>
    <row r="321" spans="8:18" x14ac:dyDescent="0.25">
      <c r="H321" t="s">
        <v>84</v>
      </c>
      <c r="I321" t="str">
        <f t="shared" si="339"/>
        <v>./tfcs/edinelco/s1/S1-hwb6.tfcnovo</v>
      </c>
      <c r="J321">
        <v>105</v>
      </c>
      <c r="K321">
        <v>4554</v>
      </c>
      <c r="L321">
        <v>105</v>
      </c>
      <c r="M321">
        <v>4579</v>
      </c>
      <c r="N321">
        <v>0</v>
      </c>
      <c r="O321">
        <v>-25</v>
      </c>
      <c r="P321" t="s">
        <v>116</v>
      </c>
      <c r="Q321">
        <f t="shared" ref="Q321:Q384" si="423">N321-N320</f>
        <v>-2</v>
      </c>
      <c r="R321">
        <f t="shared" ref="R321:R384" si="424">O321-O320</f>
        <v>-211</v>
      </c>
    </row>
    <row r="322" spans="8:18" x14ac:dyDescent="0.25">
      <c r="H322" t="s">
        <v>84</v>
      </c>
      <c r="I322" t="str">
        <f t="shared" si="339"/>
        <v>./tfcs/edinelco/s1/S1-hwb6.tfcantigo-novo</v>
      </c>
      <c r="J322">
        <v>105</v>
      </c>
      <c r="K322">
        <v>4554</v>
      </c>
      <c r="L322">
        <v>103</v>
      </c>
      <c r="M322">
        <v>4465</v>
      </c>
      <c r="N322">
        <v>2</v>
      </c>
      <c r="O322">
        <v>89</v>
      </c>
      <c r="P322" t="s">
        <v>7</v>
      </c>
      <c r="Q322">
        <f t="shared" ref="Q322:R322" si="425">N322-N320</f>
        <v>0</v>
      </c>
      <c r="R322">
        <f t="shared" si="425"/>
        <v>-97</v>
      </c>
    </row>
    <row r="323" spans="8:18" x14ac:dyDescent="0.25">
      <c r="H323" t="s">
        <v>84</v>
      </c>
      <c r="I323" t="str">
        <f t="shared" ref="I323:I386" si="426">CONCATENATE(H323,P323)</f>
        <v>./tfcs/edinelco/s1/S1-hwb6.tfcnovo-antigo</v>
      </c>
      <c r="J323">
        <v>105</v>
      </c>
      <c r="K323">
        <v>4554</v>
      </c>
      <c r="L323">
        <v>105</v>
      </c>
      <c r="M323">
        <v>4579</v>
      </c>
      <c r="N323">
        <v>0</v>
      </c>
      <c r="O323">
        <v>-25</v>
      </c>
      <c r="P323" t="s">
        <v>8</v>
      </c>
      <c r="Q323">
        <f t="shared" ref="Q323:R323" si="427">N323-N320</f>
        <v>-2</v>
      </c>
      <c r="R323">
        <f t="shared" si="427"/>
        <v>-211</v>
      </c>
    </row>
    <row r="324" spans="8:18" x14ac:dyDescent="0.25">
      <c r="H324" t="s">
        <v>84</v>
      </c>
      <c r="I324" t="str">
        <f t="shared" si="426"/>
        <v>./tfcs/edinelco/s1/S1-hwb6.tfcnovo-antigo-novo</v>
      </c>
      <c r="J324">
        <v>105</v>
      </c>
      <c r="K324">
        <v>4554</v>
      </c>
      <c r="L324">
        <v>107</v>
      </c>
      <c r="M324">
        <v>4621</v>
      </c>
      <c r="N324">
        <v>-2</v>
      </c>
      <c r="O324">
        <v>-67</v>
      </c>
      <c r="P324" t="s">
        <v>9</v>
      </c>
      <c r="Q324">
        <f t="shared" ref="Q324:R324" si="428">N324-N320</f>
        <v>-4</v>
      </c>
      <c r="R324">
        <f t="shared" si="428"/>
        <v>-253</v>
      </c>
    </row>
    <row r="325" spans="8:18" x14ac:dyDescent="0.25">
      <c r="H325" t="s">
        <v>84</v>
      </c>
      <c r="I325" t="str">
        <f t="shared" si="426"/>
        <v>./tfcs/edinelco/s1/S1-hwb6.tfcantigo-novo-antigo</v>
      </c>
      <c r="J325">
        <v>105</v>
      </c>
      <c r="K325">
        <v>4554</v>
      </c>
      <c r="L325">
        <v>103</v>
      </c>
      <c r="M325">
        <v>4465</v>
      </c>
      <c r="N325">
        <v>2</v>
      </c>
      <c r="O325">
        <v>89</v>
      </c>
      <c r="P325" t="s">
        <v>10</v>
      </c>
      <c r="Q325">
        <f t="shared" ref="Q325:R325" si="429">N325-N320</f>
        <v>0</v>
      </c>
      <c r="R325">
        <f t="shared" si="429"/>
        <v>-97</v>
      </c>
    </row>
    <row r="326" spans="8:18" x14ac:dyDescent="0.25">
      <c r="H326" t="s">
        <v>85</v>
      </c>
      <c r="I326" t="str">
        <f t="shared" si="426"/>
        <v>./tfcs/edinelco/s1/S1-hwb6_inv.tfcantigo</v>
      </c>
      <c r="J326">
        <v>103</v>
      </c>
      <c r="K326">
        <v>4516</v>
      </c>
      <c r="L326">
        <v>103</v>
      </c>
      <c r="M326">
        <v>4516</v>
      </c>
      <c r="N326">
        <v>0</v>
      </c>
      <c r="O326">
        <v>0</v>
      </c>
      <c r="P326" t="s">
        <v>115</v>
      </c>
      <c r="Q326">
        <f t="shared" ref="Q326:Q389" si="430">N326-N326</f>
        <v>0</v>
      </c>
      <c r="R326">
        <f t="shared" ref="R326:R389" si="431">O326-O326</f>
        <v>0</v>
      </c>
    </row>
    <row r="327" spans="8:18" x14ac:dyDescent="0.25">
      <c r="H327" t="s">
        <v>85</v>
      </c>
      <c r="I327" t="str">
        <f t="shared" si="426"/>
        <v>./tfcs/edinelco/s1/S1-hwb6_inv.tfcnovo</v>
      </c>
      <c r="J327">
        <v>103</v>
      </c>
      <c r="K327">
        <v>4516</v>
      </c>
      <c r="L327">
        <v>107</v>
      </c>
      <c r="M327">
        <v>4710</v>
      </c>
      <c r="N327">
        <v>-4</v>
      </c>
      <c r="O327">
        <v>-194</v>
      </c>
      <c r="P327" t="s">
        <v>116</v>
      </c>
      <c r="Q327">
        <f t="shared" ref="Q327:Q390" si="432">N327-N326</f>
        <v>-4</v>
      </c>
      <c r="R327">
        <f t="shared" ref="R327:R390" si="433">O327-O326</f>
        <v>-194</v>
      </c>
    </row>
    <row r="328" spans="8:18" x14ac:dyDescent="0.25">
      <c r="H328" t="s">
        <v>85</v>
      </c>
      <c r="I328" t="str">
        <f t="shared" si="426"/>
        <v>./tfcs/edinelco/s1/S1-hwb6_inv.tfcantigo-novo</v>
      </c>
      <c r="J328">
        <v>103</v>
      </c>
      <c r="K328">
        <v>4516</v>
      </c>
      <c r="L328">
        <v>108</v>
      </c>
      <c r="M328">
        <v>4731</v>
      </c>
      <c r="N328">
        <v>-5</v>
      </c>
      <c r="O328">
        <v>-215</v>
      </c>
      <c r="P328" t="s">
        <v>7</v>
      </c>
      <c r="Q328">
        <f t="shared" ref="Q328:R328" si="434">N328-N326</f>
        <v>-5</v>
      </c>
      <c r="R328">
        <f t="shared" si="434"/>
        <v>-215</v>
      </c>
    </row>
    <row r="329" spans="8:18" x14ac:dyDescent="0.25">
      <c r="H329" t="s">
        <v>85</v>
      </c>
      <c r="I329" t="str">
        <f t="shared" si="426"/>
        <v>./tfcs/edinelco/s1/S1-hwb6_inv.tfcnovo-antigo</v>
      </c>
      <c r="J329">
        <v>103</v>
      </c>
      <c r="K329">
        <v>4516</v>
      </c>
      <c r="L329">
        <v>107</v>
      </c>
      <c r="M329">
        <v>4710</v>
      </c>
      <c r="N329">
        <v>-4</v>
      </c>
      <c r="O329">
        <v>-194</v>
      </c>
      <c r="P329" t="s">
        <v>8</v>
      </c>
      <c r="Q329">
        <f t="shared" ref="Q329:R329" si="435">N329-N326</f>
        <v>-4</v>
      </c>
      <c r="R329">
        <f t="shared" si="435"/>
        <v>-194</v>
      </c>
    </row>
    <row r="330" spans="8:18" x14ac:dyDescent="0.25">
      <c r="H330" t="s">
        <v>85</v>
      </c>
      <c r="I330" t="str">
        <f t="shared" si="426"/>
        <v>./tfcs/edinelco/s1/S1-hwb6_inv.tfcnovo-antigo-novo</v>
      </c>
      <c r="J330">
        <v>103</v>
      </c>
      <c r="K330">
        <v>4516</v>
      </c>
      <c r="L330">
        <v>108</v>
      </c>
      <c r="M330">
        <v>4731</v>
      </c>
      <c r="N330">
        <v>-5</v>
      </c>
      <c r="O330">
        <v>-215</v>
      </c>
      <c r="P330" t="s">
        <v>9</v>
      </c>
      <c r="Q330">
        <f t="shared" ref="Q330:R330" si="436">N330-N326</f>
        <v>-5</v>
      </c>
      <c r="R330">
        <f t="shared" si="436"/>
        <v>-215</v>
      </c>
    </row>
    <row r="331" spans="8:18" x14ac:dyDescent="0.25">
      <c r="H331" t="s">
        <v>85</v>
      </c>
      <c r="I331" t="str">
        <f t="shared" si="426"/>
        <v>./tfcs/edinelco/s1/S1-hwb6_inv.tfcantigo-novo-antigo</v>
      </c>
      <c r="J331">
        <v>103</v>
      </c>
      <c r="K331">
        <v>4516</v>
      </c>
      <c r="L331">
        <v>107</v>
      </c>
      <c r="M331">
        <v>4710</v>
      </c>
      <c r="N331">
        <v>-4</v>
      </c>
      <c r="O331">
        <v>-194</v>
      </c>
      <c r="P331" t="s">
        <v>10</v>
      </c>
      <c r="Q331">
        <f t="shared" ref="Q331:R331" si="437">N331-N326</f>
        <v>-4</v>
      </c>
      <c r="R331">
        <f t="shared" si="437"/>
        <v>-194</v>
      </c>
    </row>
    <row r="332" spans="8:18" x14ac:dyDescent="0.25">
      <c r="H332" t="s">
        <v>86</v>
      </c>
      <c r="I332" t="str">
        <f t="shared" si="426"/>
        <v>./tfcs/edinelco/s1/S1-hwb7_15.tfcantigo</v>
      </c>
      <c r="J332">
        <v>396</v>
      </c>
      <c r="K332">
        <v>41123</v>
      </c>
      <c r="L332">
        <v>382</v>
      </c>
      <c r="M332">
        <v>38861</v>
      </c>
      <c r="N332">
        <v>14</v>
      </c>
      <c r="O332">
        <v>2262</v>
      </c>
      <c r="P332" t="s">
        <v>115</v>
      </c>
      <c r="Q332">
        <f t="shared" ref="Q332:Q395" si="438">N332-N332</f>
        <v>0</v>
      </c>
      <c r="R332">
        <f t="shared" ref="R332:R395" si="439">O332-O332</f>
        <v>0</v>
      </c>
    </row>
    <row r="333" spans="8:18" x14ac:dyDescent="0.25">
      <c r="H333" t="s">
        <v>86</v>
      </c>
      <c r="I333" t="str">
        <f t="shared" si="426"/>
        <v>./tfcs/edinelco/s1/S1-hwb7_15.tfcnovo</v>
      </c>
      <c r="J333">
        <v>396</v>
      </c>
      <c r="K333">
        <v>41123</v>
      </c>
      <c r="L333">
        <v>397</v>
      </c>
      <c r="M333">
        <v>40270</v>
      </c>
      <c r="N333">
        <v>-1</v>
      </c>
      <c r="O333">
        <v>853</v>
      </c>
      <c r="P333" t="s">
        <v>116</v>
      </c>
      <c r="Q333">
        <f t="shared" ref="Q333:Q396" si="440">N333-N332</f>
        <v>-15</v>
      </c>
      <c r="R333">
        <f t="shared" ref="R333:R396" si="441">O333-O332</f>
        <v>-1409</v>
      </c>
    </row>
    <row r="334" spans="8:18" x14ac:dyDescent="0.25">
      <c r="H334" t="s">
        <v>86</v>
      </c>
      <c r="I334" t="str">
        <f t="shared" si="426"/>
        <v>./tfcs/edinelco/s1/S1-hwb7_15.tfcantigo-novo</v>
      </c>
      <c r="J334">
        <v>396</v>
      </c>
      <c r="K334">
        <v>41123</v>
      </c>
      <c r="L334">
        <v>394</v>
      </c>
      <c r="M334">
        <v>40244</v>
      </c>
      <c r="N334">
        <v>2</v>
      </c>
      <c r="O334">
        <v>879</v>
      </c>
      <c r="P334" t="s">
        <v>7</v>
      </c>
      <c r="Q334">
        <f t="shared" ref="Q334:R334" si="442">N334-N332</f>
        <v>-12</v>
      </c>
      <c r="R334">
        <f t="shared" si="442"/>
        <v>-1383</v>
      </c>
    </row>
    <row r="335" spans="8:18" x14ac:dyDescent="0.25">
      <c r="H335" t="s">
        <v>86</v>
      </c>
      <c r="I335" t="str">
        <f t="shared" si="426"/>
        <v>./tfcs/edinelco/s1/S1-hwb7_15.tfcnovo-antigo</v>
      </c>
      <c r="J335">
        <v>396</v>
      </c>
      <c r="K335">
        <v>41123</v>
      </c>
      <c r="L335">
        <v>387</v>
      </c>
      <c r="M335">
        <v>39124</v>
      </c>
      <c r="N335">
        <v>9</v>
      </c>
      <c r="O335">
        <v>1999</v>
      </c>
      <c r="P335" t="s">
        <v>8</v>
      </c>
      <c r="Q335">
        <f t="shared" ref="Q335:R335" si="443">N335-N332</f>
        <v>-5</v>
      </c>
      <c r="R335">
        <f t="shared" si="443"/>
        <v>-263</v>
      </c>
    </row>
    <row r="336" spans="8:18" x14ac:dyDescent="0.25">
      <c r="H336" t="s">
        <v>86</v>
      </c>
      <c r="I336" t="str">
        <f t="shared" si="426"/>
        <v>./tfcs/edinelco/s1/S1-hwb7_15.tfcnovo-antigo-novo</v>
      </c>
      <c r="J336">
        <v>396</v>
      </c>
      <c r="K336">
        <v>41123</v>
      </c>
      <c r="L336">
        <v>393</v>
      </c>
      <c r="M336">
        <v>39952</v>
      </c>
      <c r="N336">
        <v>3</v>
      </c>
      <c r="O336">
        <v>1171</v>
      </c>
      <c r="P336" t="s">
        <v>9</v>
      </c>
      <c r="Q336">
        <f t="shared" ref="Q336:R336" si="444">N336-N332</f>
        <v>-11</v>
      </c>
      <c r="R336">
        <f t="shared" si="444"/>
        <v>-1091</v>
      </c>
    </row>
    <row r="337" spans="8:18" x14ac:dyDescent="0.25">
      <c r="H337" t="s">
        <v>86</v>
      </c>
      <c r="I337" t="str">
        <f t="shared" si="426"/>
        <v>./tfcs/edinelco/s1/S1-hwb7_15.tfcantigo-novo-antigo</v>
      </c>
      <c r="J337">
        <v>396</v>
      </c>
      <c r="K337">
        <v>41123</v>
      </c>
      <c r="L337">
        <v>386</v>
      </c>
      <c r="M337">
        <v>39308</v>
      </c>
      <c r="N337">
        <v>10</v>
      </c>
      <c r="O337">
        <v>1815</v>
      </c>
      <c r="P337" t="s">
        <v>10</v>
      </c>
      <c r="Q337">
        <f t="shared" ref="Q337:R337" si="445">N337-N332</f>
        <v>-4</v>
      </c>
      <c r="R337">
        <f t="shared" si="445"/>
        <v>-447</v>
      </c>
    </row>
    <row r="338" spans="8:18" x14ac:dyDescent="0.25">
      <c r="H338" t="s">
        <v>87</v>
      </c>
      <c r="I338" t="str">
        <f t="shared" si="426"/>
        <v>./tfcs/edinelco/s1/S1-hwb7_15_inv.tfcantigo</v>
      </c>
      <c r="J338">
        <v>282</v>
      </c>
      <c r="K338">
        <v>27180</v>
      </c>
      <c r="L338">
        <v>278</v>
      </c>
      <c r="M338">
        <v>26424</v>
      </c>
      <c r="N338">
        <v>4</v>
      </c>
      <c r="O338">
        <v>756</v>
      </c>
      <c r="P338" t="s">
        <v>115</v>
      </c>
      <c r="Q338">
        <f t="shared" ref="Q338:Q401" si="446">N338-N338</f>
        <v>0</v>
      </c>
      <c r="R338">
        <f t="shared" ref="R338:R401" si="447">O338-O338</f>
        <v>0</v>
      </c>
    </row>
    <row r="339" spans="8:18" x14ac:dyDescent="0.25">
      <c r="H339" t="s">
        <v>87</v>
      </c>
      <c r="I339" t="str">
        <f t="shared" si="426"/>
        <v>./tfcs/edinelco/s1/S1-hwb7_15_inv.tfcnovo</v>
      </c>
      <c r="J339">
        <v>282</v>
      </c>
      <c r="K339">
        <v>27180</v>
      </c>
      <c r="L339">
        <v>283</v>
      </c>
      <c r="M339">
        <v>26529</v>
      </c>
      <c r="N339">
        <v>-1</v>
      </c>
      <c r="O339">
        <v>651</v>
      </c>
      <c r="P339" t="s">
        <v>116</v>
      </c>
      <c r="Q339">
        <f t="shared" ref="Q339:Q402" si="448">N339-N338</f>
        <v>-5</v>
      </c>
      <c r="R339">
        <f t="shared" ref="R339:R402" si="449">O339-O338</f>
        <v>-105</v>
      </c>
    </row>
    <row r="340" spans="8:18" x14ac:dyDescent="0.25">
      <c r="H340" t="s">
        <v>87</v>
      </c>
      <c r="I340" t="str">
        <f t="shared" si="426"/>
        <v>./tfcs/edinelco/s1/S1-hwb7_15_inv.tfcantigo-novo</v>
      </c>
      <c r="J340">
        <v>282</v>
      </c>
      <c r="K340">
        <v>27180</v>
      </c>
      <c r="L340">
        <v>285</v>
      </c>
      <c r="M340">
        <v>26843</v>
      </c>
      <c r="N340">
        <v>-3</v>
      </c>
      <c r="O340">
        <v>337</v>
      </c>
      <c r="P340" t="s">
        <v>7</v>
      </c>
      <c r="Q340">
        <f t="shared" ref="Q340:R340" si="450">N340-N338</f>
        <v>-7</v>
      </c>
      <c r="R340">
        <f t="shared" si="450"/>
        <v>-419</v>
      </c>
    </row>
    <row r="341" spans="8:18" x14ac:dyDescent="0.25">
      <c r="H341" t="s">
        <v>87</v>
      </c>
      <c r="I341" t="str">
        <f t="shared" si="426"/>
        <v>./tfcs/edinelco/s1/S1-hwb7_15_inv.tfcnovo-antigo</v>
      </c>
      <c r="J341">
        <v>282</v>
      </c>
      <c r="K341">
        <v>27180</v>
      </c>
      <c r="L341">
        <v>282</v>
      </c>
      <c r="M341">
        <v>26484</v>
      </c>
      <c r="N341">
        <v>0</v>
      </c>
      <c r="O341">
        <v>696</v>
      </c>
      <c r="P341" t="s">
        <v>8</v>
      </c>
      <c r="Q341">
        <f t="shared" ref="Q341:R341" si="451">N341-N338</f>
        <v>-4</v>
      </c>
      <c r="R341">
        <f t="shared" si="451"/>
        <v>-60</v>
      </c>
    </row>
    <row r="342" spans="8:18" x14ac:dyDescent="0.25">
      <c r="H342" t="s">
        <v>87</v>
      </c>
      <c r="I342" t="str">
        <f t="shared" si="426"/>
        <v>./tfcs/edinelco/s1/S1-hwb7_15_inv.tfcnovo-antigo-novo</v>
      </c>
      <c r="J342">
        <v>282</v>
      </c>
      <c r="K342">
        <v>27180</v>
      </c>
      <c r="L342">
        <v>285</v>
      </c>
      <c r="M342">
        <v>26843</v>
      </c>
      <c r="N342">
        <v>-3</v>
      </c>
      <c r="O342">
        <v>337</v>
      </c>
      <c r="P342" t="s">
        <v>9</v>
      </c>
      <c r="Q342">
        <f t="shared" ref="Q342:R342" si="452">N342-N338</f>
        <v>-7</v>
      </c>
      <c r="R342">
        <f t="shared" si="452"/>
        <v>-419</v>
      </c>
    </row>
    <row r="343" spans="8:18" x14ac:dyDescent="0.25">
      <c r="H343" t="s">
        <v>87</v>
      </c>
      <c r="I343" t="str">
        <f t="shared" si="426"/>
        <v>./tfcs/edinelco/s1/S1-hwb7_15_inv.tfcantigo-novo-antigo</v>
      </c>
      <c r="J343">
        <v>282</v>
      </c>
      <c r="K343">
        <v>27180</v>
      </c>
      <c r="L343">
        <v>284</v>
      </c>
      <c r="M343">
        <v>26798</v>
      </c>
      <c r="N343">
        <v>-2</v>
      </c>
      <c r="O343">
        <v>382</v>
      </c>
      <c r="P343" t="s">
        <v>10</v>
      </c>
      <c r="Q343">
        <f t="shared" ref="Q343:R343" si="453">N343-N338</f>
        <v>-6</v>
      </c>
      <c r="R343">
        <f t="shared" si="453"/>
        <v>-374</v>
      </c>
    </row>
    <row r="344" spans="8:18" x14ac:dyDescent="0.25">
      <c r="H344" t="s">
        <v>88</v>
      </c>
      <c r="I344" t="str">
        <f t="shared" si="426"/>
        <v>./tfcs/edinelco/s1/S1-miller_complete_5.tfcantigo</v>
      </c>
      <c r="J344">
        <v>5</v>
      </c>
      <c r="K344">
        <v>29</v>
      </c>
      <c r="L344">
        <v>5</v>
      </c>
      <c r="M344">
        <v>29</v>
      </c>
      <c r="N344">
        <v>0</v>
      </c>
      <c r="O344">
        <v>0</v>
      </c>
      <c r="P344" t="s">
        <v>115</v>
      </c>
      <c r="Q344">
        <f t="shared" ref="Q344:Q407" si="454">N344-N344</f>
        <v>0</v>
      </c>
      <c r="R344">
        <f t="shared" ref="R344:R407" si="455">O344-O344</f>
        <v>0</v>
      </c>
    </row>
    <row r="345" spans="8:18" x14ac:dyDescent="0.25">
      <c r="H345" t="s">
        <v>88</v>
      </c>
      <c r="I345" t="str">
        <f t="shared" si="426"/>
        <v>./tfcs/edinelco/s1/S1-miller_complete_5.tfcnovo</v>
      </c>
      <c r="J345">
        <v>5</v>
      </c>
      <c r="K345">
        <v>29</v>
      </c>
      <c r="L345">
        <v>5</v>
      </c>
      <c r="M345">
        <v>29</v>
      </c>
      <c r="N345">
        <v>0</v>
      </c>
      <c r="O345">
        <v>0</v>
      </c>
      <c r="P345" t="s">
        <v>116</v>
      </c>
      <c r="Q345">
        <f t="shared" ref="Q345:Q408" si="456">N345-N344</f>
        <v>0</v>
      </c>
      <c r="R345">
        <f t="shared" ref="R345:R408" si="457">O345-O344</f>
        <v>0</v>
      </c>
    </row>
    <row r="346" spans="8:18" x14ac:dyDescent="0.25">
      <c r="H346" t="s">
        <v>88</v>
      </c>
      <c r="I346" t="str">
        <f t="shared" si="426"/>
        <v>./tfcs/edinelco/s1/S1-miller_complete_5.tfcantigo-novo</v>
      </c>
      <c r="J346">
        <v>5</v>
      </c>
      <c r="K346">
        <v>29</v>
      </c>
      <c r="L346">
        <v>5</v>
      </c>
      <c r="M346">
        <v>29</v>
      </c>
      <c r="N346">
        <v>0</v>
      </c>
      <c r="O346">
        <v>0</v>
      </c>
      <c r="P346" t="s">
        <v>7</v>
      </c>
      <c r="Q346">
        <f t="shared" ref="Q346:R346" si="458">N346-N344</f>
        <v>0</v>
      </c>
      <c r="R346">
        <f t="shared" si="458"/>
        <v>0</v>
      </c>
    </row>
    <row r="347" spans="8:18" x14ac:dyDescent="0.25">
      <c r="H347" t="s">
        <v>88</v>
      </c>
      <c r="I347" t="str">
        <f t="shared" si="426"/>
        <v>./tfcs/edinelco/s1/S1-miller_complete_5.tfcnovo-antigo</v>
      </c>
      <c r="J347">
        <v>5</v>
      </c>
      <c r="K347">
        <v>29</v>
      </c>
      <c r="L347">
        <v>5</v>
      </c>
      <c r="M347">
        <v>29</v>
      </c>
      <c r="N347">
        <v>0</v>
      </c>
      <c r="O347">
        <v>0</v>
      </c>
      <c r="P347" t="s">
        <v>8</v>
      </c>
      <c r="Q347">
        <f t="shared" ref="Q347:R347" si="459">N347-N344</f>
        <v>0</v>
      </c>
      <c r="R347">
        <f t="shared" si="459"/>
        <v>0</v>
      </c>
    </row>
    <row r="348" spans="8:18" x14ac:dyDescent="0.25">
      <c r="H348" t="s">
        <v>88</v>
      </c>
      <c r="I348" t="str">
        <f t="shared" si="426"/>
        <v>./tfcs/edinelco/s1/S1-miller_complete_5.tfcnovo-antigo-novo</v>
      </c>
      <c r="J348">
        <v>5</v>
      </c>
      <c r="K348">
        <v>29</v>
      </c>
      <c r="L348">
        <v>5</v>
      </c>
      <c r="M348">
        <v>29</v>
      </c>
      <c r="N348">
        <v>0</v>
      </c>
      <c r="O348">
        <v>0</v>
      </c>
      <c r="P348" t="s">
        <v>9</v>
      </c>
      <c r="Q348">
        <f t="shared" ref="Q348:R348" si="460">N348-N344</f>
        <v>0</v>
      </c>
      <c r="R348">
        <f t="shared" si="460"/>
        <v>0</v>
      </c>
    </row>
    <row r="349" spans="8:18" x14ac:dyDescent="0.25">
      <c r="H349" t="s">
        <v>88</v>
      </c>
      <c r="I349" t="str">
        <f t="shared" si="426"/>
        <v>./tfcs/edinelco/s1/S1-miller_complete_5.tfcantigo-novo-antigo</v>
      </c>
      <c r="J349">
        <v>5</v>
      </c>
      <c r="K349">
        <v>29</v>
      </c>
      <c r="L349">
        <v>5</v>
      </c>
      <c r="M349">
        <v>29</v>
      </c>
      <c r="N349">
        <v>0</v>
      </c>
      <c r="O349">
        <v>0</v>
      </c>
      <c r="P349" t="s">
        <v>10</v>
      </c>
      <c r="Q349">
        <f t="shared" ref="Q349:R349" si="461">N349-N344</f>
        <v>0</v>
      </c>
      <c r="R349">
        <f t="shared" si="461"/>
        <v>0</v>
      </c>
    </row>
    <row r="350" spans="8:18" x14ac:dyDescent="0.25">
      <c r="H350" t="s">
        <v>38</v>
      </c>
      <c r="I350" t="str">
        <f t="shared" si="426"/>
        <v>./tfcs/edinelco/s1/S1-MMD03.tfcantigo</v>
      </c>
      <c r="J350">
        <v>6</v>
      </c>
      <c r="K350">
        <v>26</v>
      </c>
      <c r="L350">
        <v>6</v>
      </c>
      <c r="M350">
        <v>25</v>
      </c>
      <c r="N350">
        <v>0</v>
      </c>
      <c r="O350">
        <v>1</v>
      </c>
      <c r="P350" t="s">
        <v>115</v>
      </c>
      <c r="Q350">
        <f t="shared" ref="Q350:Q413" si="462">N350-N350</f>
        <v>0</v>
      </c>
      <c r="R350">
        <f t="shared" ref="R350:R413" si="463">O350-O350</f>
        <v>0</v>
      </c>
    </row>
    <row r="351" spans="8:18" x14ac:dyDescent="0.25">
      <c r="H351" t="s">
        <v>38</v>
      </c>
      <c r="I351" t="str">
        <f t="shared" si="426"/>
        <v>./tfcs/edinelco/s1/S1-MMD03.tfcnovo</v>
      </c>
      <c r="J351">
        <v>6</v>
      </c>
      <c r="K351">
        <v>26</v>
      </c>
      <c r="L351">
        <v>6</v>
      </c>
      <c r="M351">
        <v>26</v>
      </c>
      <c r="N351">
        <v>0</v>
      </c>
      <c r="O351">
        <v>0</v>
      </c>
      <c r="P351" t="s">
        <v>116</v>
      </c>
      <c r="Q351">
        <f t="shared" ref="Q351:Q414" si="464">N351-N350</f>
        <v>0</v>
      </c>
      <c r="R351">
        <f t="shared" ref="R351:R414" si="465">O351-O350</f>
        <v>-1</v>
      </c>
    </row>
    <row r="352" spans="8:18" x14ac:dyDescent="0.25">
      <c r="H352" t="s">
        <v>38</v>
      </c>
      <c r="I352" t="str">
        <f t="shared" si="426"/>
        <v>./tfcs/edinelco/s1/S1-MMD03.tfcantigo-novo</v>
      </c>
      <c r="J352">
        <v>6</v>
      </c>
      <c r="K352">
        <v>26</v>
      </c>
      <c r="L352">
        <v>6</v>
      </c>
      <c r="M352">
        <v>25</v>
      </c>
      <c r="N352">
        <v>0</v>
      </c>
      <c r="O352">
        <v>1</v>
      </c>
      <c r="P352" t="s">
        <v>7</v>
      </c>
      <c r="Q352">
        <f t="shared" ref="Q352:R352" si="466">N352-N350</f>
        <v>0</v>
      </c>
      <c r="R352">
        <f t="shared" si="466"/>
        <v>0</v>
      </c>
    </row>
    <row r="353" spans="8:18" x14ac:dyDescent="0.25">
      <c r="H353" t="s">
        <v>38</v>
      </c>
      <c r="I353" t="str">
        <f t="shared" si="426"/>
        <v>./tfcs/edinelco/s1/S1-MMD03.tfcnovo-antigo</v>
      </c>
      <c r="J353">
        <v>6</v>
      </c>
      <c r="K353">
        <v>26</v>
      </c>
      <c r="L353">
        <v>6</v>
      </c>
      <c r="M353">
        <v>26</v>
      </c>
      <c r="N353">
        <v>0</v>
      </c>
      <c r="O353">
        <v>0</v>
      </c>
      <c r="P353" t="s">
        <v>8</v>
      </c>
      <c r="Q353">
        <f t="shared" ref="Q353:R353" si="467">N353-N350</f>
        <v>0</v>
      </c>
      <c r="R353">
        <f t="shared" si="467"/>
        <v>-1</v>
      </c>
    </row>
    <row r="354" spans="8:18" x14ac:dyDescent="0.25">
      <c r="H354" t="s">
        <v>38</v>
      </c>
      <c r="I354" t="str">
        <f t="shared" si="426"/>
        <v>./tfcs/edinelco/s1/S1-MMD03.tfcnovo-antigo-novo</v>
      </c>
      <c r="J354">
        <v>6</v>
      </c>
      <c r="K354">
        <v>26</v>
      </c>
      <c r="L354">
        <v>6</v>
      </c>
      <c r="M354">
        <v>26</v>
      </c>
      <c r="N354">
        <v>0</v>
      </c>
      <c r="O354">
        <v>0</v>
      </c>
      <c r="P354" t="s">
        <v>9</v>
      </c>
      <c r="Q354">
        <f t="shared" ref="Q354:R354" si="468">N354-N350</f>
        <v>0</v>
      </c>
      <c r="R354">
        <f t="shared" si="468"/>
        <v>-1</v>
      </c>
    </row>
    <row r="355" spans="8:18" x14ac:dyDescent="0.25">
      <c r="H355" t="s">
        <v>38</v>
      </c>
      <c r="I355" t="str">
        <f t="shared" si="426"/>
        <v>./tfcs/edinelco/s1/S1-MMD03.tfcantigo-novo-antigo</v>
      </c>
      <c r="J355">
        <v>6</v>
      </c>
      <c r="K355">
        <v>26</v>
      </c>
      <c r="L355">
        <v>6</v>
      </c>
      <c r="M355">
        <v>25</v>
      </c>
      <c r="N355">
        <v>0</v>
      </c>
      <c r="O355">
        <v>1</v>
      </c>
      <c r="P355" t="s">
        <v>10</v>
      </c>
      <c r="Q355">
        <f t="shared" ref="Q355:R355" si="469">N355-N350</f>
        <v>0</v>
      </c>
      <c r="R355">
        <f t="shared" si="469"/>
        <v>0</v>
      </c>
    </row>
    <row r="356" spans="8:18" x14ac:dyDescent="0.25">
      <c r="H356" t="s">
        <v>39</v>
      </c>
      <c r="I356" t="str">
        <f t="shared" si="426"/>
        <v>./tfcs/edinelco/s1/S1-MMD03_inv.tfcantigo</v>
      </c>
      <c r="J356">
        <v>4</v>
      </c>
      <c r="K356">
        <v>14</v>
      </c>
      <c r="L356">
        <v>4</v>
      </c>
      <c r="M356">
        <v>14</v>
      </c>
      <c r="N356">
        <v>0</v>
      </c>
      <c r="O356">
        <v>0</v>
      </c>
      <c r="P356" t="s">
        <v>115</v>
      </c>
      <c r="Q356">
        <f t="shared" ref="Q356:Q419" si="470">N356-N356</f>
        <v>0</v>
      </c>
      <c r="R356">
        <f t="shared" ref="R356:R419" si="471">O356-O356</f>
        <v>0</v>
      </c>
    </row>
    <row r="357" spans="8:18" x14ac:dyDescent="0.25">
      <c r="H357" t="s">
        <v>39</v>
      </c>
      <c r="I357" t="str">
        <f t="shared" si="426"/>
        <v>./tfcs/edinelco/s1/S1-MMD03_inv.tfcnovo</v>
      </c>
      <c r="J357">
        <v>4</v>
      </c>
      <c r="K357">
        <v>14</v>
      </c>
      <c r="L357">
        <v>4</v>
      </c>
      <c r="M357">
        <v>14</v>
      </c>
      <c r="N357">
        <v>0</v>
      </c>
      <c r="O357">
        <v>0</v>
      </c>
      <c r="P357" t="s">
        <v>116</v>
      </c>
      <c r="Q357">
        <f t="shared" ref="Q357:Q420" si="472">N357-N356</f>
        <v>0</v>
      </c>
      <c r="R357">
        <f t="shared" ref="R357:R420" si="473">O357-O356</f>
        <v>0</v>
      </c>
    </row>
    <row r="358" spans="8:18" x14ac:dyDescent="0.25">
      <c r="H358" t="s">
        <v>39</v>
      </c>
      <c r="I358" t="str">
        <f t="shared" si="426"/>
        <v>./tfcs/edinelco/s1/S1-MMD03_inv.tfcantigo-novo</v>
      </c>
      <c r="J358">
        <v>4</v>
      </c>
      <c r="K358">
        <v>14</v>
      </c>
      <c r="L358">
        <v>4</v>
      </c>
      <c r="M358">
        <v>14</v>
      </c>
      <c r="N358">
        <v>0</v>
      </c>
      <c r="O358">
        <v>0</v>
      </c>
      <c r="P358" t="s">
        <v>7</v>
      </c>
      <c r="Q358">
        <f t="shared" ref="Q358:R358" si="474">N358-N356</f>
        <v>0</v>
      </c>
      <c r="R358">
        <f t="shared" si="474"/>
        <v>0</v>
      </c>
    </row>
    <row r="359" spans="8:18" x14ac:dyDescent="0.25">
      <c r="H359" t="s">
        <v>39</v>
      </c>
      <c r="I359" t="str">
        <f t="shared" si="426"/>
        <v>./tfcs/edinelco/s1/S1-MMD03_inv.tfcnovo-antigo</v>
      </c>
      <c r="J359">
        <v>4</v>
      </c>
      <c r="K359">
        <v>14</v>
      </c>
      <c r="L359">
        <v>4</v>
      </c>
      <c r="M359">
        <v>14</v>
      </c>
      <c r="N359">
        <v>0</v>
      </c>
      <c r="O359">
        <v>0</v>
      </c>
      <c r="P359" t="s">
        <v>8</v>
      </c>
      <c r="Q359">
        <f t="shared" ref="Q359:R359" si="475">N359-N356</f>
        <v>0</v>
      </c>
      <c r="R359">
        <f t="shared" si="475"/>
        <v>0</v>
      </c>
    </row>
    <row r="360" spans="8:18" x14ac:dyDescent="0.25">
      <c r="H360" t="s">
        <v>39</v>
      </c>
      <c r="I360" t="str">
        <f t="shared" si="426"/>
        <v>./tfcs/edinelco/s1/S1-MMD03_inv.tfcnovo-antigo-novo</v>
      </c>
      <c r="J360">
        <v>4</v>
      </c>
      <c r="K360">
        <v>14</v>
      </c>
      <c r="L360">
        <v>4</v>
      </c>
      <c r="M360">
        <v>14</v>
      </c>
      <c r="N360">
        <v>0</v>
      </c>
      <c r="O360">
        <v>0</v>
      </c>
      <c r="P360" t="s">
        <v>9</v>
      </c>
      <c r="Q360">
        <f t="shared" ref="Q360:R360" si="476">N360-N356</f>
        <v>0</v>
      </c>
      <c r="R360">
        <f t="shared" si="476"/>
        <v>0</v>
      </c>
    </row>
    <row r="361" spans="8:18" x14ac:dyDescent="0.25">
      <c r="H361" t="s">
        <v>39</v>
      </c>
      <c r="I361" t="str">
        <f t="shared" si="426"/>
        <v>./tfcs/edinelco/s1/S1-MMD03_inv.tfcantigo-novo-antigo</v>
      </c>
      <c r="J361">
        <v>4</v>
      </c>
      <c r="K361">
        <v>14</v>
      </c>
      <c r="L361">
        <v>4</v>
      </c>
      <c r="M361">
        <v>14</v>
      </c>
      <c r="N361">
        <v>0</v>
      </c>
      <c r="O361">
        <v>0</v>
      </c>
      <c r="P361" t="s">
        <v>10</v>
      </c>
      <c r="Q361">
        <f t="shared" ref="Q361:R361" si="477">N361-N356</f>
        <v>0</v>
      </c>
      <c r="R361">
        <f t="shared" si="477"/>
        <v>0</v>
      </c>
    </row>
    <row r="362" spans="8:18" x14ac:dyDescent="0.25">
      <c r="H362" t="s">
        <v>40</v>
      </c>
      <c r="I362" t="str">
        <f t="shared" si="426"/>
        <v>./tfcs/edinelco/s1/S1-MMD04.tfcantigo</v>
      </c>
      <c r="J362">
        <v>3</v>
      </c>
      <c r="K362">
        <v>7</v>
      </c>
      <c r="L362">
        <v>3</v>
      </c>
      <c r="M362">
        <v>7</v>
      </c>
      <c r="N362">
        <v>0</v>
      </c>
      <c r="O362">
        <v>0</v>
      </c>
      <c r="P362" t="s">
        <v>115</v>
      </c>
      <c r="Q362">
        <f t="shared" ref="Q362:Q425" si="478">N362-N362</f>
        <v>0</v>
      </c>
      <c r="R362">
        <f t="shared" ref="R362:R425" si="479">O362-O362</f>
        <v>0</v>
      </c>
    </row>
    <row r="363" spans="8:18" x14ac:dyDescent="0.25">
      <c r="H363" t="s">
        <v>40</v>
      </c>
      <c r="I363" t="str">
        <f t="shared" si="426"/>
        <v>./tfcs/edinelco/s1/S1-MMD04.tfcnovo</v>
      </c>
      <c r="J363">
        <v>3</v>
      </c>
      <c r="K363">
        <v>7</v>
      </c>
      <c r="L363">
        <v>3</v>
      </c>
      <c r="M363">
        <v>7</v>
      </c>
      <c r="N363">
        <v>0</v>
      </c>
      <c r="O363">
        <v>0</v>
      </c>
      <c r="P363" t="s">
        <v>116</v>
      </c>
      <c r="Q363">
        <f t="shared" ref="Q363:Q426" si="480">N363-N362</f>
        <v>0</v>
      </c>
      <c r="R363">
        <f t="shared" ref="R363:R426" si="481">O363-O362</f>
        <v>0</v>
      </c>
    </row>
    <row r="364" spans="8:18" x14ac:dyDescent="0.25">
      <c r="H364" t="s">
        <v>40</v>
      </c>
      <c r="I364" t="str">
        <f t="shared" si="426"/>
        <v>./tfcs/edinelco/s1/S1-MMD04.tfcantigo-novo</v>
      </c>
      <c r="J364">
        <v>3</v>
      </c>
      <c r="K364">
        <v>7</v>
      </c>
      <c r="L364">
        <v>3</v>
      </c>
      <c r="M364">
        <v>7</v>
      </c>
      <c r="N364">
        <v>0</v>
      </c>
      <c r="O364">
        <v>0</v>
      </c>
      <c r="P364" t="s">
        <v>7</v>
      </c>
      <c r="Q364">
        <f t="shared" ref="Q364:R364" si="482">N364-N362</f>
        <v>0</v>
      </c>
      <c r="R364">
        <f t="shared" si="482"/>
        <v>0</v>
      </c>
    </row>
    <row r="365" spans="8:18" x14ac:dyDescent="0.25">
      <c r="H365" t="s">
        <v>40</v>
      </c>
      <c r="I365" t="str">
        <f t="shared" si="426"/>
        <v>./tfcs/edinelco/s1/S1-MMD04.tfcnovo-antigo</v>
      </c>
      <c r="J365">
        <v>3</v>
      </c>
      <c r="K365">
        <v>7</v>
      </c>
      <c r="L365">
        <v>3</v>
      </c>
      <c r="M365">
        <v>7</v>
      </c>
      <c r="N365">
        <v>0</v>
      </c>
      <c r="O365">
        <v>0</v>
      </c>
      <c r="P365" t="s">
        <v>8</v>
      </c>
      <c r="Q365">
        <f t="shared" ref="Q365:R365" si="483">N365-N362</f>
        <v>0</v>
      </c>
      <c r="R365">
        <f t="shared" si="483"/>
        <v>0</v>
      </c>
    </row>
    <row r="366" spans="8:18" x14ac:dyDescent="0.25">
      <c r="H366" t="s">
        <v>40</v>
      </c>
      <c r="I366" t="str">
        <f t="shared" si="426"/>
        <v>./tfcs/edinelco/s1/S1-MMD04.tfcnovo-antigo-novo</v>
      </c>
      <c r="J366">
        <v>3</v>
      </c>
      <c r="K366">
        <v>7</v>
      </c>
      <c r="L366">
        <v>3</v>
      </c>
      <c r="M366">
        <v>7</v>
      </c>
      <c r="N366">
        <v>0</v>
      </c>
      <c r="O366">
        <v>0</v>
      </c>
      <c r="P366" t="s">
        <v>9</v>
      </c>
      <c r="Q366">
        <f t="shared" ref="Q366:R366" si="484">N366-N362</f>
        <v>0</v>
      </c>
      <c r="R366">
        <f t="shared" si="484"/>
        <v>0</v>
      </c>
    </row>
    <row r="367" spans="8:18" x14ac:dyDescent="0.25">
      <c r="H367" t="s">
        <v>40</v>
      </c>
      <c r="I367" t="str">
        <f t="shared" si="426"/>
        <v>./tfcs/edinelco/s1/S1-MMD04.tfcantigo-novo-antigo</v>
      </c>
      <c r="J367">
        <v>3</v>
      </c>
      <c r="K367">
        <v>7</v>
      </c>
      <c r="L367">
        <v>3</v>
      </c>
      <c r="M367">
        <v>7</v>
      </c>
      <c r="N367">
        <v>0</v>
      </c>
      <c r="O367">
        <v>0</v>
      </c>
      <c r="P367" t="s">
        <v>10</v>
      </c>
      <c r="Q367">
        <f t="shared" ref="Q367:R367" si="485">N367-N362</f>
        <v>0</v>
      </c>
      <c r="R367">
        <f t="shared" si="485"/>
        <v>0</v>
      </c>
    </row>
    <row r="368" spans="8:18" x14ac:dyDescent="0.25">
      <c r="H368" t="s">
        <v>41</v>
      </c>
      <c r="I368" t="str">
        <f t="shared" si="426"/>
        <v>./tfcs/edinelco/s1/S1-MMD04_inv.tfcantigo</v>
      </c>
      <c r="J368">
        <v>5</v>
      </c>
      <c r="K368">
        <v>17</v>
      </c>
      <c r="L368">
        <v>5</v>
      </c>
      <c r="M368">
        <v>17</v>
      </c>
      <c r="N368">
        <v>0</v>
      </c>
      <c r="O368">
        <v>0</v>
      </c>
      <c r="P368" t="s">
        <v>115</v>
      </c>
      <c r="Q368">
        <f t="shared" ref="Q368:Q431" si="486">N368-N368</f>
        <v>0</v>
      </c>
      <c r="R368">
        <f t="shared" ref="R368:R431" si="487">O368-O368</f>
        <v>0</v>
      </c>
    </row>
    <row r="369" spans="8:18" x14ac:dyDescent="0.25">
      <c r="H369" t="s">
        <v>41</v>
      </c>
      <c r="I369" t="str">
        <f t="shared" si="426"/>
        <v>./tfcs/edinelco/s1/S1-MMD04_inv.tfcnovo</v>
      </c>
      <c r="J369">
        <v>5</v>
      </c>
      <c r="K369">
        <v>17</v>
      </c>
      <c r="L369">
        <v>5</v>
      </c>
      <c r="M369">
        <v>17</v>
      </c>
      <c r="N369">
        <v>0</v>
      </c>
      <c r="O369">
        <v>0</v>
      </c>
      <c r="P369" t="s">
        <v>116</v>
      </c>
      <c r="Q369">
        <f t="shared" ref="Q369:Q432" si="488">N369-N368</f>
        <v>0</v>
      </c>
      <c r="R369">
        <f t="shared" ref="R369:R432" si="489">O369-O368</f>
        <v>0</v>
      </c>
    </row>
    <row r="370" spans="8:18" x14ac:dyDescent="0.25">
      <c r="H370" t="s">
        <v>41</v>
      </c>
      <c r="I370" t="str">
        <f t="shared" si="426"/>
        <v>./tfcs/edinelco/s1/S1-MMD04_inv.tfcantigo-novo</v>
      </c>
      <c r="J370">
        <v>5</v>
      </c>
      <c r="K370">
        <v>17</v>
      </c>
      <c r="L370">
        <v>5</v>
      </c>
      <c r="M370">
        <v>17</v>
      </c>
      <c r="N370">
        <v>0</v>
      </c>
      <c r="O370">
        <v>0</v>
      </c>
      <c r="P370" t="s">
        <v>7</v>
      </c>
      <c r="Q370">
        <f t="shared" ref="Q370:R370" si="490">N370-N368</f>
        <v>0</v>
      </c>
      <c r="R370">
        <f t="shared" si="490"/>
        <v>0</v>
      </c>
    </row>
    <row r="371" spans="8:18" x14ac:dyDescent="0.25">
      <c r="H371" t="s">
        <v>41</v>
      </c>
      <c r="I371" t="str">
        <f t="shared" si="426"/>
        <v>./tfcs/edinelco/s1/S1-MMD04_inv.tfcnovo-antigo</v>
      </c>
      <c r="J371">
        <v>5</v>
      </c>
      <c r="K371">
        <v>17</v>
      </c>
      <c r="L371">
        <v>5</v>
      </c>
      <c r="M371">
        <v>17</v>
      </c>
      <c r="N371">
        <v>0</v>
      </c>
      <c r="O371">
        <v>0</v>
      </c>
      <c r="P371" t="s">
        <v>8</v>
      </c>
      <c r="Q371">
        <f t="shared" ref="Q371:R371" si="491">N371-N368</f>
        <v>0</v>
      </c>
      <c r="R371">
        <f t="shared" si="491"/>
        <v>0</v>
      </c>
    </row>
    <row r="372" spans="8:18" x14ac:dyDescent="0.25">
      <c r="H372" t="s">
        <v>41</v>
      </c>
      <c r="I372" t="str">
        <f t="shared" si="426"/>
        <v>./tfcs/edinelco/s1/S1-MMD04_inv.tfcnovo-antigo-novo</v>
      </c>
      <c r="J372">
        <v>5</v>
      </c>
      <c r="K372">
        <v>17</v>
      </c>
      <c r="L372">
        <v>5</v>
      </c>
      <c r="M372">
        <v>17</v>
      </c>
      <c r="N372">
        <v>0</v>
      </c>
      <c r="O372">
        <v>0</v>
      </c>
      <c r="P372" t="s">
        <v>9</v>
      </c>
      <c r="Q372">
        <f t="shared" ref="Q372:R372" si="492">N372-N368</f>
        <v>0</v>
      </c>
      <c r="R372">
        <f t="shared" si="492"/>
        <v>0</v>
      </c>
    </row>
    <row r="373" spans="8:18" x14ac:dyDescent="0.25">
      <c r="H373" t="s">
        <v>41</v>
      </c>
      <c r="I373" t="str">
        <f t="shared" si="426"/>
        <v>./tfcs/edinelco/s1/S1-MMD04_inv.tfcantigo-novo-antigo</v>
      </c>
      <c r="J373">
        <v>5</v>
      </c>
      <c r="K373">
        <v>17</v>
      </c>
      <c r="L373">
        <v>5</v>
      </c>
      <c r="M373">
        <v>17</v>
      </c>
      <c r="N373">
        <v>0</v>
      </c>
      <c r="O373">
        <v>0</v>
      </c>
      <c r="P373" t="s">
        <v>10</v>
      </c>
      <c r="Q373">
        <f t="shared" ref="Q373:R373" si="493">N373-N368</f>
        <v>0</v>
      </c>
      <c r="R373">
        <f t="shared" si="493"/>
        <v>0</v>
      </c>
    </row>
    <row r="374" spans="8:18" x14ac:dyDescent="0.25">
      <c r="H374" t="s">
        <v>42</v>
      </c>
      <c r="I374" t="str">
        <f t="shared" si="426"/>
        <v>./tfcs/edinelco/s1/S1-MMD05.tfcantigo</v>
      </c>
      <c r="J374">
        <v>3</v>
      </c>
      <c r="K374">
        <v>10</v>
      </c>
      <c r="L374">
        <v>3</v>
      </c>
      <c r="M374">
        <v>9</v>
      </c>
      <c r="N374">
        <v>0</v>
      </c>
      <c r="O374">
        <v>1</v>
      </c>
      <c r="P374" t="s">
        <v>115</v>
      </c>
      <c r="Q374">
        <f t="shared" ref="Q374:Q437" si="494">N374-N374</f>
        <v>0</v>
      </c>
      <c r="R374">
        <f t="shared" ref="R374:R437" si="495">O374-O374</f>
        <v>0</v>
      </c>
    </row>
    <row r="375" spans="8:18" x14ac:dyDescent="0.25">
      <c r="H375" t="s">
        <v>42</v>
      </c>
      <c r="I375" t="str">
        <f t="shared" si="426"/>
        <v>./tfcs/edinelco/s1/S1-MMD05.tfcnovo</v>
      </c>
      <c r="J375">
        <v>3</v>
      </c>
      <c r="K375">
        <v>10</v>
      </c>
      <c r="L375">
        <v>3</v>
      </c>
      <c r="M375">
        <v>10</v>
      </c>
      <c r="N375">
        <v>0</v>
      </c>
      <c r="O375">
        <v>0</v>
      </c>
      <c r="P375" t="s">
        <v>116</v>
      </c>
      <c r="Q375">
        <f t="shared" ref="Q375:Q438" si="496">N375-N374</f>
        <v>0</v>
      </c>
      <c r="R375">
        <f t="shared" ref="R375:R438" si="497">O375-O374</f>
        <v>-1</v>
      </c>
    </row>
    <row r="376" spans="8:18" x14ac:dyDescent="0.25">
      <c r="H376" t="s">
        <v>42</v>
      </c>
      <c r="I376" t="str">
        <f t="shared" si="426"/>
        <v>./tfcs/edinelco/s1/S1-MMD05.tfcantigo-novo</v>
      </c>
      <c r="J376">
        <v>3</v>
      </c>
      <c r="K376">
        <v>10</v>
      </c>
      <c r="L376">
        <v>3</v>
      </c>
      <c r="M376">
        <v>9</v>
      </c>
      <c r="N376">
        <v>0</v>
      </c>
      <c r="O376">
        <v>1</v>
      </c>
      <c r="P376" t="s">
        <v>7</v>
      </c>
      <c r="Q376">
        <f t="shared" ref="Q376:R376" si="498">N376-N374</f>
        <v>0</v>
      </c>
      <c r="R376">
        <f t="shared" si="498"/>
        <v>0</v>
      </c>
    </row>
    <row r="377" spans="8:18" x14ac:dyDescent="0.25">
      <c r="H377" t="s">
        <v>42</v>
      </c>
      <c r="I377" t="str">
        <f t="shared" si="426"/>
        <v>./tfcs/edinelco/s1/S1-MMD05.tfcnovo-antigo</v>
      </c>
      <c r="J377">
        <v>3</v>
      </c>
      <c r="K377">
        <v>10</v>
      </c>
      <c r="L377">
        <v>3</v>
      </c>
      <c r="M377">
        <v>10</v>
      </c>
      <c r="N377">
        <v>0</v>
      </c>
      <c r="O377">
        <v>0</v>
      </c>
      <c r="P377" t="s">
        <v>8</v>
      </c>
      <c r="Q377">
        <f t="shared" ref="Q377:R377" si="499">N377-N374</f>
        <v>0</v>
      </c>
      <c r="R377">
        <f t="shared" si="499"/>
        <v>-1</v>
      </c>
    </row>
    <row r="378" spans="8:18" x14ac:dyDescent="0.25">
      <c r="H378" t="s">
        <v>42</v>
      </c>
      <c r="I378" t="str">
        <f t="shared" si="426"/>
        <v>./tfcs/edinelco/s1/S1-MMD05.tfcnovo-antigo-novo</v>
      </c>
      <c r="J378">
        <v>3</v>
      </c>
      <c r="K378">
        <v>10</v>
      </c>
      <c r="L378">
        <v>3</v>
      </c>
      <c r="M378">
        <v>10</v>
      </c>
      <c r="N378">
        <v>0</v>
      </c>
      <c r="O378">
        <v>0</v>
      </c>
      <c r="P378" t="s">
        <v>9</v>
      </c>
      <c r="Q378">
        <f t="shared" ref="Q378:R378" si="500">N378-N374</f>
        <v>0</v>
      </c>
      <c r="R378">
        <f t="shared" si="500"/>
        <v>-1</v>
      </c>
    </row>
    <row r="379" spans="8:18" x14ac:dyDescent="0.25">
      <c r="H379" t="s">
        <v>42</v>
      </c>
      <c r="I379" t="str">
        <f t="shared" si="426"/>
        <v>./tfcs/edinelco/s1/S1-MMD05.tfcantigo-novo-antigo</v>
      </c>
      <c r="J379">
        <v>3</v>
      </c>
      <c r="K379">
        <v>10</v>
      </c>
      <c r="L379">
        <v>3</v>
      </c>
      <c r="M379">
        <v>10</v>
      </c>
      <c r="N379">
        <v>0</v>
      </c>
      <c r="O379">
        <v>0</v>
      </c>
      <c r="P379" t="s">
        <v>10</v>
      </c>
      <c r="Q379">
        <f t="shared" ref="Q379:R379" si="501">N379-N374</f>
        <v>0</v>
      </c>
      <c r="R379">
        <f t="shared" si="501"/>
        <v>-1</v>
      </c>
    </row>
    <row r="380" spans="8:18" x14ac:dyDescent="0.25">
      <c r="H380" t="s">
        <v>43</v>
      </c>
      <c r="I380" t="str">
        <f t="shared" si="426"/>
        <v>./tfcs/edinelco/s1/S1-MMD05_inv.tfcantigo</v>
      </c>
      <c r="J380">
        <v>3</v>
      </c>
      <c r="K380">
        <v>7</v>
      </c>
      <c r="L380">
        <v>3</v>
      </c>
      <c r="M380">
        <v>7</v>
      </c>
      <c r="N380">
        <v>0</v>
      </c>
      <c r="O380">
        <v>0</v>
      </c>
      <c r="P380" t="s">
        <v>115</v>
      </c>
      <c r="Q380">
        <f t="shared" ref="Q380:Q443" si="502">N380-N380</f>
        <v>0</v>
      </c>
      <c r="R380">
        <f t="shared" ref="R380:R443" si="503">O380-O380</f>
        <v>0</v>
      </c>
    </row>
    <row r="381" spans="8:18" x14ac:dyDescent="0.25">
      <c r="H381" t="s">
        <v>43</v>
      </c>
      <c r="I381" t="str">
        <f t="shared" si="426"/>
        <v>./tfcs/edinelco/s1/S1-MMD05_inv.tfcnovo</v>
      </c>
      <c r="J381">
        <v>3</v>
      </c>
      <c r="K381">
        <v>7</v>
      </c>
      <c r="L381">
        <v>3</v>
      </c>
      <c r="M381">
        <v>7</v>
      </c>
      <c r="N381">
        <v>0</v>
      </c>
      <c r="O381">
        <v>0</v>
      </c>
      <c r="P381" t="s">
        <v>116</v>
      </c>
      <c r="Q381">
        <f t="shared" ref="Q381:Q444" si="504">N381-N380</f>
        <v>0</v>
      </c>
      <c r="R381">
        <f t="shared" ref="R381:R444" si="505">O381-O380</f>
        <v>0</v>
      </c>
    </row>
    <row r="382" spans="8:18" x14ac:dyDescent="0.25">
      <c r="H382" t="s">
        <v>43</v>
      </c>
      <c r="I382" t="str">
        <f t="shared" si="426"/>
        <v>./tfcs/edinelco/s1/S1-MMD05_inv.tfcantigo-novo</v>
      </c>
      <c r="J382">
        <v>3</v>
      </c>
      <c r="K382">
        <v>7</v>
      </c>
      <c r="L382">
        <v>3</v>
      </c>
      <c r="M382">
        <v>7</v>
      </c>
      <c r="N382">
        <v>0</v>
      </c>
      <c r="O382">
        <v>0</v>
      </c>
      <c r="P382" t="s">
        <v>7</v>
      </c>
      <c r="Q382">
        <f t="shared" ref="Q382:R382" si="506">N382-N380</f>
        <v>0</v>
      </c>
      <c r="R382">
        <f t="shared" si="506"/>
        <v>0</v>
      </c>
    </row>
    <row r="383" spans="8:18" x14ac:dyDescent="0.25">
      <c r="H383" t="s">
        <v>43</v>
      </c>
      <c r="I383" t="str">
        <f t="shared" si="426"/>
        <v>./tfcs/edinelco/s1/S1-MMD05_inv.tfcnovo-antigo</v>
      </c>
      <c r="J383">
        <v>3</v>
      </c>
      <c r="K383">
        <v>7</v>
      </c>
      <c r="L383">
        <v>3</v>
      </c>
      <c r="M383">
        <v>7</v>
      </c>
      <c r="N383">
        <v>0</v>
      </c>
      <c r="O383">
        <v>0</v>
      </c>
      <c r="P383" t="s">
        <v>8</v>
      </c>
      <c r="Q383">
        <f t="shared" ref="Q383:R383" si="507">N383-N380</f>
        <v>0</v>
      </c>
      <c r="R383">
        <f t="shared" si="507"/>
        <v>0</v>
      </c>
    </row>
    <row r="384" spans="8:18" x14ac:dyDescent="0.25">
      <c r="H384" t="s">
        <v>43</v>
      </c>
      <c r="I384" t="str">
        <f t="shared" si="426"/>
        <v>./tfcs/edinelco/s1/S1-MMD05_inv.tfcnovo-antigo-novo</v>
      </c>
      <c r="J384">
        <v>3</v>
      </c>
      <c r="K384">
        <v>7</v>
      </c>
      <c r="L384">
        <v>3</v>
      </c>
      <c r="M384">
        <v>7</v>
      </c>
      <c r="N384">
        <v>0</v>
      </c>
      <c r="O384">
        <v>0</v>
      </c>
      <c r="P384" t="s">
        <v>9</v>
      </c>
      <c r="Q384">
        <f t="shared" ref="Q384:R384" si="508">N384-N380</f>
        <v>0</v>
      </c>
      <c r="R384">
        <f t="shared" si="508"/>
        <v>0</v>
      </c>
    </row>
    <row r="385" spans="8:18" x14ac:dyDescent="0.25">
      <c r="H385" t="s">
        <v>43</v>
      </c>
      <c r="I385" t="str">
        <f t="shared" si="426"/>
        <v>./tfcs/edinelco/s1/S1-MMD05_inv.tfcantigo-novo-antigo</v>
      </c>
      <c r="J385">
        <v>3</v>
      </c>
      <c r="K385">
        <v>7</v>
      </c>
      <c r="L385">
        <v>3</v>
      </c>
      <c r="M385">
        <v>7</v>
      </c>
      <c r="N385">
        <v>0</v>
      </c>
      <c r="O385">
        <v>0</v>
      </c>
      <c r="P385" t="s">
        <v>10</v>
      </c>
      <c r="Q385">
        <f t="shared" ref="Q385:R385" si="509">N385-N380</f>
        <v>0</v>
      </c>
      <c r="R385">
        <f t="shared" si="509"/>
        <v>0</v>
      </c>
    </row>
    <row r="386" spans="8:18" x14ac:dyDescent="0.25">
      <c r="H386" t="s">
        <v>44</v>
      </c>
      <c r="I386" t="str">
        <f t="shared" si="426"/>
        <v>./tfcs/edinelco/s1/S1-MMD07.tfcantigo</v>
      </c>
      <c r="J386">
        <v>4</v>
      </c>
      <c r="K386">
        <v>16</v>
      </c>
      <c r="L386">
        <v>4</v>
      </c>
      <c r="M386">
        <v>16</v>
      </c>
      <c r="N386">
        <v>0</v>
      </c>
      <c r="O386">
        <v>0</v>
      </c>
      <c r="P386" t="s">
        <v>115</v>
      </c>
      <c r="Q386">
        <f t="shared" ref="Q386:Q449" si="510">N386-N386</f>
        <v>0</v>
      </c>
      <c r="R386">
        <f t="shared" ref="R386:R449" si="511">O386-O386</f>
        <v>0</v>
      </c>
    </row>
    <row r="387" spans="8:18" x14ac:dyDescent="0.25">
      <c r="H387" t="s">
        <v>44</v>
      </c>
      <c r="I387" t="str">
        <f t="shared" ref="I387:I450" si="512">CONCATENATE(H387,P387)</f>
        <v>./tfcs/edinelco/s1/S1-MMD07.tfcnovo</v>
      </c>
      <c r="J387">
        <v>4</v>
      </c>
      <c r="K387">
        <v>16</v>
      </c>
      <c r="L387">
        <v>4</v>
      </c>
      <c r="M387">
        <v>17</v>
      </c>
      <c r="N387">
        <v>0</v>
      </c>
      <c r="O387">
        <v>-1</v>
      </c>
      <c r="P387" t="s">
        <v>116</v>
      </c>
      <c r="Q387">
        <f t="shared" ref="Q387:Q450" si="513">N387-N386</f>
        <v>0</v>
      </c>
      <c r="R387">
        <f t="shared" ref="R387:R450" si="514">O387-O386</f>
        <v>-1</v>
      </c>
    </row>
    <row r="388" spans="8:18" x14ac:dyDescent="0.25">
      <c r="H388" t="s">
        <v>44</v>
      </c>
      <c r="I388" t="str">
        <f t="shared" si="512"/>
        <v>./tfcs/edinelco/s1/S1-MMD07.tfcantigo-novo</v>
      </c>
      <c r="J388">
        <v>4</v>
      </c>
      <c r="K388">
        <v>16</v>
      </c>
      <c r="L388">
        <v>4</v>
      </c>
      <c r="M388">
        <v>17</v>
      </c>
      <c r="N388">
        <v>0</v>
      </c>
      <c r="O388">
        <v>-1</v>
      </c>
      <c r="P388" t="s">
        <v>7</v>
      </c>
      <c r="Q388">
        <f t="shared" ref="Q388:R388" si="515">N388-N386</f>
        <v>0</v>
      </c>
      <c r="R388">
        <f t="shared" si="515"/>
        <v>-1</v>
      </c>
    </row>
    <row r="389" spans="8:18" x14ac:dyDescent="0.25">
      <c r="H389" t="s">
        <v>44</v>
      </c>
      <c r="I389" t="str">
        <f t="shared" si="512"/>
        <v>./tfcs/edinelco/s1/S1-MMD07.tfcnovo-antigo</v>
      </c>
      <c r="J389">
        <v>4</v>
      </c>
      <c r="K389">
        <v>16</v>
      </c>
      <c r="L389">
        <v>4</v>
      </c>
      <c r="M389">
        <v>17</v>
      </c>
      <c r="N389">
        <v>0</v>
      </c>
      <c r="O389">
        <v>-1</v>
      </c>
      <c r="P389" t="s">
        <v>8</v>
      </c>
      <c r="Q389">
        <f t="shared" ref="Q389:R389" si="516">N389-N386</f>
        <v>0</v>
      </c>
      <c r="R389">
        <f t="shared" si="516"/>
        <v>-1</v>
      </c>
    </row>
    <row r="390" spans="8:18" x14ac:dyDescent="0.25">
      <c r="H390" t="s">
        <v>44</v>
      </c>
      <c r="I390" t="str">
        <f t="shared" si="512"/>
        <v>./tfcs/edinelco/s1/S1-MMD07.tfcnovo-antigo-novo</v>
      </c>
      <c r="J390">
        <v>4</v>
      </c>
      <c r="K390">
        <v>16</v>
      </c>
      <c r="L390">
        <v>4</v>
      </c>
      <c r="M390">
        <v>17</v>
      </c>
      <c r="N390">
        <v>0</v>
      </c>
      <c r="O390">
        <v>-1</v>
      </c>
      <c r="P390" t="s">
        <v>9</v>
      </c>
      <c r="Q390">
        <f t="shared" ref="Q390:R390" si="517">N390-N386</f>
        <v>0</v>
      </c>
      <c r="R390">
        <f t="shared" si="517"/>
        <v>-1</v>
      </c>
    </row>
    <row r="391" spans="8:18" x14ac:dyDescent="0.25">
      <c r="H391" t="s">
        <v>44</v>
      </c>
      <c r="I391" t="str">
        <f t="shared" si="512"/>
        <v>./tfcs/edinelco/s1/S1-MMD07.tfcantigo-novo-antigo</v>
      </c>
      <c r="J391">
        <v>4</v>
      </c>
      <c r="K391">
        <v>16</v>
      </c>
      <c r="L391">
        <v>4</v>
      </c>
      <c r="M391">
        <v>17</v>
      </c>
      <c r="N391">
        <v>0</v>
      </c>
      <c r="O391">
        <v>-1</v>
      </c>
      <c r="P391" t="s">
        <v>10</v>
      </c>
      <c r="Q391">
        <f t="shared" ref="Q391:R391" si="518">N391-N386</f>
        <v>0</v>
      </c>
      <c r="R391">
        <f t="shared" si="518"/>
        <v>-1</v>
      </c>
    </row>
    <row r="392" spans="8:18" x14ac:dyDescent="0.25">
      <c r="H392" t="s">
        <v>45</v>
      </c>
      <c r="I392" t="str">
        <f t="shared" si="512"/>
        <v>./tfcs/edinelco/s1/S1-MMD07_inv.tfcantigo</v>
      </c>
      <c r="J392">
        <v>4</v>
      </c>
      <c r="K392">
        <v>16</v>
      </c>
      <c r="L392">
        <v>4</v>
      </c>
      <c r="M392">
        <v>16</v>
      </c>
      <c r="N392">
        <v>0</v>
      </c>
      <c r="O392">
        <v>0</v>
      </c>
      <c r="P392" t="s">
        <v>115</v>
      </c>
      <c r="Q392">
        <f t="shared" ref="Q392:Q455" si="519">N392-N392</f>
        <v>0</v>
      </c>
      <c r="R392">
        <f t="shared" ref="R392:R455" si="520">O392-O392</f>
        <v>0</v>
      </c>
    </row>
    <row r="393" spans="8:18" x14ac:dyDescent="0.25">
      <c r="H393" t="s">
        <v>45</v>
      </c>
      <c r="I393" t="str">
        <f t="shared" si="512"/>
        <v>./tfcs/edinelco/s1/S1-MMD07_inv.tfcnovo</v>
      </c>
      <c r="J393">
        <v>4</v>
      </c>
      <c r="K393">
        <v>16</v>
      </c>
      <c r="L393">
        <v>4</v>
      </c>
      <c r="M393">
        <v>17</v>
      </c>
      <c r="N393">
        <v>0</v>
      </c>
      <c r="O393">
        <v>-1</v>
      </c>
      <c r="P393" t="s">
        <v>116</v>
      </c>
      <c r="Q393">
        <f t="shared" ref="Q393:Q456" si="521">N393-N392</f>
        <v>0</v>
      </c>
      <c r="R393">
        <f t="shared" ref="R393:R456" si="522">O393-O392</f>
        <v>-1</v>
      </c>
    </row>
    <row r="394" spans="8:18" x14ac:dyDescent="0.25">
      <c r="H394" t="s">
        <v>45</v>
      </c>
      <c r="I394" t="str">
        <f t="shared" si="512"/>
        <v>./tfcs/edinelco/s1/S1-MMD07_inv.tfcantigo-novo</v>
      </c>
      <c r="J394">
        <v>4</v>
      </c>
      <c r="K394">
        <v>16</v>
      </c>
      <c r="L394">
        <v>4</v>
      </c>
      <c r="M394">
        <v>17</v>
      </c>
      <c r="N394">
        <v>0</v>
      </c>
      <c r="O394">
        <v>-1</v>
      </c>
      <c r="P394" t="s">
        <v>7</v>
      </c>
      <c r="Q394">
        <f t="shared" ref="Q394:R394" si="523">N394-N392</f>
        <v>0</v>
      </c>
      <c r="R394">
        <f t="shared" si="523"/>
        <v>-1</v>
      </c>
    </row>
    <row r="395" spans="8:18" x14ac:dyDescent="0.25">
      <c r="H395" t="s">
        <v>45</v>
      </c>
      <c r="I395" t="str">
        <f t="shared" si="512"/>
        <v>./tfcs/edinelco/s1/S1-MMD07_inv.tfcnovo-antigo</v>
      </c>
      <c r="J395">
        <v>4</v>
      </c>
      <c r="K395">
        <v>16</v>
      </c>
      <c r="L395">
        <v>4</v>
      </c>
      <c r="M395">
        <v>17</v>
      </c>
      <c r="N395">
        <v>0</v>
      </c>
      <c r="O395">
        <v>-1</v>
      </c>
      <c r="P395" t="s">
        <v>8</v>
      </c>
      <c r="Q395">
        <f t="shared" ref="Q395:R395" si="524">N395-N392</f>
        <v>0</v>
      </c>
      <c r="R395">
        <f t="shared" si="524"/>
        <v>-1</v>
      </c>
    </row>
    <row r="396" spans="8:18" x14ac:dyDescent="0.25">
      <c r="H396" t="s">
        <v>45</v>
      </c>
      <c r="I396" t="str">
        <f t="shared" si="512"/>
        <v>./tfcs/edinelco/s1/S1-MMD07_inv.tfcnovo-antigo-novo</v>
      </c>
      <c r="J396">
        <v>4</v>
      </c>
      <c r="K396">
        <v>16</v>
      </c>
      <c r="L396">
        <v>4</v>
      </c>
      <c r="M396">
        <v>17</v>
      </c>
      <c r="N396">
        <v>0</v>
      </c>
      <c r="O396">
        <v>-1</v>
      </c>
      <c r="P396" t="s">
        <v>9</v>
      </c>
      <c r="Q396">
        <f t="shared" ref="Q396:R396" si="525">N396-N392</f>
        <v>0</v>
      </c>
      <c r="R396">
        <f t="shared" si="525"/>
        <v>-1</v>
      </c>
    </row>
    <row r="397" spans="8:18" x14ac:dyDescent="0.25">
      <c r="H397" t="s">
        <v>45</v>
      </c>
      <c r="I397" t="str">
        <f t="shared" si="512"/>
        <v>./tfcs/edinelco/s1/S1-MMD07_inv.tfcantigo-novo-antigo</v>
      </c>
      <c r="J397">
        <v>4</v>
      </c>
      <c r="K397">
        <v>16</v>
      </c>
      <c r="L397">
        <v>4</v>
      </c>
      <c r="M397">
        <v>17</v>
      </c>
      <c r="N397">
        <v>0</v>
      </c>
      <c r="O397">
        <v>-1</v>
      </c>
      <c r="P397" t="s">
        <v>10</v>
      </c>
      <c r="Q397">
        <f t="shared" ref="Q397:R397" si="526">N397-N392</f>
        <v>0</v>
      </c>
      <c r="R397">
        <f t="shared" si="526"/>
        <v>-1</v>
      </c>
    </row>
    <row r="398" spans="8:18" x14ac:dyDescent="0.25">
      <c r="H398" t="s">
        <v>89</v>
      </c>
      <c r="I398" t="str">
        <f t="shared" si="512"/>
        <v>./tfcs/edinelco/s1/S1-mod5adder.tfcantigo</v>
      </c>
      <c r="J398">
        <v>21</v>
      </c>
      <c r="K398">
        <v>660</v>
      </c>
      <c r="L398">
        <v>21</v>
      </c>
      <c r="M398">
        <v>660</v>
      </c>
      <c r="N398">
        <v>0</v>
      </c>
      <c r="O398">
        <v>0</v>
      </c>
      <c r="P398" t="s">
        <v>115</v>
      </c>
      <c r="Q398">
        <f t="shared" ref="Q398:Q461" si="527">N398-N398</f>
        <v>0</v>
      </c>
      <c r="R398">
        <f t="shared" ref="R398:R461" si="528">O398-O398</f>
        <v>0</v>
      </c>
    </row>
    <row r="399" spans="8:18" x14ac:dyDescent="0.25">
      <c r="H399" t="s">
        <v>89</v>
      </c>
      <c r="I399" t="str">
        <f t="shared" si="512"/>
        <v>./tfcs/edinelco/s1/S1-mod5adder.tfcnovo</v>
      </c>
      <c r="J399">
        <v>21</v>
      </c>
      <c r="K399">
        <v>660</v>
      </c>
      <c r="L399">
        <v>20</v>
      </c>
      <c r="M399">
        <v>671</v>
      </c>
      <c r="N399">
        <v>1</v>
      </c>
      <c r="O399">
        <v>-11</v>
      </c>
      <c r="P399" t="s">
        <v>116</v>
      </c>
      <c r="Q399">
        <f t="shared" ref="Q399:Q462" si="529">N399-N398</f>
        <v>1</v>
      </c>
      <c r="R399">
        <f t="shared" ref="R399:R462" si="530">O399-O398</f>
        <v>-11</v>
      </c>
    </row>
    <row r="400" spans="8:18" x14ac:dyDescent="0.25">
      <c r="H400" t="s">
        <v>89</v>
      </c>
      <c r="I400" t="str">
        <f t="shared" si="512"/>
        <v>./tfcs/edinelco/s1/S1-mod5adder.tfcantigo-novo</v>
      </c>
      <c r="J400">
        <v>21</v>
      </c>
      <c r="K400">
        <v>660</v>
      </c>
      <c r="L400">
        <v>20</v>
      </c>
      <c r="M400">
        <v>671</v>
      </c>
      <c r="N400">
        <v>1</v>
      </c>
      <c r="O400">
        <v>-11</v>
      </c>
      <c r="P400" t="s">
        <v>7</v>
      </c>
      <c r="Q400">
        <f t="shared" ref="Q400:R400" si="531">N400-N398</f>
        <v>1</v>
      </c>
      <c r="R400">
        <f t="shared" si="531"/>
        <v>-11</v>
      </c>
    </row>
    <row r="401" spans="8:18" x14ac:dyDescent="0.25">
      <c r="H401" t="s">
        <v>89</v>
      </c>
      <c r="I401" t="str">
        <f t="shared" si="512"/>
        <v>./tfcs/edinelco/s1/S1-mod5adder.tfcnovo-antigo</v>
      </c>
      <c r="J401">
        <v>21</v>
      </c>
      <c r="K401">
        <v>660</v>
      </c>
      <c r="L401">
        <v>20</v>
      </c>
      <c r="M401">
        <v>671</v>
      </c>
      <c r="N401">
        <v>1</v>
      </c>
      <c r="O401">
        <v>-11</v>
      </c>
      <c r="P401" t="s">
        <v>8</v>
      </c>
      <c r="Q401">
        <f t="shared" ref="Q401:R401" si="532">N401-N398</f>
        <v>1</v>
      </c>
      <c r="R401">
        <f t="shared" si="532"/>
        <v>-11</v>
      </c>
    </row>
    <row r="402" spans="8:18" x14ac:dyDescent="0.25">
      <c r="H402" t="s">
        <v>89</v>
      </c>
      <c r="I402" t="str">
        <f t="shared" si="512"/>
        <v>./tfcs/edinelco/s1/S1-mod5adder.tfcnovo-antigo-novo</v>
      </c>
      <c r="J402">
        <v>21</v>
      </c>
      <c r="K402">
        <v>660</v>
      </c>
      <c r="L402">
        <v>20</v>
      </c>
      <c r="M402">
        <v>671</v>
      </c>
      <c r="N402">
        <v>1</v>
      </c>
      <c r="O402">
        <v>-11</v>
      </c>
      <c r="P402" t="s">
        <v>9</v>
      </c>
      <c r="Q402">
        <f t="shared" ref="Q402:R402" si="533">N402-N398</f>
        <v>1</v>
      </c>
      <c r="R402">
        <f t="shared" si="533"/>
        <v>-11</v>
      </c>
    </row>
    <row r="403" spans="8:18" x14ac:dyDescent="0.25">
      <c r="H403" t="s">
        <v>89</v>
      </c>
      <c r="I403" t="str">
        <f t="shared" si="512"/>
        <v>./tfcs/edinelco/s1/S1-mod5adder.tfcantigo-novo-antigo</v>
      </c>
      <c r="J403">
        <v>21</v>
      </c>
      <c r="K403">
        <v>660</v>
      </c>
      <c r="L403">
        <v>20</v>
      </c>
      <c r="M403">
        <v>671</v>
      </c>
      <c r="N403">
        <v>1</v>
      </c>
      <c r="O403">
        <v>-11</v>
      </c>
      <c r="P403" t="s">
        <v>10</v>
      </c>
      <c r="Q403">
        <f t="shared" ref="Q403:R403" si="534">N403-N398</f>
        <v>1</v>
      </c>
      <c r="R403">
        <f t="shared" si="534"/>
        <v>-11</v>
      </c>
    </row>
    <row r="404" spans="8:18" x14ac:dyDescent="0.25">
      <c r="H404" t="s">
        <v>90</v>
      </c>
      <c r="I404" t="str">
        <f t="shared" si="512"/>
        <v>./tfcs/edinelco/s1/S1-mod5adder_inv.tfcantigo</v>
      </c>
      <c r="J404">
        <v>23</v>
      </c>
      <c r="K404">
        <v>765</v>
      </c>
      <c r="L404">
        <v>22</v>
      </c>
      <c r="M404">
        <v>761</v>
      </c>
      <c r="N404">
        <v>1</v>
      </c>
      <c r="O404">
        <v>4</v>
      </c>
      <c r="P404" t="s">
        <v>115</v>
      </c>
      <c r="Q404">
        <f t="shared" ref="Q404:Q467" si="535">N404-N404</f>
        <v>0</v>
      </c>
      <c r="R404">
        <f t="shared" ref="R404:R467" si="536">O404-O404</f>
        <v>0</v>
      </c>
    </row>
    <row r="405" spans="8:18" x14ac:dyDescent="0.25">
      <c r="H405" t="s">
        <v>90</v>
      </c>
      <c r="I405" t="str">
        <f t="shared" si="512"/>
        <v>./tfcs/edinelco/s1/S1-mod5adder_inv.tfcnovo</v>
      </c>
      <c r="J405">
        <v>23</v>
      </c>
      <c r="K405">
        <v>765</v>
      </c>
      <c r="L405">
        <v>24</v>
      </c>
      <c r="M405">
        <v>803</v>
      </c>
      <c r="N405">
        <v>-1</v>
      </c>
      <c r="O405">
        <v>-38</v>
      </c>
      <c r="P405" t="s">
        <v>116</v>
      </c>
      <c r="Q405">
        <f t="shared" ref="Q405:Q468" si="537">N405-N404</f>
        <v>-2</v>
      </c>
      <c r="R405">
        <f t="shared" ref="R405:R468" si="538">O405-O404</f>
        <v>-42</v>
      </c>
    </row>
    <row r="406" spans="8:18" x14ac:dyDescent="0.25">
      <c r="H406" t="s">
        <v>90</v>
      </c>
      <c r="I406" t="str">
        <f t="shared" si="512"/>
        <v>./tfcs/edinelco/s1/S1-mod5adder_inv.tfcantigo-novo</v>
      </c>
      <c r="J406">
        <v>23</v>
      </c>
      <c r="K406">
        <v>765</v>
      </c>
      <c r="L406">
        <v>24</v>
      </c>
      <c r="M406">
        <v>803</v>
      </c>
      <c r="N406">
        <v>-1</v>
      </c>
      <c r="O406">
        <v>-38</v>
      </c>
      <c r="P406" t="s">
        <v>7</v>
      </c>
      <c r="Q406">
        <f t="shared" ref="Q406:R406" si="539">N406-N404</f>
        <v>-2</v>
      </c>
      <c r="R406">
        <f t="shared" si="539"/>
        <v>-42</v>
      </c>
    </row>
    <row r="407" spans="8:18" x14ac:dyDescent="0.25">
      <c r="H407" t="s">
        <v>90</v>
      </c>
      <c r="I407" t="str">
        <f t="shared" si="512"/>
        <v>./tfcs/edinelco/s1/S1-mod5adder_inv.tfcnovo-antigo</v>
      </c>
      <c r="J407">
        <v>23</v>
      </c>
      <c r="K407">
        <v>765</v>
      </c>
      <c r="L407">
        <v>24</v>
      </c>
      <c r="M407">
        <v>803</v>
      </c>
      <c r="N407">
        <v>-1</v>
      </c>
      <c r="O407">
        <v>-38</v>
      </c>
      <c r="P407" t="s">
        <v>8</v>
      </c>
      <c r="Q407">
        <f t="shared" ref="Q407:R407" si="540">N407-N404</f>
        <v>-2</v>
      </c>
      <c r="R407">
        <f t="shared" si="540"/>
        <v>-42</v>
      </c>
    </row>
    <row r="408" spans="8:18" x14ac:dyDescent="0.25">
      <c r="H408" t="s">
        <v>90</v>
      </c>
      <c r="I408" t="str">
        <f t="shared" si="512"/>
        <v>./tfcs/edinelco/s1/S1-mod5adder_inv.tfcnovo-antigo-novo</v>
      </c>
      <c r="J408">
        <v>23</v>
      </c>
      <c r="K408">
        <v>765</v>
      </c>
      <c r="L408">
        <v>24</v>
      </c>
      <c r="M408">
        <v>803</v>
      </c>
      <c r="N408">
        <v>-1</v>
      </c>
      <c r="O408">
        <v>-38</v>
      </c>
      <c r="P408" t="s">
        <v>9</v>
      </c>
      <c r="Q408">
        <f t="shared" ref="Q408:R408" si="541">N408-N404</f>
        <v>-2</v>
      </c>
      <c r="R408">
        <f t="shared" si="541"/>
        <v>-42</v>
      </c>
    </row>
    <row r="409" spans="8:18" x14ac:dyDescent="0.25">
      <c r="H409" t="s">
        <v>90</v>
      </c>
      <c r="I409" t="str">
        <f t="shared" si="512"/>
        <v>./tfcs/edinelco/s1/S1-mod5adder_inv.tfcantigo-novo-antigo</v>
      </c>
      <c r="J409">
        <v>23</v>
      </c>
      <c r="K409">
        <v>765</v>
      </c>
      <c r="L409">
        <v>24</v>
      </c>
      <c r="M409">
        <v>803</v>
      </c>
      <c r="N409">
        <v>-1</v>
      </c>
      <c r="O409">
        <v>-38</v>
      </c>
      <c r="P409" t="s">
        <v>10</v>
      </c>
      <c r="Q409">
        <f t="shared" ref="Q409:R409" si="542">N409-N404</f>
        <v>-2</v>
      </c>
      <c r="R409">
        <f t="shared" si="542"/>
        <v>-42</v>
      </c>
    </row>
    <row r="410" spans="8:18" x14ac:dyDescent="0.25">
      <c r="H410" t="s">
        <v>91</v>
      </c>
      <c r="I410" t="str">
        <f t="shared" si="512"/>
        <v>./tfcs/edinelco/s1/S1-mod5mils_complete_26(18).tfcantigo</v>
      </c>
      <c r="J410">
        <v>5</v>
      </c>
      <c r="K410">
        <v>121</v>
      </c>
      <c r="L410">
        <v>5</v>
      </c>
      <c r="M410">
        <v>121</v>
      </c>
      <c r="N410">
        <v>0</v>
      </c>
      <c r="O410">
        <v>0</v>
      </c>
      <c r="P410" t="s">
        <v>115</v>
      </c>
      <c r="Q410">
        <f t="shared" ref="Q410:Q473" si="543">N410-N410</f>
        <v>0</v>
      </c>
      <c r="R410">
        <f t="shared" ref="R410:R473" si="544">O410-O410</f>
        <v>0</v>
      </c>
    </row>
    <row r="411" spans="8:18" x14ac:dyDescent="0.25">
      <c r="H411" t="s">
        <v>91</v>
      </c>
      <c r="I411" t="str">
        <f t="shared" si="512"/>
        <v>./tfcs/edinelco/s1/S1-mod5mils_complete_26(18).tfcnovo</v>
      </c>
      <c r="J411">
        <v>5</v>
      </c>
      <c r="K411">
        <v>121</v>
      </c>
      <c r="L411">
        <v>5</v>
      </c>
      <c r="M411">
        <v>121</v>
      </c>
      <c r="N411">
        <v>0</v>
      </c>
      <c r="O411">
        <v>0</v>
      </c>
      <c r="P411" t="s">
        <v>116</v>
      </c>
      <c r="Q411">
        <f t="shared" ref="Q411:Q474" si="545">N411-N410</f>
        <v>0</v>
      </c>
      <c r="R411">
        <f t="shared" ref="R411:R474" si="546">O411-O410</f>
        <v>0</v>
      </c>
    </row>
    <row r="412" spans="8:18" x14ac:dyDescent="0.25">
      <c r="H412" t="s">
        <v>91</v>
      </c>
      <c r="I412" t="str">
        <f t="shared" si="512"/>
        <v>./tfcs/edinelco/s1/S1-mod5mils_complete_26(18).tfcantigo-novo</v>
      </c>
      <c r="J412">
        <v>5</v>
      </c>
      <c r="K412">
        <v>121</v>
      </c>
      <c r="L412">
        <v>5</v>
      </c>
      <c r="M412">
        <v>121</v>
      </c>
      <c r="N412">
        <v>0</v>
      </c>
      <c r="O412">
        <v>0</v>
      </c>
      <c r="P412" t="s">
        <v>7</v>
      </c>
      <c r="Q412">
        <f t="shared" ref="Q412:R412" si="547">N412-N410</f>
        <v>0</v>
      </c>
      <c r="R412">
        <f t="shared" si="547"/>
        <v>0</v>
      </c>
    </row>
    <row r="413" spans="8:18" x14ac:dyDescent="0.25">
      <c r="H413" t="s">
        <v>91</v>
      </c>
      <c r="I413" t="str">
        <f t="shared" si="512"/>
        <v>./tfcs/edinelco/s1/S1-mod5mils_complete_26(18).tfcnovo-antigo</v>
      </c>
      <c r="J413">
        <v>5</v>
      </c>
      <c r="K413">
        <v>121</v>
      </c>
      <c r="L413">
        <v>5</v>
      </c>
      <c r="M413">
        <v>121</v>
      </c>
      <c r="N413">
        <v>0</v>
      </c>
      <c r="O413">
        <v>0</v>
      </c>
      <c r="P413" t="s">
        <v>8</v>
      </c>
      <c r="Q413">
        <f t="shared" ref="Q413:R413" si="548">N413-N410</f>
        <v>0</v>
      </c>
      <c r="R413">
        <f t="shared" si="548"/>
        <v>0</v>
      </c>
    </row>
    <row r="414" spans="8:18" x14ac:dyDescent="0.25">
      <c r="H414" t="s">
        <v>91</v>
      </c>
      <c r="I414" t="str">
        <f t="shared" si="512"/>
        <v>./tfcs/edinelco/s1/S1-mod5mils_complete_26(18).tfcnovo-antigo-novo</v>
      </c>
      <c r="J414">
        <v>5</v>
      </c>
      <c r="K414">
        <v>121</v>
      </c>
      <c r="L414">
        <v>5</v>
      </c>
      <c r="M414">
        <v>121</v>
      </c>
      <c r="N414">
        <v>0</v>
      </c>
      <c r="O414">
        <v>0</v>
      </c>
      <c r="P414" t="s">
        <v>9</v>
      </c>
      <c r="Q414">
        <f t="shared" ref="Q414:R414" si="549">N414-N410</f>
        <v>0</v>
      </c>
      <c r="R414">
        <f t="shared" si="549"/>
        <v>0</v>
      </c>
    </row>
    <row r="415" spans="8:18" x14ac:dyDescent="0.25">
      <c r="H415" t="s">
        <v>91</v>
      </c>
      <c r="I415" t="str">
        <f t="shared" si="512"/>
        <v>./tfcs/edinelco/s1/S1-mod5mils_complete_26(18).tfcantigo-novo-antigo</v>
      </c>
      <c r="J415">
        <v>5</v>
      </c>
      <c r="K415">
        <v>121</v>
      </c>
      <c r="L415">
        <v>5</v>
      </c>
      <c r="M415">
        <v>121</v>
      </c>
      <c r="N415">
        <v>0</v>
      </c>
      <c r="O415">
        <v>0</v>
      </c>
      <c r="P415" t="s">
        <v>10</v>
      </c>
      <c r="Q415">
        <f t="shared" ref="Q415:R415" si="550">N415-N410</f>
        <v>0</v>
      </c>
      <c r="R415">
        <f t="shared" si="550"/>
        <v>0</v>
      </c>
    </row>
    <row r="416" spans="8:18" x14ac:dyDescent="0.25">
      <c r="H416" t="s">
        <v>92</v>
      </c>
      <c r="I416" t="str">
        <f t="shared" si="512"/>
        <v>./tfcs/edinelco/s1/S1-mod5mils_complete_26(18)_inv.tfcantigo</v>
      </c>
      <c r="J416">
        <v>3</v>
      </c>
      <c r="K416">
        <v>29</v>
      </c>
      <c r="L416">
        <v>3</v>
      </c>
      <c r="M416">
        <v>29</v>
      </c>
      <c r="N416">
        <v>0</v>
      </c>
      <c r="O416">
        <v>0</v>
      </c>
      <c r="P416" t="s">
        <v>115</v>
      </c>
      <c r="Q416">
        <f t="shared" ref="Q416:Q479" si="551">N416-N416</f>
        <v>0</v>
      </c>
      <c r="R416">
        <f t="shared" ref="R416:R479" si="552">O416-O416</f>
        <v>0</v>
      </c>
    </row>
    <row r="417" spans="8:18" x14ac:dyDescent="0.25">
      <c r="H417" t="s">
        <v>92</v>
      </c>
      <c r="I417" t="str">
        <f t="shared" si="512"/>
        <v>./tfcs/edinelco/s1/S1-mod5mils_complete_26(18)_inv.tfcnovo</v>
      </c>
      <c r="J417">
        <v>3</v>
      </c>
      <c r="K417">
        <v>29</v>
      </c>
      <c r="L417">
        <v>5</v>
      </c>
      <c r="M417">
        <v>23</v>
      </c>
      <c r="N417">
        <v>-2</v>
      </c>
      <c r="O417">
        <v>6</v>
      </c>
      <c r="P417" t="s">
        <v>116</v>
      </c>
      <c r="Q417">
        <f t="shared" ref="Q417:Q480" si="553">N417-N416</f>
        <v>-2</v>
      </c>
      <c r="R417">
        <f t="shared" ref="R417:R480" si="554">O417-O416</f>
        <v>6</v>
      </c>
    </row>
    <row r="418" spans="8:18" x14ac:dyDescent="0.25">
      <c r="H418" t="s">
        <v>92</v>
      </c>
      <c r="I418" t="str">
        <f t="shared" si="512"/>
        <v>./tfcs/edinelco/s1/S1-mod5mils_complete_26(18)_inv.tfcantigo-novo</v>
      </c>
      <c r="J418">
        <v>3</v>
      </c>
      <c r="K418">
        <v>29</v>
      </c>
      <c r="L418">
        <v>5</v>
      </c>
      <c r="M418">
        <v>23</v>
      </c>
      <c r="N418">
        <v>-2</v>
      </c>
      <c r="O418">
        <v>6</v>
      </c>
      <c r="P418" t="s">
        <v>7</v>
      </c>
      <c r="Q418">
        <f t="shared" ref="Q418:R418" si="555">N418-N416</f>
        <v>-2</v>
      </c>
      <c r="R418">
        <f t="shared" si="555"/>
        <v>6</v>
      </c>
    </row>
    <row r="419" spans="8:18" x14ac:dyDescent="0.25">
      <c r="H419" t="s">
        <v>92</v>
      </c>
      <c r="I419" t="str">
        <f t="shared" si="512"/>
        <v>./tfcs/edinelco/s1/S1-mod5mils_complete_26(18)_inv.tfcnovo-antigo</v>
      </c>
      <c r="J419">
        <v>3</v>
      </c>
      <c r="K419">
        <v>29</v>
      </c>
      <c r="L419">
        <v>3</v>
      </c>
      <c r="M419">
        <v>13</v>
      </c>
      <c r="N419">
        <v>0</v>
      </c>
      <c r="O419">
        <v>16</v>
      </c>
      <c r="P419" t="s">
        <v>8</v>
      </c>
      <c r="Q419">
        <f t="shared" ref="Q419:R419" si="556">N419-N416</f>
        <v>0</v>
      </c>
      <c r="R419">
        <f t="shared" si="556"/>
        <v>16</v>
      </c>
    </row>
    <row r="420" spans="8:18" x14ac:dyDescent="0.25">
      <c r="H420" t="s">
        <v>92</v>
      </c>
      <c r="I420" t="str">
        <f t="shared" si="512"/>
        <v>./tfcs/edinelco/s1/S1-mod5mils_complete_26(18)_inv.tfcnovo-antigo-novo</v>
      </c>
      <c r="J420">
        <v>3</v>
      </c>
      <c r="K420">
        <v>29</v>
      </c>
      <c r="L420">
        <v>5</v>
      </c>
      <c r="M420">
        <v>23</v>
      </c>
      <c r="N420">
        <v>-2</v>
      </c>
      <c r="O420">
        <v>6</v>
      </c>
      <c r="P420" t="s">
        <v>9</v>
      </c>
      <c r="Q420">
        <f t="shared" ref="Q420:R420" si="557">N420-N416</f>
        <v>-2</v>
      </c>
      <c r="R420">
        <f t="shared" si="557"/>
        <v>6</v>
      </c>
    </row>
    <row r="421" spans="8:18" x14ac:dyDescent="0.25">
      <c r="H421" t="s">
        <v>92</v>
      </c>
      <c r="I421" t="str">
        <f t="shared" si="512"/>
        <v>./tfcs/edinelco/s1/S1-mod5mils_complete_26(18)_inv.tfcantigo-novo-antigo</v>
      </c>
      <c r="J421">
        <v>3</v>
      </c>
      <c r="K421">
        <v>29</v>
      </c>
      <c r="L421">
        <v>3</v>
      </c>
      <c r="M421">
        <v>13</v>
      </c>
      <c r="N421">
        <v>0</v>
      </c>
      <c r="O421">
        <v>16</v>
      </c>
      <c r="P421" t="s">
        <v>10</v>
      </c>
      <c r="Q421">
        <f t="shared" ref="Q421:R421" si="558">N421-N416</f>
        <v>0</v>
      </c>
      <c r="R421">
        <f t="shared" si="558"/>
        <v>16</v>
      </c>
    </row>
    <row r="422" spans="8:18" x14ac:dyDescent="0.25">
      <c r="H422" t="s">
        <v>93</v>
      </c>
      <c r="I422" t="str">
        <f t="shared" si="512"/>
        <v>./tfcs/edinelco/s1/S1-nth_prime3_inc.tfcantigo</v>
      </c>
      <c r="J422">
        <v>5</v>
      </c>
      <c r="K422">
        <v>17</v>
      </c>
      <c r="L422">
        <v>5</v>
      </c>
      <c r="M422">
        <v>17</v>
      </c>
      <c r="N422">
        <v>0</v>
      </c>
      <c r="O422">
        <v>0</v>
      </c>
      <c r="P422" t="s">
        <v>115</v>
      </c>
      <c r="Q422">
        <f t="shared" ref="Q422:Q485" si="559">N422-N422</f>
        <v>0</v>
      </c>
      <c r="R422">
        <f t="shared" ref="R422:R485" si="560">O422-O422</f>
        <v>0</v>
      </c>
    </row>
    <row r="423" spans="8:18" x14ac:dyDescent="0.25">
      <c r="H423" t="s">
        <v>93</v>
      </c>
      <c r="I423" t="str">
        <f t="shared" si="512"/>
        <v>./tfcs/edinelco/s1/S1-nth_prime3_inc.tfcnovo</v>
      </c>
      <c r="J423">
        <v>5</v>
      </c>
      <c r="K423">
        <v>17</v>
      </c>
      <c r="L423">
        <v>5</v>
      </c>
      <c r="M423">
        <v>17</v>
      </c>
      <c r="N423">
        <v>0</v>
      </c>
      <c r="O423">
        <v>0</v>
      </c>
      <c r="P423" t="s">
        <v>116</v>
      </c>
      <c r="Q423">
        <f t="shared" ref="Q423:Q486" si="561">N423-N422</f>
        <v>0</v>
      </c>
      <c r="R423">
        <f t="shared" ref="R423:R486" si="562">O423-O422</f>
        <v>0</v>
      </c>
    </row>
    <row r="424" spans="8:18" x14ac:dyDescent="0.25">
      <c r="H424" t="s">
        <v>93</v>
      </c>
      <c r="I424" t="str">
        <f t="shared" si="512"/>
        <v>./tfcs/edinelco/s1/S1-nth_prime3_inc.tfcantigo-novo</v>
      </c>
      <c r="J424">
        <v>5</v>
      </c>
      <c r="K424">
        <v>17</v>
      </c>
      <c r="L424">
        <v>4</v>
      </c>
      <c r="M424">
        <v>16</v>
      </c>
      <c r="N424">
        <v>1</v>
      </c>
      <c r="O424">
        <v>1</v>
      </c>
      <c r="P424" t="s">
        <v>7</v>
      </c>
      <c r="Q424">
        <f t="shared" ref="Q424:R424" si="563">N424-N422</f>
        <v>1</v>
      </c>
      <c r="R424">
        <f t="shared" si="563"/>
        <v>1</v>
      </c>
    </row>
    <row r="425" spans="8:18" x14ac:dyDescent="0.25">
      <c r="H425" t="s">
        <v>93</v>
      </c>
      <c r="I425" t="str">
        <f t="shared" si="512"/>
        <v>./tfcs/edinelco/s1/S1-nth_prime3_inc.tfcnovo-antigo</v>
      </c>
      <c r="J425">
        <v>5</v>
      </c>
      <c r="K425">
        <v>17</v>
      </c>
      <c r="L425">
        <v>5</v>
      </c>
      <c r="M425">
        <v>17</v>
      </c>
      <c r="N425">
        <v>0</v>
      </c>
      <c r="O425">
        <v>0</v>
      </c>
      <c r="P425" t="s">
        <v>8</v>
      </c>
      <c r="Q425">
        <f t="shared" ref="Q425:R425" si="564">N425-N422</f>
        <v>0</v>
      </c>
      <c r="R425">
        <f t="shared" si="564"/>
        <v>0</v>
      </c>
    </row>
    <row r="426" spans="8:18" x14ac:dyDescent="0.25">
      <c r="H426" t="s">
        <v>93</v>
      </c>
      <c r="I426" t="str">
        <f t="shared" si="512"/>
        <v>./tfcs/edinelco/s1/S1-nth_prime3_inc.tfcnovo-antigo-novo</v>
      </c>
      <c r="J426">
        <v>5</v>
      </c>
      <c r="K426">
        <v>17</v>
      </c>
      <c r="L426">
        <v>5</v>
      </c>
      <c r="M426">
        <v>17</v>
      </c>
      <c r="N426">
        <v>0</v>
      </c>
      <c r="O426">
        <v>0</v>
      </c>
      <c r="P426" t="s">
        <v>9</v>
      </c>
      <c r="Q426">
        <f t="shared" ref="Q426:R426" si="565">N426-N422</f>
        <v>0</v>
      </c>
      <c r="R426">
        <f t="shared" si="565"/>
        <v>0</v>
      </c>
    </row>
    <row r="427" spans="8:18" x14ac:dyDescent="0.25">
      <c r="H427" t="s">
        <v>93</v>
      </c>
      <c r="I427" t="str">
        <f t="shared" si="512"/>
        <v>./tfcs/edinelco/s1/S1-nth_prime3_inc.tfcantigo-novo-antigo</v>
      </c>
      <c r="J427">
        <v>5</v>
      </c>
      <c r="K427">
        <v>17</v>
      </c>
      <c r="L427">
        <v>4</v>
      </c>
      <c r="M427">
        <v>16</v>
      </c>
      <c r="N427">
        <v>1</v>
      </c>
      <c r="O427">
        <v>1</v>
      </c>
      <c r="P427" t="s">
        <v>10</v>
      </c>
      <c r="Q427">
        <f t="shared" ref="Q427:R427" si="566">N427-N422</f>
        <v>1</v>
      </c>
      <c r="R427">
        <f t="shared" si="566"/>
        <v>1</v>
      </c>
    </row>
    <row r="428" spans="8:18" x14ac:dyDescent="0.25">
      <c r="H428" t="s">
        <v>94</v>
      </c>
      <c r="I428" t="str">
        <f t="shared" si="512"/>
        <v>./tfcs/edinelco/s1/S1-nth_prime3_inc_inv.tfcantigo</v>
      </c>
      <c r="J428">
        <v>5</v>
      </c>
      <c r="K428">
        <v>25</v>
      </c>
      <c r="L428">
        <v>5</v>
      </c>
      <c r="M428">
        <v>25</v>
      </c>
      <c r="N428">
        <v>0</v>
      </c>
      <c r="O428">
        <v>0</v>
      </c>
      <c r="P428" t="s">
        <v>115</v>
      </c>
      <c r="Q428">
        <f t="shared" ref="Q428:Q491" si="567">N428-N428</f>
        <v>0</v>
      </c>
      <c r="R428">
        <f t="shared" ref="R428:R491" si="568">O428-O428</f>
        <v>0</v>
      </c>
    </row>
    <row r="429" spans="8:18" x14ac:dyDescent="0.25">
      <c r="H429" t="s">
        <v>94</v>
      </c>
      <c r="I429" t="str">
        <f t="shared" si="512"/>
        <v>./tfcs/edinelco/s1/S1-nth_prime3_inc_inv.tfcnovo</v>
      </c>
      <c r="J429">
        <v>5</v>
      </c>
      <c r="K429">
        <v>25</v>
      </c>
      <c r="L429">
        <v>5</v>
      </c>
      <c r="M429">
        <v>25</v>
      </c>
      <c r="N429">
        <v>0</v>
      </c>
      <c r="O429">
        <v>0</v>
      </c>
      <c r="P429" t="s">
        <v>116</v>
      </c>
      <c r="Q429">
        <f t="shared" ref="Q429:Q492" si="569">N429-N428</f>
        <v>0</v>
      </c>
      <c r="R429">
        <f t="shared" ref="R429:R492" si="570">O429-O428</f>
        <v>0</v>
      </c>
    </row>
    <row r="430" spans="8:18" x14ac:dyDescent="0.25">
      <c r="H430" t="s">
        <v>94</v>
      </c>
      <c r="I430" t="str">
        <f t="shared" si="512"/>
        <v>./tfcs/edinelco/s1/S1-nth_prime3_inc_inv.tfcantigo-novo</v>
      </c>
      <c r="J430">
        <v>5</v>
      </c>
      <c r="K430">
        <v>25</v>
      </c>
      <c r="L430">
        <v>5</v>
      </c>
      <c r="M430">
        <v>25</v>
      </c>
      <c r="N430">
        <v>0</v>
      </c>
      <c r="O430">
        <v>0</v>
      </c>
      <c r="P430" t="s">
        <v>7</v>
      </c>
      <c r="Q430">
        <f t="shared" ref="Q430:R430" si="571">N430-N428</f>
        <v>0</v>
      </c>
      <c r="R430">
        <f t="shared" si="571"/>
        <v>0</v>
      </c>
    </row>
    <row r="431" spans="8:18" x14ac:dyDescent="0.25">
      <c r="H431" t="s">
        <v>94</v>
      </c>
      <c r="I431" t="str">
        <f t="shared" si="512"/>
        <v>./tfcs/edinelco/s1/S1-nth_prime3_inc_inv.tfcnovo-antigo</v>
      </c>
      <c r="J431">
        <v>5</v>
      </c>
      <c r="K431">
        <v>25</v>
      </c>
      <c r="L431">
        <v>5</v>
      </c>
      <c r="M431">
        <v>25</v>
      </c>
      <c r="N431">
        <v>0</v>
      </c>
      <c r="O431">
        <v>0</v>
      </c>
      <c r="P431" t="s">
        <v>8</v>
      </c>
      <c r="Q431">
        <f t="shared" ref="Q431:R431" si="572">N431-N428</f>
        <v>0</v>
      </c>
      <c r="R431">
        <f t="shared" si="572"/>
        <v>0</v>
      </c>
    </row>
    <row r="432" spans="8:18" x14ac:dyDescent="0.25">
      <c r="H432" t="s">
        <v>94</v>
      </c>
      <c r="I432" t="str">
        <f t="shared" si="512"/>
        <v>./tfcs/edinelco/s1/S1-nth_prime3_inc_inv.tfcnovo-antigo-novo</v>
      </c>
      <c r="J432">
        <v>5</v>
      </c>
      <c r="K432">
        <v>25</v>
      </c>
      <c r="L432">
        <v>5</v>
      </c>
      <c r="M432">
        <v>25</v>
      </c>
      <c r="N432">
        <v>0</v>
      </c>
      <c r="O432">
        <v>0</v>
      </c>
      <c r="P432" t="s">
        <v>9</v>
      </c>
      <c r="Q432">
        <f t="shared" ref="Q432:R432" si="573">N432-N428</f>
        <v>0</v>
      </c>
      <c r="R432">
        <f t="shared" si="573"/>
        <v>0</v>
      </c>
    </row>
    <row r="433" spans="8:18" x14ac:dyDescent="0.25">
      <c r="H433" t="s">
        <v>94</v>
      </c>
      <c r="I433" t="str">
        <f t="shared" si="512"/>
        <v>./tfcs/edinelco/s1/S1-nth_prime3_inc_inv.tfcantigo-novo-antigo</v>
      </c>
      <c r="J433">
        <v>5</v>
      </c>
      <c r="K433">
        <v>25</v>
      </c>
      <c r="L433">
        <v>5</v>
      </c>
      <c r="M433">
        <v>25</v>
      </c>
      <c r="N433">
        <v>0</v>
      </c>
      <c r="O433">
        <v>0</v>
      </c>
      <c r="P433" t="s">
        <v>10</v>
      </c>
      <c r="Q433">
        <f t="shared" ref="Q433:R433" si="574">N433-N428</f>
        <v>0</v>
      </c>
      <c r="R433">
        <f t="shared" si="574"/>
        <v>0</v>
      </c>
    </row>
    <row r="434" spans="8:18" x14ac:dyDescent="0.25">
      <c r="H434" t="s">
        <v>95</v>
      </c>
      <c r="I434" t="str">
        <f t="shared" si="512"/>
        <v>./tfcs/edinelco/s1/S1-nth_prime4_inc.tfcantigo</v>
      </c>
      <c r="J434">
        <v>13</v>
      </c>
      <c r="K434">
        <v>127</v>
      </c>
      <c r="L434">
        <v>13</v>
      </c>
      <c r="M434">
        <v>127</v>
      </c>
      <c r="N434">
        <v>0</v>
      </c>
      <c r="O434">
        <v>0</v>
      </c>
      <c r="P434" t="s">
        <v>115</v>
      </c>
      <c r="Q434">
        <f t="shared" ref="Q434:Q497" si="575">N434-N434</f>
        <v>0</v>
      </c>
      <c r="R434">
        <f t="shared" ref="R434:R497" si="576">O434-O434</f>
        <v>0</v>
      </c>
    </row>
    <row r="435" spans="8:18" x14ac:dyDescent="0.25">
      <c r="H435" t="s">
        <v>95</v>
      </c>
      <c r="I435" t="str">
        <f t="shared" si="512"/>
        <v>./tfcs/edinelco/s1/S1-nth_prime4_inc.tfcnovo</v>
      </c>
      <c r="J435">
        <v>13</v>
      </c>
      <c r="K435">
        <v>127</v>
      </c>
      <c r="L435">
        <v>15</v>
      </c>
      <c r="M435">
        <v>139</v>
      </c>
      <c r="N435">
        <v>-2</v>
      </c>
      <c r="O435">
        <v>-12</v>
      </c>
      <c r="P435" t="s">
        <v>116</v>
      </c>
      <c r="Q435">
        <f t="shared" ref="Q435:Q498" si="577">N435-N434</f>
        <v>-2</v>
      </c>
      <c r="R435">
        <f t="shared" ref="R435:R498" si="578">O435-O434</f>
        <v>-12</v>
      </c>
    </row>
    <row r="436" spans="8:18" x14ac:dyDescent="0.25">
      <c r="H436" t="s">
        <v>95</v>
      </c>
      <c r="I436" t="str">
        <f t="shared" si="512"/>
        <v>./tfcs/edinelco/s1/S1-nth_prime4_inc.tfcantigo-novo</v>
      </c>
      <c r="J436">
        <v>13</v>
      </c>
      <c r="K436">
        <v>127</v>
      </c>
      <c r="L436">
        <v>15</v>
      </c>
      <c r="M436">
        <v>139</v>
      </c>
      <c r="N436">
        <v>-2</v>
      </c>
      <c r="O436">
        <v>-12</v>
      </c>
      <c r="P436" t="s">
        <v>7</v>
      </c>
      <c r="Q436">
        <f t="shared" ref="Q436:R436" si="579">N436-N434</f>
        <v>-2</v>
      </c>
      <c r="R436">
        <f t="shared" si="579"/>
        <v>-12</v>
      </c>
    </row>
    <row r="437" spans="8:18" x14ac:dyDescent="0.25">
      <c r="H437" t="s">
        <v>95</v>
      </c>
      <c r="I437" t="str">
        <f t="shared" si="512"/>
        <v>./tfcs/edinelco/s1/S1-nth_prime4_inc.tfcnovo-antigo</v>
      </c>
      <c r="J437">
        <v>13</v>
      </c>
      <c r="K437">
        <v>127</v>
      </c>
      <c r="L437">
        <v>13</v>
      </c>
      <c r="M437">
        <v>127</v>
      </c>
      <c r="N437">
        <v>0</v>
      </c>
      <c r="O437">
        <v>0</v>
      </c>
      <c r="P437" t="s">
        <v>8</v>
      </c>
      <c r="Q437">
        <f t="shared" ref="Q437:R437" si="580">N437-N434</f>
        <v>0</v>
      </c>
      <c r="R437">
        <f t="shared" si="580"/>
        <v>0</v>
      </c>
    </row>
    <row r="438" spans="8:18" x14ac:dyDescent="0.25">
      <c r="H438" t="s">
        <v>95</v>
      </c>
      <c r="I438" t="str">
        <f t="shared" si="512"/>
        <v>./tfcs/edinelco/s1/S1-nth_prime4_inc.tfcnovo-antigo-novo</v>
      </c>
      <c r="J438">
        <v>13</v>
      </c>
      <c r="K438">
        <v>127</v>
      </c>
      <c r="L438">
        <v>15</v>
      </c>
      <c r="M438">
        <v>139</v>
      </c>
      <c r="N438">
        <v>-2</v>
      </c>
      <c r="O438">
        <v>-12</v>
      </c>
      <c r="P438" t="s">
        <v>9</v>
      </c>
      <c r="Q438">
        <f t="shared" ref="Q438:R438" si="581">N438-N434</f>
        <v>-2</v>
      </c>
      <c r="R438">
        <f t="shared" si="581"/>
        <v>-12</v>
      </c>
    </row>
    <row r="439" spans="8:18" x14ac:dyDescent="0.25">
      <c r="H439" t="s">
        <v>95</v>
      </c>
      <c r="I439" t="str">
        <f t="shared" si="512"/>
        <v>./tfcs/edinelco/s1/S1-nth_prime4_inc.tfcantigo-novo-antigo</v>
      </c>
      <c r="J439">
        <v>13</v>
      </c>
      <c r="K439">
        <v>127</v>
      </c>
      <c r="L439">
        <v>13</v>
      </c>
      <c r="M439">
        <v>127</v>
      </c>
      <c r="N439">
        <v>0</v>
      </c>
      <c r="O439">
        <v>0</v>
      </c>
      <c r="P439" t="s">
        <v>10</v>
      </c>
      <c r="Q439">
        <f t="shared" ref="Q439:R439" si="582">N439-N434</f>
        <v>0</v>
      </c>
      <c r="R439">
        <f t="shared" si="582"/>
        <v>0</v>
      </c>
    </row>
    <row r="440" spans="8:18" x14ac:dyDescent="0.25">
      <c r="H440" t="s">
        <v>96</v>
      </c>
      <c r="I440" t="str">
        <f t="shared" si="512"/>
        <v>./tfcs/edinelco/s1/S1-nth_prime4_inc_inv.tfcantigo</v>
      </c>
      <c r="J440">
        <v>14</v>
      </c>
      <c r="K440">
        <v>115</v>
      </c>
      <c r="L440">
        <v>14</v>
      </c>
      <c r="M440">
        <v>115</v>
      </c>
      <c r="N440">
        <v>0</v>
      </c>
      <c r="O440">
        <v>0</v>
      </c>
      <c r="P440" t="s">
        <v>115</v>
      </c>
      <c r="Q440">
        <f t="shared" ref="Q440:Q503" si="583">N440-N440</f>
        <v>0</v>
      </c>
      <c r="R440">
        <f t="shared" ref="R440:R503" si="584">O440-O440</f>
        <v>0</v>
      </c>
    </row>
    <row r="441" spans="8:18" x14ac:dyDescent="0.25">
      <c r="H441" t="s">
        <v>96</v>
      </c>
      <c r="I441" t="str">
        <f t="shared" si="512"/>
        <v>./tfcs/edinelco/s1/S1-nth_prime4_inc_inv.tfcnovo</v>
      </c>
      <c r="J441">
        <v>14</v>
      </c>
      <c r="K441">
        <v>115</v>
      </c>
      <c r="L441">
        <v>14</v>
      </c>
      <c r="M441">
        <v>106</v>
      </c>
      <c r="N441">
        <v>0</v>
      </c>
      <c r="O441">
        <v>9</v>
      </c>
      <c r="P441" t="s">
        <v>116</v>
      </c>
      <c r="Q441">
        <f t="shared" ref="Q441:Q504" si="585">N441-N440</f>
        <v>0</v>
      </c>
      <c r="R441">
        <f t="shared" ref="R441:R504" si="586">O441-O440</f>
        <v>9</v>
      </c>
    </row>
    <row r="442" spans="8:18" x14ac:dyDescent="0.25">
      <c r="H442" t="s">
        <v>96</v>
      </c>
      <c r="I442" t="str">
        <f t="shared" si="512"/>
        <v>./tfcs/edinelco/s1/S1-nth_prime4_inc_inv.tfcantigo-novo</v>
      </c>
      <c r="J442">
        <v>14</v>
      </c>
      <c r="K442">
        <v>115</v>
      </c>
      <c r="L442">
        <v>14</v>
      </c>
      <c r="M442">
        <v>106</v>
      </c>
      <c r="N442">
        <v>0</v>
      </c>
      <c r="O442">
        <v>9</v>
      </c>
      <c r="P442" t="s">
        <v>7</v>
      </c>
      <c r="Q442">
        <f t="shared" ref="Q442:R442" si="587">N442-N440</f>
        <v>0</v>
      </c>
      <c r="R442">
        <f t="shared" si="587"/>
        <v>9</v>
      </c>
    </row>
    <row r="443" spans="8:18" x14ac:dyDescent="0.25">
      <c r="H443" t="s">
        <v>96</v>
      </c>
      <c r="I443" t="str">
        <f t="shared" si="512"/>
        <v>./tfcs/edinelco/s1/S1-nth_prime4_inc_inv.tfcnovo-antigo</v>
      </c>
      <c r="J443">
        <v>14</v>
      </c>
      <c r="K443">
        <v>115</v>
      </c>
      <c r="L443">
        <v>14</v>
      </c>
      <c r="M443">
        <v>106</v>
      </c>
      <c r="N443">
        <v>0</v>
      </c>
      <c r="O443">
        <v>9</v>
      </c>
      <c r="P443" t="s">
        <v>8</v>
      </c>
      <c r="Q443">
        <f t="shared" ref="Q443:R443" si="588">N443-N440</f>
        <v>0</v>
      </c>
      <c r="R443">
        <f t="shared" si="588"/>
        <v>9</v>
      </c>
    </row>
    <row r="444" spans="8:18" x14ac:dyDescent="0.25">
      <c r="H444" t="s">
        <v>96</v>
      </c>
      <c r="I444" t="str">
        <f t="shared" si="512"/>
        <v>./tfcs/edinelco/s1/S1-nth_prime4_inc_inv.tfcnovo-antigo-novo</v>
      </c>
      <c r="J444">
        <v>14</v>
      </c>
      <c r="K444">
        <v>115</v>
      </c>
      <c r="L444">
        <v>14</v>
      </c>
      <c r="M444">
        <v>106</v>
      </c>
      <c r="N444">
        <v>0</v>
      </c>
      <c r="O444">
        <v>9</v>
      </c>
      <c r="P444" t="s">
        <v>9</v>
      </c>
      <c r="Q444">
        <f t="shared" ref="Q444:R444" si="589">N444-N440</f>
        <v>0</v>
      </c>
      <c r="R444">
        <f t="shared" si="589"/>
        <v>9</v>
      </c>
    </row>
    <row r="445" spans="8:18" x14ac:dyDescent="0.25">
      <c r="H445" t="s">
        <v>96</v>
      </c>
      <c r="I445" t="str">
        <f t="shared" si="512"/>
        <v>./tfcs/edinelco/s1/S1-nth_prime4_inc_inv.tfcantigo-novo-antigo</v>
      </c>
      <c r="J445">
        <v>14</v>
      </c>
      <c r="K445">
        <v>115</v>
      </c>
      <c r="L445">
        <v>14</v>
      </c>
      <c r="M445">
        <v>106</v>
      </c>
      <c r="N445">
        <v>0</v>
      </c>
      <c r="O445">
        <v>9</v>
      </c>
      <c r="P445" t="s">
        <v>10</v>
      </c>
      <c r="Q445">
        <f t="shared" ref="Q445:R445" si="590">N445-N440</f>
        <v>0</v>
      </c>
      <c r="R445">
        <f t="shared" si="590"/>
        <v>9</v>
      </c>
    </row>
    <row r="446" spans="8:18" x14ac:dyDescent="0.25">
      <c r="H446" t="s">
        <v>97</v>
      </c>
      <c r="I446" t="str">
        <f t="shared" si="512"/>
        <v>./tfcs/edinelco/s1/S1-nth_prime5_inc.tfcantigo</v>
      </c>
      <c r="J446">
        <v>50</v>
      </c>
      <c r="K446">
        <v>1070</v>
      </c>
      <c r="L446">
        <v>50</v>
      </c>
      <c r="M446">
        <v>1070</v>
      </c>
      <c r="N446">
        <v>0</v>
      </c>
      <c r="O446">
        <v>0</v>
      </c>
      <c r="P446" t="s">
        <v>115</v>
      </c>
      <c r="Q446">
        <f t="shared" ref="Q446:Q509" si="591">N446-N446</f>
        <v>0</v>
      </c>
      <c r="R446">
        <f t="shared" ref="R446:R509" si="592">O446-O446</f>
        <v>0</v>
      </c>
    </row>
    <row r="447" spans="8:18" x14ac:dyDescent="0.25">
      <c r="H447" t="s">
        <v>97</v>
      </c>
      <c r="I447" t="str">
        <f t="shared" si="512"/>
        <v>./tfcs/edinelco/s1/S1-nth_prime5_inc.tfcnovo</v>
      </c>
      <c r="J447">
        <v>50</v>
      </c>
      <c r="K447">
        <v>1070</v>
      </c>
      <c r="L447">
        <v>50</v>
      </c>
      <c r="M447">
        <v>1083</v>
      </c>
      <c r="N447">
        <v>0</v>
      </c>
      <c r="O447">
        <v>-13</v>
      </c>
      <c r="P447" t="s">
        <v>116</v>
      </c>
      <c r="Q447">
        <f t="shared" ref="Q447:Q510" si="593">N447-N446</f>
        <v>0</v>
      </c>
      <c r="R447">
        <f t="shared" ref="R447:R510" si="594">O447-O446</f>
        <v>-13</v>
      </c>
    </row>
    <row r="448" spans="8:18" x14ac:dyDescent="0.25">
      <c r="H448" t="s">
        <v>97</v>
      </c>
      <c r="I448" t="str">
        <f t="shared" si="512"/>
        <v>./tfcs/edinelco/s1/S1-nth_prime5_inc.tfcantigo-novo</v>
      </c>
      <c r="J448">
        <v>50</v>
      </c>
      <c r="K448">
        <v>1070</v>
      </c>
      <c r="L448">
        <v>50</v>
      </c>
      <c r="M448">
        <v>1083</v>
      </c>
      <c r="N448">
        <v>0</v>
      </c>
      <c r="O448">
        <v>-13</v>
      </c>
      <c r="P448" t="s">
        <v>7</v>
      </c>
      <c r="Q448">
        <f t="shared" ref="Q448:R448" si="595">N448-N446</f>
        <v>0</v>
      </c>
      <c r="R448">
        <f t="shared" si="595"/>
        <v>-13</v>
      </c>
    </row>
    <row r="449" spans="8:18" x14ac:dyDescent="0.25">
      <c r="H449" t="s">
        <v>97</v>
      </c>
      <c r="I449" t="str">
        <f t="shared" si="512"/>
        <v>./tfcs/edinelco/s1/S1-nth_prime5_inc.tfcnovo-antigo</v>
      </c>
      <c r="J449">
        <v>50</v>
      </c>
      <c r="K449">
        <v>1070</v>
      </c>
      <c r="L449">
        <v>50</v>
      </c>
      <c r="M449">
        <v>1083</v>
      </c>
      <c r="N449">
        <v>0</v>
      </c>
      <c r="O449">
        <v>-13</v>
      </c>
      <c r="P449" t="s">
        <v>8</v>
      </c>
      <c r="Q449">
        <f t="shared" ref="Q449:R449" si="596">N449-N446</f>
        <v>0</v>
      </c>
      <c r="R449">
        <f t="shared" si="596"/>
        <v>-13</v>
      </c>
    </row>
    <row r="450" spans="8:18" x14ac:dyDescent="0.25">
      <c r="H450" t="s">
        <v>97</v>
      </c>
      <c r="I450" t="str">
        <f t="shared" si="512"/>
        <v>./tfcs/edinelco/s1/S1-nth_prime5_inc.tfcnovo-antigo-novo</v>
      </c>
      <c r="J450">
        <v>50</v>
      </c>
      <c r="K450">
        <v>1070</v>
      </c>
      <c r="L450">
        <v>50</v>
      </c>
      <c r="M450">
        <v>1083</v>
      </c>
      <c r="N450">
        <v>0</v>
      </c>
      <c r="O450">
        <v>-13</v>
      </c>
      <c r="P450" t="s">
        <v>9</v>
      </c>
      <c r="Q450">
        <f t="shared" ref="Q450:R450" si="597">N450-N446</f>
        <v>0</v>
      </c>
      <c r="R450">
        <f t="shared" si="597"/>
        <v>-13</v>
      </c>
    </row>
    <row r="451" spans="8:18" x14ac:dyDescent="0.25">
      <c r="H451" t="s">
        <v>97</v>
      </c>
      <c r="I451" t="str">
        <f t="shared" ref="I451:I514" si="598">CONCATENATE(H451,P451)</f>
        <v>./tfcs/edinelco/s1/S1-nth_prime5_inc.tfcantigo-novo-antigo</v>
      </c>
      <c r="J451">
        <v>50</v>
      </c>
      <c r="K451">
        <v>1070</v>
      </c>
      <c r="L451">
        <v>50</v>
      </c>
      <c r="M451">
        <v>1083</v>
      </c>
      <c r="N451">
        <v>0</v>
      </c>
      <c r="O451">
        <v>-13</v>
      </c>
      <c r="P451" t="s">
        <v>10</v>
      </c>
      <c r="Q451">
        <f t="shared" ref="Q451:R451" si="599">N451-N446</f>
        <v>0</v>
      </c>
      <c r="R451">
        <f t="shared" si="599"/>
        <v>-13</v>
      </c>
    </row>
    <row r="452" spans="8:18" x14ac:dyDescent="0.25">
      <c r="H452" t="s">
        <v>98</v>
      </c>
      <c r="I452" t="str">
        <f t="shared" si="598"/>
        <v>./tfcs/edinelco/s1/S1-nth_prime5_inc_inv.tfcantigo</v>
      </c>
      <c r="J452">
        <v>44</v>
      </c>
      <c r="K452">
        <v>887</v>
      </c>
      <c r="L452">
        <v>43</v>
      </c>
      <c r="M452">
        <v>883</v>
      </c>
      <c r="N452">
        <v>1</v>
      </c>
      <c r="O452">
        <v>4</v>
      </c>
      <c r="P452" t="s">
        <v>115</v>
      </c>
      <c r="Q452">
        <f t="shared" ref="Q452:Q515" si="600">N452-N452</f>
        <v>0</v>
      </c>
      <c r="R452">
        <f t="shared" ref="R452:R515" si="601">O452-O452</f>
        <v>0</v>
      </c>
    </row>
    <row r="453" spans="8:18" x14ac:dyDescent="0.25">
      <c r="H453" t="s">
        <v>98</v>
      </c>
      <c r="I453" t="str">
        <f t="shared" si="598"/>
        <v>./tfcs/edinelco/s1/S1-nth_prime5_inc_inv.tfcnovo</v>
      </c>
      <c r="J453">
        <v>44</v>
      </c>
      <c r="K453">
        <v>887</v>
      </c>
      <c r="L453">
        <v>42</v>
      </c>
      <c r="M453">
        <v>838</v>
      </c>
      <c r="N453">
        <v>2</v>
      </c>
      <c r="O453">
        <v>49</v>
      </c>
      <c r="P453" t="s">
        <v>116</v>
      </c>
      <c r="Q453">
        <f t="shared" ref="Q453:Q516" si="602">N453-N452</f>
        <v>1</v>
      </c>
      <c r="R453">
        <f t="shared" ref="R453:R516" si="603">O453-O452</f>
        <v>45</v>
      </c>
    </row>
    <row r="454" spans="8:18" x14ac:dyDescent="0.25">
      <c r="H454" t="s">
        <v>98</v>
      </c>
      <c r="I454" t="str">
        <f t="shared" si="598"/>
        <v>./tfcs/edinelco/s1/S1-nth_prime5_inc_inv.tfcantigo-novo</v>
      </c>
      <c r="J454">
        <v>44</v>
      </c>
      <c r="K454">
        <v>887</v>
      </c>
      <c r="L454">
        <v>44</v>
      </c>
      <c r="M454">
        <v>880</v>
      </c>
      <c r="N454">
        <v>0</v>
      </c>
      <c r="O454">
        <v>7</v>
      </c>
      <c r="P454" t="s">
        <v>7</v>
      </c>
      <c r="Q454">
        <f t="shared" ref="Q454:R454" si="604">N454-N452</f>
        <v>-1</v>
      </c>
      <c r="R454">
        <f t="shared" si="604"/>
        <v>3</v>
      </c>
    </row>
    <row r="455" spans="8:18" x14ac:dyDescent="0.25">
      <c r="H455" t="s">
        <v>98</v>
      </c>
      <c r="I455" t="str">
        <f t="shared" si="598"/>
        <v>./tfcs/edinelco/s1/S1-nth_prime5_inc_inv.tfcnovo-antigo</v>
      </c>
      <c r="J455">
        <v>44</v>
      </c>
      <c r="K455">
        <v>887</v>
      </c>
      <c r="L455">
        <v>42</v>
      </c>
      <c r="M455">
        <v>838</v>
      </c>
      <c r="N455">
        <v>2</v>
      </c>
      <c r="O455">
        <v>49</v>
      </c>
      <c r="P455" t="s">
        <v>8</v>
      </c>
      <c r="Q455">
        <f t="shared" ref="Q455:R455" si="605">N455-N452</f>
        <v>1</v>
      </c>
      <c r="R455">
        <f t="shared" si="605"/>
        <v>45</v>
      </c>
    </row>
    <row r="456" spans="8:18" x14ac:dyDescent="0.25">
      <c r="H456" t="s">
        <v>98</v>
      </c>
      <c r="I456" t="str">
        <f t="shared" si="598"/>
        <v>./tfcs/edinelco/s1/S1-nth_prime5_inc_inv.tfcnovo-antigo-novo</v>
      </c>
      <c r="J456">
        <v>44</v>
      </c>
      <c r="K456">
        <v>887</v>
      </c>
      <c r="L456">
        <v>43</v>
      </c>
      <c r="M456">
        <v>835</v>
      </c>
      <c r="N456">
        <v>1</v>
      </c>
      <c r="O456">
        <v>52</v>
      </c>
      <c r="P456" t="s">
        <v>9</v>
      </c>
      <c r="Q456">
        <f t="shared" ref="Q456:R456" si="606">N456-N452</f>
        <v>0</v>
      </c>
      <c r="R456">
        <f t="shared" si="606"/>
        <v>48</v>
      </c>
    </row>
    <row r="457" spans="8:18" x14ac:dyDescent="0.25">
      <c r="H457" t="s">
        <v>98</v>
      </c>
      <c r="I457" t="str">
        <f t="shared" si="598"/>
        <v>./tfcs/edinelco/s1/S1-nth_prime5_inc_inv.tfcantigo-novo-antigo</v>
      </c>
      <c r="J457">
        <v>44</v>
      </c>
      <c r="K457">
        <v>887</v>
      </c>
      <c r="L457">
        <v>44</v>
      </c>
      <c r="M457">
        <v>880</v>
      </c>
      <c r="N457">
        <v>0</v>
      </c>
      <c r="O457">
        <v>7</v>
      </c>
      <c r="P457" t="s">
        <v>10</v>
      </c>
      <c r="Q457">
        <f t="shared" ref="Q457:R457" si="607">N457-N452</f>
        <v>-1</v>
      </c>
      <c r="R457">
        <f t="shared" si="607"/>
        <v>3</v>
      </c>
    </row>
    <row r="458" spans="8:18" x14ac:dyDescent="0.25">
      <c r="H458" t="s">
        <v>99</v>
      </c>
      <c r="I458" t="str">
        <f t="shared" si="598"/>
        <v>./tfcs/edinelco/s1/S1-nth_prime6_inc.tfcantigo</v>
      </c>
      <c r="J458">
        <v>79</v>
      </c>
      <c r="K458">
        <v>3044</v>
      </c>
      <c r="L458">
        <v>78</v>
      </c>
      <c r="M458">
        <v>2951</v>
      </c>
      <c r="N458">
        <v>1</v>
      </c>
      <c r="O458">
        <v>93</v>
      </c>
      <c r="P458" t="s">
        <v>115</v>
      </c>
      <c r="Q458">
        <f t="shared" ref="Q458:Q521" si="608">N458-N458</f>
        <v>0</v>
      </c>
      <c r="R458">
        <f t="shared" ref="R458:R521" si="609">O458-O458</f>
        <v>0</v>
      </c>
    </row>
    <row r="459" spans="8:18" x14ac:dyDescent="0.25">
      <c r="H459" t="s">
        <v>99</v>
      </c>
      <c r="I459" t="str">
        <f t="shared" si="598"/>
        <v>./tfcs/edinelco/s1/S1-nth_prime6_inc.tfcnovo</v>
      </c>
      <c r="J459">
        <v>79</v>
      </c>
      <c r="K459">
        <v>3044</v>
      </c>
      <c r="L459">
        <v>79</v>
      </c>
      <c r="M459">
        <v>2956</v>
      </c>
      <c r="N459">
        <v>0</v>
      </c>
      <c r="O459">
        <v>88</v>
      </c>
      <c r="P459" t="s">
        <v>116</v>
      </c>
      <c r="Q459">
        <f t="shared" ref="Q459:Q522" si="610">N459-N458</f>
        <v>-1</v>
      </c>
      <c r="R459">
        <f t="shared" ref="R459:R522" si="611">O459-O458</f>
        <v>-5</v>
      </c>
    </row>
    <row r="460" spans="8:18" x14ac:dyDescent="0.25">
      <c r="H460" t="s">
        <v>99</v>
      </c>
      <c r="I460" t="str">
        <f t="shared" si="598"/>
        <v>./tfcs/edinelco/s1/S1-nth_prime6_inc.tfcantigo-novo</v>
      </c>
      <c r="J460">
        <v>79</v>
      </c>
      <c r="K460">
        <v>3044</v>
      </c>
      <c r="L460">
        <v>78</v>
      </c>
      <c r="M460">
        <v>2944</v>
      </c>
      <c r="N460">
        <v>1</v>
      </c>
      <c r="O460">
        <v>100</v>
      </c>
      <c r="P460" t="s">
        <v>7</v>
      </c>
      <c r="Q460">
        <f t="shared" ref="Q460:R460" si="612">N460-N458</f>
        <v>0</v>
      </c>
      <c r="R460">
        <f t="shared" si="612"/>
        <v>7</v>
      </c>
    </row>
    <row r="461" spans="8:18" x14ac:dyDescent="0.25">
      <c r="H461" t="s">
        <v>99</v>
      </c>
      <c r="I461" t="str">
        <f t="shared" si="598"/>
        <v>./tfcs/edinelco/s1/S1-nth_prime6_inc.tfcnovo-antigo</v>
      </c>
      <c r="J461">
        <v>79</v>
      </c>
      <c r="K461">
        <v>3044</v>
      </c>
      <c r="L461">
        <v>77</v>
      </c>
      <c r="M461">
        <v>2950</v>
      </c>
      <c r="N461">
        <v>2</v>
      </c>
      <c r="O461">
        <v>94</v>
      </c>
      <c r="P461" t="s">
        <v>8</v>
      </c>
      <c r="Q461">
        <f t="shared" ref="Q461:R461" si="613">N461-N458</f>
        <v>1</v>
      </c>
      <c r="R461">
        <f t="shared" si="613"/>
        <v>1</v>
      </c>
    </row>
    <row r="462" spans="8:18" x14ac:dyDescent="0.25">
      <c r="H462" t="s">
        <v>99</v>
      </c>
      <c r="I462" t="str">
        <f t="shared" si="598"/>
        <v>./tfcs/edinelco/s1/S1-nth_prime6_inc.tfcnovo-antigo-novo</v>
      </c>
      <c r="J462">
        <v>79</v>
      </c>
      <c r="K462">
        <v>3044</v>
      </c>
      <c r="L462">
        <v>79</v>
      </c>
      <c r="M462">
        <v>2956</v>
      </c>
      <c r="N462">
        <v>0</v>
      </c>
      <c r="O462">
        <v>88</v>
      </c>
      <c r="P462" t="s">
        <v>9</v>
      </c>
      <c r="Q462">
        <f t="shared" ref="Q462:R462" si="614">N462-N458</f>
        <v>-1</v>
      </c>
      <c r="R462">
        <f t="shared" si="614"/>
        <v>-5</v>
      </c>
    </row>
    <row r="463" spans="8:18" x14ac:dyDescent="0.25">
      <c r="H463" t="s">
        <v>99</v>
      </c>
      <c r="I463" t="str">
        <f t="shared" si="598"/>
        <v>./tfcs/edinelco/s1/S1-nth_prime6_inc.tfcantigo-novo-antigo</v>
      </c>
      <c r="J463">
        <v>79</v>
      </c>
      <c r="K463">
        <v>3044</v>
      </c>
      <c r="L463">
        <v>76</v>
      </c>
      <c r="M463">
        <v>2938</v>
      </c>
      <c r="N463">
        <v>3</v>
      </c>
      <c r="O463">
        <v>106</v>
      </c>
      <c r="P463" t="s">
        <v>10</v>
      </c>
      <c r="Q463">
        <f t="shared" ref="Q463:R463" si="615">N463-N458</f>
        <v>2</v>
      </c>
      <c r="R463">
        <f t="shared" si="615"/>
        <v>13</v>
      </c>
    </row>
    <row r="464" spans="8:18" x14ac:dyDescent="0.25">
      <c r="H464" t="s">
        <v>100</v>
      </c>
      <c r="I464" t="str">
        <f t="shared" si="598"/>
        <v>./tfcs/edinelco/s1/S1-nth_prime6_inc_inv.tfcantigo</v>
      </c>
      <c r="J464">
        <v>135</v>
      </c>
      <c r="K464">
        <v>6534</v>
      </c>
      <c r="L464">
        <v>127</v>
      </c>
      <c r="M464">
        <v>5982</v>
      </c>
      <c r="N464">
        <v>8</v>
      </c>
      <c r="O464">
        <v>552</v>
      </c>
      <c r="P464" t="s">
        <v>115</v>
      </c>
      <c r="Q464">
        <f t="shared" ref="Q464:Q527" si="616">N464-N464</f>
        <v>0</v>
      </c>
      <c r="R464">
        <f t="shared" ref="R464:R527" si="617">O464-O464</f>
        <v>0</v>
      </c>
    </row>
    <row r="465" spans="8:18" x14ac:dyDescent="0.25">
      <c r="H465" t="s">
        <v>100</v>
      </c>
      <c r="I465" t="str">
        <f t="shared" si="598"/>
        <v>./tfcs/edinelco/s1/S1-nth_prime6_inc_inv.tfcnovo</v>
      </c>
      <c r="J465">
        <v>135</v>
      </c>
      <c r="K465">
        <v>6534</v>
      </c>
      <c r="L465">
        <v>137</v>
      </c>
      <c r="M465">
        <v>6450</v>
      </c>
      <c r="N465">
        <v>-2</v>
      </c>
      <c r="O465">
        <v>84</v>
      </c>
      <c r="P465" t="s">
        <v>116</v>
      </c>
      <c r="Q465">
        <f t="shared" ref="Q465:Q528" si="618">N465-N464</f>
        <v>-10</v>
      </c>
      <c r="R465">
        <f t="shared" ref="R465:R528" si="619">O465-O464</f>
        <v>-468</v>
      </c>
    </row>
    <row r="466" spans="8:18" x14ac:dyDescent="0.25">
      <c r="H466" t="s">
        <v>100</v>
      </c>
      <c r="I466" t="str">
        <f t="shared" si="598"/>
        <v>./tfcs/edinelco/s1/S1-nth_prime6_inc_inv.tfcantigo-novo</v>
      </c>
      <c r="J466">
        <v>135</v>
      </c>
      <c r="K466">
        <v>6534</v>
      </c>
      <c r="L466">
        <v>132</v>
      </c>
      <c r="M466">
        <v>6194</v>
      </c>
      <c r="N466">
        <v>3</v>
      </c>
      <c r="O466">
        <v>340</v>
      </c>
      <c r="P466" t="s">
        <v>7</v>
      </c>
      <c r="Q466">
        <f t="shared" ref="Q466:R466" si="620">N466-N464</f>
        <v>-5</v>
      </c>
      <c r="R466">
        <f t="shared" si="620"/>
        <v>-212</v>
      </c>
    </row>
    <row r="467" spans="8:18" x14ac:dyDescent="0.25">
      <c r="H467" t="s">
        <v>100</v>
      </c>
      <c r="I467" t="str">
        <f t="shared" si="598"/>
        <v>./tfcs/edinelco/s1/S1-nth_prime6_inc_inv.tfcnovo-antigo</v>
      </c>
      <c r="J467">
        <v>135</v>
      </c>
      <c r="K467">
        <v>6534</v>
      </c>
      <c r="L467">
        <v>130</v>
      </c>
      <c r="M467">
        <v>6039</v>
      </c>
      <c r="N467">
        <v>5</v>
      </c>
      <c r="O467">
        <v>495</v>
      </c>
      <c r="P467" t="s">
        <v>8</v>
      </c>
      <c r="Q467">
        <f t="shared" ref="Q467:R467" si="621">N467-N464</f>
        <v>-3</v>
      </c>
      <c r="R467">
        <f t="shared" si="621"/>
        <v>-57</v>
      </c>
    </row>
    <row r="468" spans="8:18" x14ac:dyDescent="0.25">
      <c r="H468" t="s">
        <v>100</v>
      </c>
      <c r="I468" t="str">
        <f t="shared" si="598"/>
        <v>./tfcs/edinelco/s1/S1-nth_prime6_inc_inv.tfcnovo-antigo-novo</v>
      </c>
      <c r="J468">
        <v>135</v>
      </c>
      <c r="K468">
        <v>6534</v>
      </c>
      <c r="L468">
        <v>132</v>
      </c>
      <c r="M468">
        <v>6177</v>
      </c>
      <c r="N468">
        <v>3</v>
      </c>
      <c r="O468">
        <v>357</v>
      </c>
      <c r="P468" t="s">
        <v>9</v>
      </c>
      <c r="Q468">
        <f t="shared" ref="Q468:R468" si="622">N468-N464</f>
        <v>-5</v>
      </c>
      <c r="R468">
        <f t="shared" si="622"/>
        <v>-195</v>
      </c>
    </row>
    <row r="469" spans="8:18" x14ac:dyDescent="0.25">
      <c r="H469" t="s">
        <v>100</v>
      </c>
      <c r="I469" t="str">
        <f t="shared" si="598"/>
        <v>./tfcs/edinelco/s1/S1-nth_prime6_inc_inv.tfcantigo-novo-antigo</v>
      </c>
      <c r="J469">
        <v>135</v>
      </c>
      <c r="K469">
        <v>6534</v>
      </c>
      <c r="L469">
        <v>130</v>
      </c>
      <c r="M469">
        <v>6056</v>
      </c>
      <c r="N469">
        <v>5</v>
      </c>
      <c r="O469">
        <v>478</v>
      </c>
      <c r="P469" t="s">
        <v>10</v>
      </c>
      <c r="Q469">
        <f t="shared" ref="Q469:R469" si="623">N469-N464</f>
        <v>-3</v>
      </c>
      <c r="R469">
        <f t="shared" si="623"/>
        <v>-74</v>
      </c>
    </row>
    <row r="470" spans="8:18" x14ac:dyDescent="0.25">
      <c r="H470" t="s">
        <v>101</v>
      </c>
      <c r="I470" t="str">
        <f t="shared" si="598"/>
        <v>./tfcs/edinelco/s1/S1-nth_prime7_inc.tfcantigo</v>
      </c>
      <c r="J470">
        <v>231</v>
      </c>
      <c r="K470">
        <v>21859</v>
      </c>
      <c r="L470">
        <v>228</v>
      </c>
      <c r="M470">
        <v>21420</v>
      </c>
      <c r="N470">
        <v>3</v>
      </c>
      <c r="O470">
        <v>439</v>
      </c>
      <c r="P470" t="s">
        <v>115</v>
      </c>
      <c r="Q470">
        <f t="shared" ref="Q470:Q533" si="624">N470-N470</f>
        <v>0</v>
      </c>
      <c r="R470">
        <f t="shared" ref="R470:R533" si="625">O470-O470</f>
        <v>0</v>
      </c>
    </row>
    <row r="471" spans="8:18" x14ac:dyDescent="0.25">
      <c r="H471" t="s">
        <v>101</v>
      </c>
      <c r="I471" t="str">
        <f t="shared" si="598"/>
        <v>./tfcs/edinelco/s1/S1-nth_prime7_inc.tfcnovo</v>
      </c>
      <c r="J471">
        <v>231</v>
      </c>
      <c r="K471">
        <v>21859</v>
      </c>
      <c r="L471">
        <v>231</v>
      </c>
      <c r="M471">
        <v>21579</v>
      </c>
      <c r="N471">
        <v>0</v>
      </c>
      <c r="O471">
        <v>280</v>
      </c>
      <c r="P471" t="s">
        <v>116</v>
      </c>
      <c r="Q471">
        <f t="shared" ref="Q471:Q534" si="626">N471-N470</f>
        <v>-3</v>
      </c>
      <c r="R471">
        <f t="shared" ref="R471:R534" si="627">O471-O470</f>
        <v>-159</v>
      </c>
    </row>
    <row r="472" spans="8:18" x14ac:dyDescent="0.25">
      <c r="H472" t="s">
        <v>101</v>
      </c>
      <c r="I472" t="str">
        <f t="shared" si="598"/>
        <v>./tfcs/edinelco/s1/S1-nth_prime7_inc.tfcantigo-novo</v>
      </c>
      <c r="J472">
        <v>231</v>
      </c>
      <c r="K472">
        <v>21859</v>
      </c>
      <c r="L472">
        <v>232</v>
      </c>
      <c r="M472">
        <v>21648</v>
      </c>
      <c r="N472">
        <v>-1</v>
      </c>
      <c r="O472">
        <v>211</v>
      </c>
      <c r="P472" t="s">
        <v>7</v>
      </c>
      <c r="Q472">
        <f t="shared" ref="Q472:R472" si="628">N472-N470</f>
        <v>-4</v>
      </c>
      <c r="R472">
        <f t="shared" si="628"/>
        <v>-228</v>
      </c>
    </row>
    <row r="473" spans="8:18" x14ac:dyDescent="0.25">
      <c r="H473" t="s">
        <v>101</v>
      </c>
      <c r="I473" t="str">
        <f t="shared" si="598"/>
        <v>./tfcs/edinelco/s1/S1-nth_prime7_inc.tfcnovo-antigo</v>
      </c>
      <c r="J473">
        <v>231</v>
      </c>
      <c r="K473">
        <v>21859</v>
      </c>
      <c r="L473">
        <v>229</v>
      </c>
      <c r="M473">
        <v>21513</v>
      </c>
      <c r="N473">
        <v>2</v>
      </c>
      <c r="O473">
        <v>346</v>
      </c>
      <c r="P473" t="s">
        <v>8</v>
      </c>
      <c r="Q473">
        <f t="shared" ref="Q473:R473" si="629">N473-N470</f>
        <v>-1</v>
      </c>
      <c r="R473">
        <f t="shared" si="629"/>
        <v>-93</v>
      </c>
    </row>
    <row r="474" spans="8:18" x14ac:dyDescent="0.25">
      <c r="H474" t="s">
        <v>101</v>
      </c>
      <c r="I474" t="str">
        <f t="shared" si="598"/>
        <v>./tfcs/edinelco/s1/S1-nth_prime7_inc.tfcnovo-antigo-novo</v>
      </c>
      <c r="J474">
        <v>231</v>
      </c>
      <c r="K474">
        <v>21859</v>
      </c>
      <c r="L474">
        <v>232</v>
      </c>
      <c r="M474">
        <v>21648</v>
      </c>
      <c r="N474">
        <v>-1</v>
      </c>
      <c r="O474">
        <v>211</v>
      </c>
      <c r="P474" t="s">
        <v>9</v>
      </c>
      <c r="Q474">
        <f t="shared" ref="Q474:R474" si="630">N474-N470</f>
        <v>-4</v>
      </c>
      <c r="R474">
        <f t="shared" si="630"/>
        <v>-228</v>
      </c>
    </row>
    <row r="475" spans="8:18" x14ac:dyDescent="0.25">
      <c r="H475" t="s">
        <v>101</v>
      </c>
      <c r="I475" t="str">
        <f t="shared" si="598"/>
        <v>./tfcs/edinelco/s1/S1-nth_prime7_inc.tfcantigo-novo-antigo</v>
      </c>
      <c r="J475">
        <v>231</v>
      </c>
      <c r="K475">
        <v>21859</v>
      </c>
      <c r="L475">
        <v>228</v>
      </c>
      <c r="M475">
        <v>21528</v>
      </c>
      <c r="N475">
        <v>3</v>
      </c>
      <c r="O475">
        <v>331</v>
      </c>
      <c r="P475" t="s">
        <v>10</v>
      </c>
      <c r="Q475">
        <f t="shared" ref="Q475:R475" si="631">N475-N470</f>
        <v>0</v>
      </c>
      <c r="R475">
        <f t="shared" si="631"/>
        <v>-108</v>
      </c>
    </row>
    <row r="476" spans="8:18" x14ac:dyDescent="0.25">
      <c r="H476" t="s">
        <v>102</v>
      </c>
      <c r="I476" t="str">
        <f t="shared" si="598"/>
        <v>./tfcs/edinelco/s1/S1-nth_prime7_inc_inv.tfcantigo</v>
      </c>
      <c r="J476">
        <v>305</v>
      </c>
      <c r="K476">
        <v>31304</v>
      </c>
      <c r="L476">
        <v>294</v>
      </c>
      <c r="M476">
        <v>29865</v>
      </c>
      <c r="N476">
        <v>11</v>
      </c>
      <c r="O476">
        <v>1439</v>
      </c>
      <c r="P476" t="s">
        <v>115</v>
      </c>
      <c r="Q476">
        <f t="shared" ref="Q476:Q539" si="632">N476-N476</f>
        <v>0</v>
      </c>
      <c r="R476">
        <f t="shared" ref="R476:R539" si="633">O476-O476</f>
        <v>0</v>
      </c>
    </row>
    <row r="477" spans="8:18" x14ac:dyDescent="0.25">
      <c r="H477" t="s">
        <v>102</v>
      </c>
      <c r="I477" t="str">
        <f t="shared" si="598"/>
        <v>./tfcs/edinelco/s1/S1-nth_prime7_inc_inv.tfcnovo</v>
      </c>
      <c r="J477">
        <v>305</v>
      </c>
      <c r="K477">
        <v>31304</v>
      </c>
      <c r="L477">
        <v>309</v>
      </c>
      <c r="M477">
        <v>31262</v>
      </c>
      <c r="N477">
        <v>-4</v>
      </c>
      <c r="O477">
        <v>42</v>
      </c>
      <c r="P477" t="s">
        <v>116</v>
      </c>
      <c r="Q477">
        <f t="shared" ref="Q477:Q540" si="634">N477-N476</f>
        <v>-15</v>
      </c>
      <c r="R477">
        <f t="shared" ref="R477:R540" si="635">O477-O476</f>
        <v>-1397</v>
      </c>
    </row>
    <row r="478" spans="8:18" x14ac:dyDescent="0.25">
      <c r="H478" t="s">
        <v>102</v>
      </c>
      <c r="I478" t="str">
        <f t="shared" si="598"/>
        <v>./tfcs/edinelco/s1/S1-nth_prime7_inc_inv.tfcantigo-novo</v>
      </c>
      <c r="J478">
        <v>305</v>
      </c>
      <c r="K478">
        <v>31304</v>
      </c>
      <c r="L478">
        <v>301</v>
      </c>
      <c r="M478">
        <v>30278</v>
      </c>
      <c r="N478">
        <v>4</v>
      </c>
      <c r="O478">
        <v>1026</v>
      </c>
      <c r="P478" t="s">
        <v>7</v>
      </c>
      <c r="Q478">
        <f t="shared" ref="Q478:R478" si="636">N478-N476</f>
        <v>-7</v>
      </c>
      <c r="R478">
        <f t="shared" si="636"/>
        <v>-413</v>
      </c>
    </row>
    <row r="479" spans="8:18" x14ac:dyDescent="0.25">
      <c r="H479" t="s">
        <v>102</v>
      </c>
      <c r="I479" t="str">
        <f t="shared" si="598"/>
        <v>./tfcs/edinelco/s1/S1-nth_prime7_inc_inv.tfcnovo-antigo</v>
      </c>
      <c r="J479">
        <v>305</v>
      </c>
      <c r="K479">
        <v>31304</v>
      </c>
      <c r="L479">
        <v>297</v>
      </c>
      <c r="M479">
        <v>30317</v>
      </c>
      <c r="N479">
        <v>8</v>
      </c>
      <c r="O479">
        <v>987</v>
      </c>
      <c r="P479" t="s">
        <v>8</v>
      </c>
      <c r="Q479">
        <f t="shared" ref="Q479:R479" si="637">N479-N476</f>
        <v>-3</v>
      </c>
      <c r="R479">
        <f t="shared" si="637"/>
        <v>-452</v>
      </c>
    </row>
    <row r="480" spans="8:18" x14ac:dyDescent="0.25">
      <c r="H480" t="s">
        <v>102</v>
      </c>
      <c r="I480" t="str">
        <f t="shared" si="598"/>
        <v>./tfcs/edinelco/s1/S1-nth_prime7_inc_inv.tfcnovo-antigo-novo</v>
      </c>
      <c r="J480">
        <v>305</v>
      </c>
      <c r="K480">
        <v>31304</v>
      </c>
      <c r="L480">
        <v>302</v>
      </c>
      <c r="M480">
        <v>30467</v>
      </c>
      <c r="N480">
        <v>3</v>
      </c>
      <c r="O480">
        <v>837</v>
      </c>
      <c r="P480" t="s">
        <v>9</v>
      </c>
      <c r="Q480">
        <f t="shared" ref="Q480:R480" si="638">N480-N476</f>
        <v>-8</v>
      </c>
      <c r="R480">
        <f t="shared" si="638"/>
        <v>-602</v>
      </c>
    </row>
    <row r="481" spans="8:18" x14ac:dyDescent="0.25">
      <c r="H481" t="s">
        <v>102</v>
      </c>
      <c r="I481" t="str">
        <f t="shared" si="598"/>
        <v>./tfcs/edinelco/s1/S1-nth_prime7_inc_inv.tfcantigo-novo-antigo</v>
      </c>
      <c r="J481">
        <v>305</v>
      </c>
      <c r="K481">
        <v>31304</v>
      </c>
      <c r="L481">
        <v>296</v>
      </c>
      <c r="M481">
        <v>30128</v>
      </c>
      <c r="N481">
        <v>9</v>
      </c>
      <c r="O481">
        <v>1176</v>
      </c>
      <c r="P481" t="s">
        <v>10</v>
      </c>
      <c r="Q481">
        <f t="shared" ref="Q481:R481" si="639">N481-N476</f>
        <v>-2</v>
      </c>
      <c r="R481">
        <f t="shared" si="639"/>
        <v>-263</v>
      </c>
    </row>
    <row r="482" spans="8:18" x14ac:dyDescent="0.25">
      <c r="H482" t="s">
        <v>103</v>
      </c>
      <c r="I482" t="str">
        <f t="shared" si="598"/>
        <v>./tfcs/edinelco/s1/S1-quali.tfcantigo</v>
      </c>
      <c r="J482">
        <v>7</v>
      </c>
      <c r="K482">
        <v>25</v>
      </c>
      <c r="L482">
        <v>7</v>
      </c>
      <c r="M482">
        <v>23</v>
      </c>
      <c r="N482">
        <v>0</v>
      </c>
      <c r="O482">
        <v>2</v>
      </c>
      <c r="P482" t="s">
        <v>115</v>
      </c>
      <c r="Q482">
        <f t="shared" ref="Q482:Q545" si="640">N482-N482</f>
        <v>0</v>
      </c>
      <c r="R482">
        <f t="shared" ref="R482:R545" si="641">O482-O482</f>
        <v>0</v>
      </c>
    </row>
    <row r="483" spans="8:18" x14ac:dyDescent="0.25">
      <c r="H483" t="s">
        <v>103</v>
      </c>
      <c r="I483" t="str">
        <f t="shared" si="598"/>
        <v>./tfcs/edinelco/s1/S1-quali.tfcnovo</v>
      </c>
      <c r="J483">
        <v>7</v>
      </c>
      <c r="K483">
        <v>25</v>
      </c>
      <c r="L483">
        <v>7</v>
      </c>
      <c r="M483">
        <v>25</v>
      </c>
      <c r="N483">
        <v>0</v>
      </c>
      <c r="O483">
        <v>0</v>
      </c>
      <c r="P483" t="s">
        <v>116</v>
      </c>
      <c r="Q483">
        <f t="shared" ref="Q483:Q546" si="642">N483-N482</f>
        <v>0</v>
      </c>
      <c r="R483">
        <f t="shared" ref="R483:R546" si="643">O483-O482</f>
        <v>-2</v>
      </c>
    </row>
    <row r="484" spans="8:18" x14ac:dyDescent="0.25">
      <c r="H484" t="s">
        <v>103</v>
      </c>
      <c r="I484" t="str">
        <f t="shared" si="598"/>
        <v>./tfcs/edinelco/s1/S1-quali.tfcantigo-novo</v>
      </c>
      <c r="J484">
        <v>7</v>
      </c>
      <c r="K484">
        <v>25</v>
      </c>
      <c r="L484">
        <v>7</v>
      </c>
      <c r="M484">
        <v>25</v>
      </c>
      <c r="N484">
        <v>0</v>
      </c>
      <c r="O484">
        <v>0</v>
      </c>
      <c r="P484" t="s">
        <v>7</v>
      </c>
      <c r="Q484">
        <f t="shared" ref="Q484:R484" si="644">N484-N482</f>
        <v>0</v>
      </c>
      <c r="R484">
        <f t="shared" si="644"/>
        <v>-2</v>
      </c>
    </row>
    <row r="485" spans="8:18" x14ac:dyDescent="0.25">
      <c r="H485" t="s">
        <v>103</v>
      </c>
      <c r="I485" t="str">
        <f t="shared" si="598"/>
        <v>./tfcs/edinelco/s1/S1-quali.tfcnovo-antigo</v>
      </c>
      <c r="J485">
        <v>7</v>
      </c>
      <c r="K485">
        <v>25</v>
      </c>
      <c r="L485">
        <v>7</v>
      </c>
      <c r="M485">
        <v>25</v>
      </c>
      <c r="N485">
        <v>0</v>
      </c>
      <c r="O485">
        <v>0</v>
      </c>
      <c r="P485" t="s">
        <v>8</v>
      </c>
      <c r="Q485">
        <f t="shared" ref="Q485:R485" si="645">N485-N482</f>
        <v>0</v>
      </c>
      <c r="R485">
        <f t="shared" si="645"/>
        <v>-2</v>
      </c>
    </row>
    <row r="486" spans="8:18" x14ac:dyDescent="0.25">
      <c r="H486" t="s">
        <v>103</v>
      </c>
      <c r="I486" t="str">
        <f t="shared" si="598"/>
        <v>./tfcs/edinelco/s1/S1-quali.tfcnovo-antigo-novo</v>
      </c>
      <c r="J486">
        <v>7</v>
      </c>
      <c r="K486">
        <v>25</v>
      </c>
      <c r="L486">
        <v>7</v>
      </c>
      <c r="M486">
        <v>25</v>
      </c>
      <c r="N486">
        <v>0</v>
      </c>
      <c r="O486">
        <v>0</v>
      </c>
      <c r="P486" t="s">
        <v>9</v>
      </c>
      <c r="Q486">
        <f t="shared" ref="Q486:R486" si="646">N486-N482</f>
        <v>0</v>
      </c>
      <c r="R486">
        <f t="shared" si="646"/>
        <v>-2</v>
      </c>
    </row>
    <row r="487" spans="8:18" x14ac:dyDescent="0.25">
      <c r="H487" t="s">
        <v>103</v>
      </c>
      <c r="I487" t="str">
        <f t="shared" si="598"/>
        <v>./tfcs/edinelco/s1/S1-quali.tfcantigo-novo-antigo</v>
      </c>
      <c r="J487">
        <v>7</v>
      </c>
      <c r="K487">
        <v>25</v>
      </c>
      <c r="L487">
        <v>7</v>
      </c>
      <c r="M487">
        <v>25</v>
      </c>
      <c r="N487">
        <v>0</v>
      </c>
      <c r="O487">
        <v>0</v>
      </c>
      <c r="P487" t="s">
        <v>10</v>
      </c>
      <c r="Q487">
        <f t="shared" ref="Q487:R487" si="647">N487-N482</f>
        <v>0</v>
      </c>
      <c r="R487">
        <f t="shared" si="647"/>
        <v>-2</v>
      </c>
    </row>
    <row r="488" spans="8:18" x14ac:dyDescent="0.25">
      <c r="H488" t="s">
        <v>104</v>
      </c>
      <c r="I488" t="str">
        <f t="shared" si="598"/>
        <v>./tfcs/edinelco/s1/S1-quali_inv.tfcantigo</v>
      </c>
      <c r="J488">
        <v>5</v>
      </c>
      <c r="K488">
        <v>13</v>
      </c>
      <c r="L488">
        <v>5</v>
      </c>
      <c r="M488">
        <v>15</v>
      </c>
      <c r="N488">
        <v>0</v>
      </c>
      <c r="O488">
        <v>-2</v>
      </c>
      <c r="P488" t="s">
        <v>115</v>
      </c>
      <c r="Q488">
        <f t="shared" ref="Q488:Q551" si="648">N488-N488</f>
        <v>0</v>
      </c>
      <c r="R488">
        <f t="shared" ref="R488:R551" si="649">O488-O488</f>
        <v>0</v>
      </c>
    </row>
    <row r="489" spans="8:18" x14ac:dyDescent="0.25">
      <c r="H489" t="s">
        <v>104</v>
      </c>
      <c r="I489" t="str">
        <f t="shared" si="598"/>
        <v>./tfcs/edinelco/s1/S1-quali_inv.tfcnovo</v>
      </c>
      <c r="J489">
        <v>5</v>
      </c>
      <c r="K489">
        <v>13</v>
      </c>
      <c r="L489">
        <v>5</v>
      </c>
      <c r="M489">
        <v>13</v>
      </c>
      <c r="N489">
        <v>0</v>
      </c>
      <c r="O489">
        <v>0</v>
      </c>
      <c r="P489" t="s">
        <v>116</v>
      </c>
      <c r="Q489">
        <f t="shared" ref="Q489:Q552" si="650">N489-N488</f>
        <v>0</v>
      </c>
      <c r="R489">
        <f t="shared" ref="R489:R552" si="651">O489-O488</f>
        <v>2</v>
      </c>
    </row>
    <row r="490" spans="8:18" x14ac:dyDescent="0.25">
      <c r="H490" t="s">
        <v>104</v>
      </c>
      <c r="I490" t="str">
        <f t="shared" si="598"/>
        <v>./tfcs/edinelco/s1/S1-quali_inv.tfcantigo-novo</v>
      </c>
      <c r="J490">
        <v>5</v>
      </c>
      <c r="K490">
        <v>13</v>
      </c>
      <c r="L490">
        <v>5</v>
      </c>
      <c r="M490">
        <v>15</v>
      </c>
      <c r="N490">
        <v>0</v>
      </c>
      <c r="O490">
        <v>-2</v>
      </c>
      <c r="P490" t="s">
        <v>7</v>
      </c>
      <c r="Q490">
        <f t="shared" ref="Q490:R490" si="652">N490-N488</f>
        <v>0</v>
      </c>
      <c r="R490">
        <f t="shared" si="652"/>
        <v>0</v>
      </c>
    </row>
    <row r="491" spans="8:18" x14ac:dyDescent="0.25">
      <c r="H491" t="s">
        <v>104</v>
      </c>
      <c r="I491" t="str">
        <f t="shared" si="598"/>
        <v>./tfcs/edinelco/s1/S1-quali_inv.tfcnovo-antigo</v>
      </c>
      <c r="J491">
        <v>5</v>
      </c>
      <c r="K491">
        <v>13</v>
      </c>
      <c r="L491">
        <v>5</v>
      </c>
      <c r="M491">
        <v>13</v>
      </c>
      <c r="N491">
        <v>0</v>
      </c>
      <c r="O491">
        <v>0</v>
      </c>
      <c r="P491" t="s">
        <v>8</v>
      </c>
      <c r="Q491">
        <f t="shared" ref="Q491:R491" si="653">N491-N488</f>
        <v>0</v>
      </c>
      <c r="R491">
        <f t="shared" si="653"/>
        <v>2</v>
      </c>
    </row>
    <row r="492" spans="8:18" x14ac:dyDescent="0.25">
      <c r="H492" t="s">
        <v>104</v>
      </c>
      <c r="I492" t="str">
        <f t="shared" si="598"/>
        <v>./tfcs/edinelco/s1/S1-quali_inv.tfcnovo-antigo-novo</v>
      </c>
      <c r="J492">
        <v>5</v>
      </c>
      <c r="K492">
        <v>13</v>
      </c>
      <c r="L492">
        <v>5</v>
      </c>
      <c r="M492">
        <v>13</v>
      </c>
      <c r="N492">
        <v>0</v>
      </c>
      <c r="O492">
        <v>0</v>
      </c>
      <c r="P492" t="s">
        <v>9</v>
      </c>
      <c r="Q492">
        <f t="shared" ref="Q492:R492" si="654">N492-N488</f>
        <v>0</v>
      </c>
      <c r="R492">
        <f t="shared" si="654"/>
        <v>2</v>
      </c>
    </row>
    <row r="493" spans="8:18" x14ac:dyDescent="0.25">
      <c r="H493" t="s">
        <v>104</v>
      </c>
      <c r="I493" t="str">
        <f t="shared" si="598"/>
        <v>./tfcs/edinelco/s1/S1-quali_inv.tfcantigo-novo-antigo</v>
      </c>
      <c r="J493">
        <v>5</v>
      </c>
      <c r="K493">
        <v>13</v>
      </c>
      <c r="L493">
        <v>5</v>
      </c>
      <c r="M493">
        <v>13</v>
      </c>
      <c r="N493">
        <v>0</v>
      </c>
      <c r="O493">
        <v>0</v>
      </c>
      <c r="P493" t="s">
        <v>10</v>
      </c>
      <c r="Q493">
        <f t="shared" ref="Q493:R493" si="655">N493-N488</f>
        <v>0</v>
      </c>
      <c r="R493">
        <f t="shared" si="655"/>
        <v>2</v>
      </c>
    </row>
    <row r="494" spans="8:18" x14ac:dyDescent="0.25">
      <c r="H494" t="s">
        <v>105</v>
      </c>
      <c r="I494" t="str">
        <f t="shared" si="598"/>
        <v>./tfcs/edinelco/s1/S1-quali_inv_inv.tfcantigo</v>
      </c>
      <c r="J494">
        <v>7</v>
      </c>
      <c r="K494">
        <v>25</v>
      </c>
      <c r="L494">
        <v>7</v>
      </c>
      <c r="M494">
        <v>23</v>
      </c>
      <c r="N494">
        <v>0</v>
      </c>
      <c r="O494">
        <v>2</v>
      </c>
      <c r="P494" t="s">
        <v>115</v>
      </c>
      <c r="Q494">
        <f t="shared" ref="Q494:Q557" si="656">N494-N494</f>
        <v>0</v>
      </c>
      <c r="R494">
        <f t="shared" ref="R494:R557" si="657">O494-O494</f>
        <v>0</v>
      </c>
    </row>
    <row r="495" spans="8:18" x14ac:dyDescent="0.25">
      <c r="H495" t="s">
        <v>105</v>
      </c>
      <c r="I495" t="str">
        <f t="shared" si="598"/>
        <v>./tfcs/edinelco/s1/S1-quali_inv_inv.tfcnovo</v>
      </c>
      <c r="J495">
        <v>7</v>
      </c>
      <c r="K495">
        <v>25</v>
      </c>
      <c r="L495">
        <v>7</v>
      </c>
      <c r="M495">
        <v>25</v>
      </c>
      <c r="N495">
        <v>0</v>
      </c>
      <c r="O495">
        <v>0</v>
      </c>
      <c r="P495" t="s">
        <v>116</v>
      </c>
      <c r="Q495">
        <f t="shared" ref="Q495:Q558" si="658">N495-N494</f>
        <v>0</v>
      </c>
      <c r="R495">
        <f t="shared" ref="R495:R558" si="659">O495-O494</f>
        <v>-2</v>
      </c>
    </row>
    <row r="496" spans="8:18" x14ac:dyDescent="0.25">
      <c r="H496" t="s">
        <v>105</v>
      </c>
      <c r="I496" t="str">
        <f t="shared" si="598"/>
        <v>./tfcs/edinelco/s1/S1-quali_inv_inv.tfcantigo-novo</v>
      </c>
      <c r="J496">
        <v>7</v>
      </c>
      <c r="K496">
        <v>25</v>
      </c>
      <c r="L496">
        <v>7</v>
      </c>
      <c r="M496">
        <v>25</v>
      </c>
      <c r="N496">
        <v>0</v>
      </c>
      <c r="O496">
        <v>0</v>
      </c>
      <c r="P496" t="s">
        <v>7</v>
      </c>
      <c r="Q496">
        <f t="shared" ref="Q496:R496" si="660">N496-N494</f>
        <v>0</v>
      </c>
      <c r="R496">
        <f t="shared" si="660"/>
        <v>-2</v>
      </c>
    </row>
    <row r="497" spans="8:18" x14ac:dyDescent="0.25">
      <c r="H497" t="s">
        <v>105</v>
      </c>
      <c r="I497" t="str">
        <f t="shared" si="598"/>
        <v>./tfcs/edinelco/s1/S1-quali_inv_inv.tfcnovo-antigo</v>
      </c>
      <c r="J497">
        <v>7</v>
      </c>
      <c r="K497">
        <v>25</v>
      </c>
      <c r="L497">
        <v>7</v>
      </c>
      <c r="M497">
        <v>25</v>
      </c>
      <c r="N497">
        <v>0</v>
      </c>
      <c r="O497">
        <v>0</v>
      </c>
      <c r="P497" t="s">
        <v>8</v>
      </c>
      <c r="Q497">
        <f t="shared" ref="Q497:R497" si="661">N497-N494</f>
        <v>0</v>
      </c>
      <c r="R497">
        <f t="shared" si="661"/>
        <v>-2</v>
      </c>
    </row>
    <row r="498" spans="8:18" x14ac:dyDescent="0.25">
      <c r="H498" t="s">
        <v>105</v>
      </c>
      <c r="I498" t="str">
        <f t="shared" si="598"/>
        <v>./tfcs/edinelco/s1/S1-quali_inv_inv.tfcnovo-antigo-novo</v>
      </c>
      <c r="J498">
        <v>7</v>
      </c>
      <c r="K498">
        <v>25</v>
      </c>
      <c r="L498">
        <v>7</v>
      </c>
      <c r="M498">
        <v>25</v>
      </c>
      <c r="N498">
        <v>0</v>
      </c>
      <c r="O498">
        <v>0</v>
      </c>
      <c r="P498" t="s">
        <v>9</v>
      </c>
      <c r="Q498">
        <f t="shared" ref="Q498:R498" si="662">N498-N494</f>
        <v>0</v>
      </c>
      <c r="R498">
        <f t="shared" si="662"/>
        <v>-2</v>
      </c>
    </row>
    <row r="499" spans="8:18" x14ac:dyDescent="0.25">
      <c r="H499" t="s">
        <v>105</v>
      </c>
      <c r="I499" t="str">
        <f t="shared" si="598"/>
        <v>./tfcs/edinelco/s1/S1-quali_inv_inv.tfcantigo-novo-antigo</v>
      </c>
      <c r="J499">
        <v>7</v>
      </c>
      <c r="K499">
        <v>25</v>
      </c>
      <c r="L499">
        <v>7</v>
      </c>
      <c r="M499">
        <v>25</v>
      </c>
      <c r="N499">
        <v>0</v>
      </c>
      <c r="O499">
        <v>0</v>
      </c>
      <c r="P499" t="s">
        <v>10</v>
      </c>
      <c r="Q499">
        <f t="shared" ref="Q499:R499" si="663">N499-N494</f>
        <v>0</v>
      </c>
      <c r="R499">
        <f t="shared" si="663"/>
        <v>-2</v>
      </c>
    </row>
    <row r="500" spans="8:18" x14ac:dyDescent="0.25">
      <c r="H500" t="s">
        <v>46</v>
      </c>
      <c r="I500" t="str">
        <f t="shared" si="598"/>
        <v>./tfcs/edinelco/s1/S1-RCFK.tfcantigo</v>
      </c>
      <c r="J500">
        <v>8</v>
      </c>
      <c r="K500">
        <v>34</v>
      </c>
      <c r="L500">
        <v>6</v>
      </c>
      <c r="M500">
        <v>22</v>
      </c>
      <c r="N500">
        <v>2</v>
      </c>
      <c r="O500">
        <v>12</v>
      </c>
      <c r="P500" t="s">
        <v>115</v>
      </c>
      <c r="Q500">
        <f t="shared" ref="Q500:Q563" si="664">N500-N500</f>
        <v>0</v>
      </c>
      <c r="R500">
        <f t="shared" ref="R500:R563" si="665">O500-O500</f>
        <v>0</v>
      </c>
    </row>
    <row r="501" spans="8:18" x14ac:dyDescent="0.25">
      <c r="H501" t="s">
        <v>46</v>
      </c>
      <c r="I501" t="str">
        <f t="shared" si="598"/>
        <v>./tfcs/edinelco/s1/S1-RCFK.tfcnovo</v>
      </c>
      <c r="J501">
        <v>8</v>
      </c>
      <c r="K501">
        <v>34</v>
      </c>
      <c r="L501">
        <v>8</v>
      </c>
      <c r="M501">
        <v>26</v>
      </c>
      <c r="N501">
        <v>0</v>
      </c>
      <c r="O501">
        <v>8</v>
      </c>
      <c r="P501" t="s">
        <v>116</v>
      </c>
      <c r="Q501">
        <f t="shared" ref="Q501:Q564" si="666">N501-N500</f>
        <v>-2</v>
      </c>
      <c r="R501">
        <f t="shared" ref="R501:R564" si="667">O501-O500</f>
        <v>-4</v>
      </c>
    </row>
    <row r="502" spans="8:18" x14ac:dyDescent="0.25">
      <c r="H502" t="s">
        <v>46</v>
      </c>
      <c r="I502" t="str">
        <f t="shared" si="598"/>
        <v>./tfcs/edinelco/s1/S1-RCFK.tfcantigo-novo</v>
      </c>
      <c r="J502">
        <v>8</v>
      </c>
      <c r="K502">
        <v>34</v>
      </c>
      <c r="L502">
        <v>6</v>
      </c>
      <c r="M502">
        <v>22</v>
      </c>
      <c r="N502">
        <v>2</v>
      </c>
      <c r="O502">
        <v>12</v>
      </c>
      <c r="P502" t="s">
        <v>7</v>
      </c>
      <c r="Q502">
        <f t="shared" ref="Q502:R502" si="668">N502-N500</f>
        <v>0</v>
      </c>
      <c r="R502">
        <f t="shared" si="668"/>
        <v>0</v>
      </c>
    </row>
    <row r="503" spans="8:18" x14ac:dyDescent="0.25">
      <c r="H503" t="s">
        <v>46</v>
      </c>
      <c r="I503" t="str">
        <f t="shared" si="598"/>
        <v>./tfcs/edinelco/s1/S1-RCFK.tfcnovo-antigo</v>
      </c>
      <c r="J503">
        <v>8</v>
      </c>
      <c r="K503">
        <v>34</v>
      </c>
      <c r="L503">
        <v>8</v>
      </c>
      <c r="M503">
        <v>26</v>
      </c>
      <c r="N503">
        <v>0</v>
      </c>
      <c r="O503">
        <v>8</v>
      </c>
      <c r="P503" t="s">
        <v>8</v>
      </c>
      <c r="Q503">
        <f t="shared" ref="Q503:R503" si="669">N503-N500</f>
        <v>-2</v>
      </c>
      <c r="R503">
        <f t="shared" si="669"/>
        <v>-4</v>
      </c>
    </row>
    <row r="504" spans="8:18" x14ac:dyDescent="0.25">
      <c r="H504" t="s">
        <v>46</v>
      </c>
      <c r="I504" t="str">
        <f t="shared" si="598"/>
        <v>./tfcs/edinelco/s1/S1-RCFK.tfcnovo-antigo-novo</v>
      </c>
      <c r="J504">
        <v>8</v>
      </c>
      <c r="K504">
        <v>34</v>
      </c>
      <c r="L504">
        <v>6</v>
      </c>
      <c r="M504">
        <v>24</v>
      </c>
      <c r="N504">
        <v>2</v>
      </c>
      <c r="O504">
        <v>10</v>
      </c>
      <c r="P504" t="s">
        <v>9</v>
      </c>
      <c r="Q504">
        <f t="shared" ref="Q504:R504" si="670">N504-N500</f>
        <v>0</v>
      </c>
      <c r="R504">
        <f t="shared" si="670"/>
        <v>-2</v>
      </c>
    </row>
    <row r="505" spans="8:18" x14ac:dyDescent="0.25">
      <c r="H505" t="s">
        <v>46</v>
      </c>
      <c r="I505" t="str">
        <f t="shared" si="598"/>
        <v>./tfcs/edinelco/s1/S1-RCFK.tfcantigo-novo-antigo</v>
      </c>
      <c r="J505">
        <v>8</v>
      </c>
      <c r="K505">
        <v>34</v>
      </c>
      <c r="L505">
        <v>6</v>
      </c>
      <c r="M505">
        <v>24</v>
      </c>
      <c r="N505">
        <v>2</v>
      </c>
      <c r="O505">
        <v>10</v>
      </c>
      <c r="P505" t="s">
        <v>10</v>
      </c>
      <c r="Q505">
        <f t="shared" ref="Q505:R505" si="671">N505-N500</f>
        <v>0</v>
      </c>
      <c r="R505">
        <f t="shared" si="671"/>
        <v>-2</v>
      </c>
    </row>
    <row r="506" spans="8:18" x14ac:dyDescent="0.25">
      <c r="H506" t="s">
        <v>47</v>
      </c>
      <c r="I506" t="str">
        <f t="shared" si="598"/>
        <v>./tfcs/edinelco/s1/S1-RCFK_inv.tfcantigo</v>
      </c>
      <c r="J506">
        <v>8</v>
      </c>
      <c r="K506">
        <v>33</v>
      </c>
      <c r="L506">
        <v>7</v>
      </c>
      <c r="M506">
        <v>30</v>
      </c>
      <c r="N506">
        <v>1</v>
      </c>
      <c r="O506">
        <v>3</v>
      </c>
      <c r="P506" t="s">
        <v>115</v>
      </c>
      <c r="Q506">
        <f t="shared" ref="Q506:Q569" si="672">N506-N506</f>
        <v>0</v>
      </c>
      <c r="R506">
        <f t="shared" ref="R506:R569" si="673">O506-O506</f>
        <v>0</v>
      </c>
    </row>
    <row r="507" spans="8:18" x14ac:dyDescent="0.25">
      <c r="H507" t="s">
        <v>47</v>
      </c>
      <c r="I507" t="str">
        <f t="shared" si="598"/>
        <v>./tfcs/edinelco/s1/S1-RCFK_inv.tfcnovo</v>
      </c>
      <c r="J507">
        <v>8</v>
      </c>
      <c r="K507">
        <v>33</v>
      </c>
      <c r="L507">
        <v>8</v>
      </c>
      <c r="M507">
        <v>33</v>
      </c>
      <c r="N507">
        <v>0</v>
      </c>
      <c r="O507">
        <v>0</v>
      </c>
      <c r="P507" t="s">
        <v>116</v>
      </c>
      <c r="Q507">
        <f t="shared" ref="Q507:Q570" si="674">N507-N506</f>
        <v>-1</v>
      </c>
      <c r="R507">
        <f t="shared" ref="R507:R570" si="675">O507-O506</f>
        <v>-3</v>
      </c>
    </row>
    <row r="508" spans="8:18" x14ac:dyDescent="0.25">
      <c r="H508" t="s">
        <v>47</v>
      </c>
      <c r="I508" t="str">
        <f t="shared" si="598"/>
        <v>./tfcs/edinelco/s1/S1-RCFK_inv.tfcantigo-novo</v>
      </c>
      <c r="J508">
        <v>8</v>
      </c>
      <c r="K508">
        <v>33</v>
      </c>
      <c r="L508">
        <v>7</v>
      </c>
      <c r="M508">
        <v>32</v>
      </c>
      <c r="N508">
        <v>1</v>
      </c>
      <c r="O508">
        <v>1</v>
      </c>
      <c r="P508" t="s">
        <v>7</v>
      </c>
      <c r="Q508">
        <f t="shared" ref="Q508:R508" si="676">N508-N506</f>
        <v>0</v>
      </c>
      <c r="R508">
        <f t="shared" si="676"/>
        <v>-2</v>
      </c>
    </row>
    <row r="509" spans="8:18" x14ac:dyDescent="0.25">
      <c r="H509" t="s">
        <v>47</v>
      </c>
      <c r="I509" t="str">
        <f t="shared" si="598"/>
        <v>./tfcs/edinelco/s1/S1-RCFK_inv.tfcnovo-antigo</v>
      </c>
      <c r="J509">
        <v>8</v>
      </c>
      <c r="K509">
        <v>33</v>
      </c>
      <c r="L509">
        <v>8</v>
      </c>
      <c r="M509">
        <v>33</v>
      </c>
      <c r="N509">
        <v>0</v>
      </c>
      <c r="O509">
        <v>0</v>
      </c>
      <c r="P509" t="s">
        <v>8</v>
      </c>
      <c r="Q509">
        <f t="shared" ref="Q509:R509" si="677">N509-N506</f>
        <v>-1</v>
      </c>
      <c r="R509">
        <f t="shared" si="677"/>
        <v>-3</v>
      </c>
    </row>
    <row r="510" spans="8:18" x14ac:dyDescent="0.25">
      <c r="H510" t="s">
        <v>47</v>
      </c>
      <c r="I510" t="str">
        <f t="shared" si="598"/>
        <v>./tfcs/edinelco/s1/S1-RCFK_inv.tfcnovo-antigo-novo</v>
      </c>
      <c r="J510">
        <v>8</v>
      </c>
      <c r="K510">
        <v>33</v>
      </c>
      <c r="L510">
        <v>8</v>
      </c>
      <c r="M510">
        <v>33</v>
      </c>
      <c r="N510">
        <v>0</v>
      </c>
      <c r="O510">
        <v>0</v>
      </c>
      <c r="P510" t="s">
        <v>9</v>
      </c>
      <c r="Q510">
        <f t="shared" ref="Q510:R510" si="678">N510-N506</f>
        <v>-1</v>
      </c>
      <c r="R510">
        <f t="shared" si="678"/>
        <v>-3</v>
      </c>
    </row>
    <row r="511" spans="8:18" x14ac:dyDescent="0.25">
      <c r="H511" t="s">
        <v>47</v>
      </c>
      <c r="I511" t="str">
        <f t="shared" si="598"/>
        <v>./tfcs/edinelco/s1/S1-RCFK_inv.tfcantigo-novo-antigo</v>
      </c>
      <c r="J511">
        <v>8</v>
      </c>
      <c r="K511">
        <v>33</v>
      </c>
      <c r="L511">
        <v>7</v>
      </c>
      <c r="M511">
        <v>32</v>
      </c>
      <c r="N511">
        <v>1</v>
      </c>
      <c r="O511">
        <v>1</v>
      </c>
      <c r="P511" t="s">
        <v>10</v>
      </c>
      <c r="Q511">
        <f t="shared" ref="Q511:R511" si="679">N511-N506</f>
        <v>0</v>
      </c>
      <c r="R511">
        <f t="shared" si="679"/>
        <v>-2</v>
      </c>
    </row>
    <row r="512" spans="8:18" x14ac:dyDescent="0.25">
      <c r="H512" t="s">
        <v>48</v>
      </c>
      <c r="I512" t="str">
        <f t="shared" si="598"/>
        <v>./tfcs/edinelco/s1/S1-RFMK1.tfcantigo</v>
      </c>
      <c r="J512">
        <v>7</v>
      </c>
      <c r="K512">
        <v>25</v>
      </c>
      <c r="L512">
        <v>7</v>
      </c>
      <c r="M512">
        <v>23</v>
      </c>
      <c r="N512">
        <v>0</v>
      </c>
      <c r="O512">
        <v>2</v>
      </c>
      <c r="P512" t="s">
        <v>115</v>
      </c>
      <c r="Q512">
        <f t="shared" ref="Q512:Q575" si="680">N512-N512</f>
        <v>0</v>
      </c>
      <c r="R512">
        <f t="shared" ref="R512:R575" si="681">O512-O512</f>
        <v>0</v>
      </c>
    </row>
    <row r="513" spans="8:18" x14ac:dyDescent="0.25">
      <c r="H513" t="s">
        <v>48</v>
      </c>
      <c r="I513" t="str">
        <f t="shared" si="598"/>
        <v>./tfcs/edinelco/s1/S1-RFMK1.tfcnovo</v>
      </c>
      <c r="J513">
        <v>7</v>
      </c>
      <c r="K513">
        <v>25</v>
      </c>
      <c r="L513">
        <v>7</v>
      </c>
      <c r="M513">
        <v>25</v>
      </c>
      <c r="N513">
        <v>0</v>
      </c>
      <c r="O513">
        <v>0</v>
      </c>
      <c r="P513" t="s">
        <v>116</v>
      </c>
      <c r="Q513">
        <f t="shared" ref="Q513:Q576" si="682">N513-N512</f>
        <v>0</v>
      </c>
      <c r="R513">
        <f t="shared" ref="R513:R576" si="683">O513-O512</f>
        <v>-2</v>
      </c>
    </row>
    <row r="514" spans="8:18" x14ac:dyDescent="0.25">
      <c r="H514" t="s">
        <v>48</v>
      </c>
      <c r="I514" t="str">
        <f t="shared" si="598"/>
        <v>./tfcs/edinelco/s1/S1-RFMK1.tfcantigo-novo</v>
      </c>
      <c r="J514">
        <v>7</v>
      </c>
      <c r="K514">
        <v>25</v>
      </c>
      <c r="L514">
        <v>7</v>
      </c>
      <c r="M514">
        <v>25</v>
      </c>
      <c r="N514">
        <v>0</v>
      </c>
      <c r="O514">
        <v>0</v>
      </c>
      <c r="P514" t="s">
        <v>7</v>
      </c>
      <c r="Q514">
        <f t="shared" ref="Q514:R514" si="684">N514-N512</f>
        <v>0</v>
      </c>
      <c r="R514">
        <f t="shared" si="684"/>
        <v>-2</v>
      </c>
    </row>
    <row r="515" spans="8:18" x14ac:dyDescent="0.25">
      <c r="H515" t="s">
        <v>48</v>
      </c>
      <c r="I515" t="str">
        <f t="shared" ref="I515:I578" si="685">CONCATENATE(H515,P515)</f>
        <v>./tfcs/edinelco/s1/S1-RFMK1.tfcnovo-antigo</v>
      </c>
      <c r="J515">
        <v>7</v>
      </c>
      <c r="K515">
        <v>25</v>
      </c>
      <c r="L515">
        <v>7</v>
      </c>
      <c r="M515">
        <v>25</v>
      </c>
      <c r="N515">
        <v>0</v>
      </c>
      <c r="O515">
        <v>0</v>
      </c>
      <c r="P515" t="s">
        <v>8</v>
      </c>
      <c r="Q515">
        <f t="shared" ref="Q515:R515" si="686">N515-N512</f>
        <v>0</v>
      </c>
      <c r="R515">
        <f t="shared" si="686"/>
        <v>-2</v>
      </c>
    </row>
    <row r="516" spans="8:18" x14ac:dyDescent="0.25">
      <c r="H516" t="s">
        <v>48</v>
      </c>
      <c r="I516" t="str">
        <f t="shared" si="685"/>
        <v>./tfcs/edinelco/s1/S1-RFMK1.tfcnovo-antigo-novo</v>
      </c>
      <c r="J516">
        <v>7</v>
      </c>
      <c r="K516">
        <v>25</v>
      </c>
      <c r="L516">
        <v>7</v>
      </c>
      <c r="M516">
        <v>25</v>
      </c>
      <c r="N516">
        <v>0</v>
      </c>
      <c r="O516">
        <v>0</v>
      </c>
      <c r="P516" t="s">
        <v>9</v>
      </c>
      <c r="Q516">
        <f t="shared" ref="Q516:R516" si="687">N516-N512</f>
        <v>0</v>
      </c>
      <c r="R516">
        <f t="shared" si="687"/>
        <v>-2</v>
      </c>
    </row>
    <row r="517" spans="8:18" x14ac:dyDescent="0.25">
      <c r="H517" t="s">
        <v>48</v>
      </c>
      <c r="I517" t="str">
        <f t="shared" si="685"/>
        <v>./tfcs/edinelco/s1/S1-RFMK1.tfcantigo-novo-antigo</v>
      </c>
      <c r="J517">
        <v>7</v>
      </c>
      <c r="K517">
        <v>25</v>
      </c>
      <c r="L517">
        <v>7</v>
      </c>
      <c r="M517">
        <v>25</v>
      </c>
      <c r="N517">
        <v>0</v>
      </c>
      <c r="O517">
        <v>0</v>
      </c>
      <c r="P517" t="s">
        <v>10</v>
      </c>
      <c r="Q517">
        <f t="shared" ref="Q517:R517" si="688">N517-N512</f>
        <v>0</v>
      </c>
      <c r="R517">
        <f t="shared" si="688"/>
        <v>-2</v>
      </c>
    </row>
    <row r="518" spans="8:18" x14ac:dyDescent="0.25">
      <c r="H518" t="s">
        <v>49</v>
      </c>
      <c r="I518" t="str">
        <f t="shared" si="685"/>
        <v>./tfcs/edinelco/s1/S1-RFMK1_inv.tfcantigo</v>
      </c>
      <c r="J518">
        <v>5</v>
      </c>
      <c r="K518">
        <v>13</v>
      </c>
      <c r="L518">
        <v>5</v>
      </c>
      <c r="M518">
        <v>15</v>
      </c>
      <c r="N518">
        <v>0</v>
      </c>
      <c r="O518">
        <v>-2</v>
      </c>
      <c r="P518" t="s">
        <v>115</v>
      </c>
      <c r="Q518">
        <f t="shared" ref="Q518:Q581" si="689">N518-N518</f>
        <v>0</v>
      </c>
      <c r="R518">
        <f t="shared" ref="R518:R581" si="690">O518-O518</f>
        <v>0</v>
      </c>
    </row>
    <row r="519" spans="8:18" x14ac:dyDescent="0.25">
      <c r="H519" t="s">
        <v>49</v>
      </c>
      <c r="I519" t="str">
        <f t="shared" si="685"/>
        <v>./tfcs/edinelco/s1/S1-RFMK1_inv.tfcnovo</v>
      </c>
      <c r="J519">
        <v>5</v>
      </c>
      <c r="K519">
        <v>13</v>
      </c>
      <c r="L519">
        <v>5</v>
      </c>
      <c r="M519">
        <v>13</v>
      </c>
      <c r="N519">
        <v>0</v>
      </c>
      <c r="O519">
        <v>0</v>
      </c>
      <c r="P519" t="s">
        <v>116</v>
      </c>
      <c r="Q519">
        <f t="shared" ref="Q519:Q582" si="691">N519-N518</f>
        <v>0</v>
      </c>
      <c r="R519">
        <f t="shared" ref="R519:R582" si="692">O519-O518</f>
        <v>2</v>
      </c>
    </row>
    <row r="520" spans="8:18" x14ac:dyDescent="0.25">
      <c r="H520" t="s">
        <v>49</v>
      </c>
      <c r="I520" t="str">
        <f t="shared" si="685"/>
        <v>./tfcs/edinelco/s1/S1-RFMK1_inv.tfcantigo-novo</v>
      </c>
      <c r="J520">
        <v>5</v>
      </c>
      <c r="K520">
        <v>13</v>
      </c>
      <c r="L520">
        <v>5</v>
      </c>
      <c r="M520">
        <v>15</v>
      </c>
      <c r="N520">
        <v>0</v>
      </c>
      <c r="O520">
        <v>-2</v>
      </c>
      <c r="P520" t="s">
        <v>7</v>
      </c>
      <c r="Q520">
        <f t="shared" ref="Q520:R520" si="693">N520-N518</f>
        <v>0</v>
      </c>
      <c r="R520">
        <f t="shared" si="693"/>
        <v>0</v>
      </c>
    </row>
    <row r="521" spans="8:18" x14ac:dyDescent="0.25">
      <c r="H521" t="s">
        <v>49</v>
      </c>
      <c r="I521" t="str">
        <f t="shared" si="685"/>
        <v>./tfcs/edinelco/s1/S1-RFMK1_inv.tfcnovo-antigo</v>
      </c>
      <c r="J521">
        <v>5</v>
      </c>
      <c r="K521">
        <v>13</v>
      </c>
      <c r="L521">
        <v>5</v>
      </c>
      <c r="M521">
        <v>13</v>
      </c>
      <c r="N521">
        <v>0</v>
      </c>
      <c r="O521">
        <v>0</v>
      </c>
      <c r="P521" t="s">
        <v>8</v>
      </c>
      <c r="Q521">
        <f t="shared" ref="Q521:R521" si="694">N521-N518</f>
        <v>0</v>
      </c>
      <c r="R521">
        <f t="shared" si="694"/>
        <v>2</v>
      </c>
    </row>
    <row r="522" spans="8:18" x14ac:dyDescent="0.25">
      <c r="H522" t="s">
        <v>49</v>
      </c>
      <c r="I522" t="str">
        <f t="shared" si="685"/>
        <v>./tfcs/edinelco/s1/S1-RFMK1_inv.tfcnovo-antigo-novo</v>
      </c>
      <c r="J522">
        <v>5</v>
      </c>
      <c r="K522">
        <v>13</v>
      </c>
      <c r="L522">
        <v>5</v>
      </c>
      <c r="M522">
        <v>13</v>
      </c>
      <c r="N522">
        <v>0</v>
      </c>
      <c r="O522">
        <v>0</v>
      </c>
      <c r="P522" t="s">
        <v>9</v>
      </c>
      <c r="Q522">
        <f t="shared" ref="Q522:R522" si="695">N522-N518</f>
        <v>0</v>
      </c>
      <c r="R522">
        <f t="shared" si="695"/>
        <v>2</v>
      </c>
    </row>
    <row r="523" spans="8:18" x14ac:dyDescent="0.25">
      <c r="H523" t="s">
        <v>49</v>
      </c>
      <c r="I523" t="str">
        <f t="shared" si="685"/>
        <v>./tfcs/edinelco/s1/S1-RFMK1_inv.tfcantigo-novo-antigo</v>
      </c>
      <c r="J523">
        <v>5</v>
      </c>
      <c r="K523">
        <v>13</v>
      </c>
      <c r="L523">
        <v>5</v>
      </c>
      <c r="M523">
        <v>13</v>
      </c>
      <c r="N523">
        <v>0</v>
      </c>
      <c r="O523">
        <v>0</v>
      </c>
      <c r="P523" t="s">
        <v>10</v>
      </c>
      <c r="Q523">
        <f t="shared" ref="Q523:R523" si="696">N523-N518</f>
        <v>0</v>
      </c>
      <c r="R523">
        <f t="shared" si="696"/>
        <v>2</v>
      </c>
    </row>
    <row r="524" spans="8:18" x14ac:dyDescent="0.25">
      <c r="H524" t="s">
        <v>50</v>
      </c>
      <c r="I524" t="str">
        <f t="shared" si="685"/>
        <v>./tfcs/edinelco/s1/S1-RFMK1_inv_inv.tfcantigo</v>
      </c>
      <c r="J524">
        <v>7</v>
      </c>
      <c r="K524">
        <v>25</v>
      </c>
      <c r="L524">
        <v>7</v>
      </c>
      <c r="M524">
        <v>23</v>
      </c>
      <c r="N524">
        <v>0</v>
      </c>
      <c r="O524">
        <v>2</v>
      </c>
      <c r="P524" t="s">
        <v>115</v>
      </c>
      <c r="Q524">
        <f t="shared" ref="Q524:Q587" si="697">N524-N524</f>
        <v>0</v>
      </c>
      <c r="R524">
        <f t="shared" ref="R524:R587" si="698">O524-O524</f>
        <v>0</v>
      </c>
    </row>
    <row r="525" spans="8:18" x14ac:dyDescent="0.25">
      <c r="H525" t="s">
        <v>50</v>
      </c>
      <c r="I525" t="str">
        <f t="shared" si="685"/>
        <v>./tfcs/edinelco/s1/S1-RFMK1_inv_inv.tfcnovo</v>
      </c>
      <c r="J525">
        <v>7</v>
      </c>
      <c r="K525">
        <v>25</v>
      </c>
      <c r="L525">
        <v>7</v>
      </c>
      <c r="M525">
        <v>25</v>
      </c>
      <c r="N525">
        <v>0</v>
      </c>
      <c r="O525">
        <v>0</v>
      </c>
      <c r="P525" t="s">
        <v>116</v>
      </c>
      <c r="Q525">
        <f t="shared" ref="Q525:Q588" si="699">N525-N524</f>
        <v>0</v>
      </c>
      <c r="R525">
        <f t="shared" ref="R525:R588" si="700">O525-O524</f>
        <v>-2</v>
      </c>
    </row>
    <row r="526" spans="8:18" x14ac:dyDescent="0.25">
      <c r="H526" t="s">
        <v>50</v>
      </c>
      <c r="I526" t="str">
        <f t="shared" si="685"/>
        <v>./tfcs/edinelco/s1/S1-RFMK1_inv_inv.tfcantigo-novo</v>
      </c>
      <c r="J526">
        <v>7</v>
      </c>
      <c r="K526">
        <v>25</v>
      </c>
      <c r="L526">
        <v>7</v>
      </c>
      <c r="M526">
        <v>25</v>
      </c>
      <c r="N526">
        <v>0</v>
      </c>
      <c r="O526">
        <v>0</v>
      </c>
      <c r="P526" t="s">
        <v>7</v>
      </c>
      <c r="Q526">
        <f t="shared" ref="Q526:R526" si="701">N526-N524</f>
        <v>0</v>
      </c>
      <c r="R526">
        <f t="shared" si="701"/>
        <v>-2</v>
      </c>
    </row>
    <row r="527" spans="8:18" x14ac:dyDescent="0.25">
      <c r="H527" t="s">
        <v>50</v>
      </c>
      <c r="I527" t="str">
        <f t="shared" si="685"/>
        <v>./tfcs/edinelco/s1/S1-RFMK1_inv_inv.tfcnovo-antigo</v>
      </c>
      <c r="J527">
        <v>7</v>
      </c>
      <c r="K527">
        <v>25</v>
      </c>
      <c r="L527">
        <v>7</v>
      </c>
      <c r="M527">
        <v>25</v>
      </c>
      <c r="N527">
        <v>0</v>
      </c>
      <c r="O527">
        <v>0</v>
      </c>
      <c r="P527" t="s">
        <v>8</v>
      </c>
      <c r="Q527">
        <f t="shared" ref="Q527:R527" si="702">N527-N524</f>
        <v>0</v>
      </c>
      <c r="R527">
        <f t="shared" si="702"/>
        <v>-2</v>
      </c>
    </row>
    <row r="528" spans="8:18" x14ac:dyDescent="0.25">
      <c r="H528" t="s">
        <v>50</v>
      </c>
      <c r="I528" t="str">
        <f t="shared" si="685"/>
        <v>./tfcs/edinelco/s1/S1-RFMK1_inv_inv.tfcnovo-antigo-novo</v>
      </c>
      <c r="J528">
        <v>7</v>
      </c>
      <c r="K528">
        <v>25</v>
      </c>
      <c r="L528">
        <v>7</v>
      </c>
      <c r="M528">
        <v>25</v>
      </c>
      <c r="N528">
        <v>0</v>
      </c>
      <c r="O528">
        <v>0</v>
      </c>
      <c r="P528" t="s">
        <v>9</v>
      </c>
      <c r="Q528">
        <f t="shared" ref="Q528:R528" si="703">N528-N524</f>
        <v>0</v>
      </c>
      <c r="R528">
        <f t="shared" si="703"/>
        <v>-2</v>
      </c>
    </row>
    <row r="529" spans="8:18" x14ac:dyDescent="0.25">
      <c r="H529" t="s">
        <v>50</v>
      </c>
      <c r="I529" t="str">
        <f t="shared" si="685"/>
        <v>./tfcs/edinelco/s1/S1-RFMK1_inv_inv.tfcantigo-novo-antigo</v>
      </c>
      <c r="J529">
        <v>7</v>
      </c>
      <c r="K529">
        <v>25</v>
      </c>
      <c r="L529">
        <v>7</v>
      </c>
      <c r="M529">
        <v>25</v>
      </c>
      <c r="N529">
        <v>0</v>
      </c>
      <c r="O529">
        <v>0</v>
      </c>
      <c r="P529" t="s">
        <v>10</v>
      </c>
      <c r="Q529">
        <f t="shared" ref="Q529:R529" si="704">N529-N524</f>
        <v>0</v>
      </c>
      <c r="R529">
        <f t="shared" si="704"/>
        <v>-2</v>
      </c>
    </row>
    <row r="530" spans="8:18" x14ac:dyDescent="0.25">
      <c r="H530" t="s">
        <v>51</v>
      </c>
      <c r="I530" t="str">
        <f t="shared" si="685"/>
        <v>./tfcs/edinelco/s1/S1-RFMK2.tfcantigo</v>
      </c>
      <c r="J530">
        <v>4</v>
      </c>
      <c r="K530">
        <v>10</v>
      </c>
      <c r="L530">
        <v>4</v>
      </c>
      <c r="M530">
        <v>11</v>
      </c>
      <c r="N530">
        <v>0</v>
      </c>
      <c r="O530">
        <v>-1</v>
      </c>
      <c r="P530" t="s">
        <v>115</v>
      </c>
      <c r="Q530">
        <f t="shared" ref="Q530:Q593" si="705">N530-N530</f>
        <v>0</v>
      </c>
      <c r="R530">
        <f t="shared" ref="R530:R593" si="706">O530-O530</f>
        <v>0</v>
      </c>
    </row>
    <row r="531" spans="8:18" x14ac:dyDescent="0.25">
      <c r="H531" t="s">
        <v>51</v>
      </c>
      <c r="I531" t="str">
        <f t="shared" si="685"/>
        <v>./tfcs/edinelco/s1/S1-RFMK2.tfcnovo</v>
      </c>
      <c r="J531">
        <v>4</v>
      </c>
      <c r="K531">
        <v>10</v>
      </c>
      <c r="L531">
        <v>4</v>
      </c>
      <c r="M531">
        <v>10</v>
      </c>
      <c r="N531">
        <v>0</v>
      </c>
      <c r="O531">
        <v>0</v>
      </c>
      <c r="P531" t="s">
        <v>116</v>
      </c>
      <c r="Q531">
        <f t="shared" ref="Q531:Q594" si="707">N531-N530</f>
        <v>0</v>
      </c>
      <c r="R531">
        <f t="shared" ref="R531:R594" si="708">O531-O530</f>
        <v>1</v>
      </c>
    </row>
    <row r="532" spans="8:18" x14ac:dyDescent="0.25">
      <c r="H532" t="s">
        <v>51</v>
      </c>
      <c r="I532" t="str">
        <f t="shared" si="685"/>
        <v>./tfcs/edinelco/s1/S1-RFMK2.tfcantigo-novo</v>
      </c>
      <c r="J532">
        <v>4</v>
      </c>
      <c r="K532">
        <v>10</v>
      </c>
      <c r="L532">
        <v>4</v>
      </c>
      <c r="M532">
        <v>11</v>
      </c>
      <c r="N532">
        <v>0</v>
      </c>
      <c r="O532">
        <v>-1</v>
      </c>
      <c r="P532" t="s">
        <v>7</v>
      </c>
      <c r="Q532">
        <f t="shared" ref="Q532:R532" si="709">N532-N530</f>
        <v>0</v>
      </c>
      <c r="R532">
        <f t="shared" si="709"/>
        <v>0</v>
      </c>
    </row>
    <row r="533" spans="8:18" x14ac:dyDescent="0.25">
      <c r="H533" t="s">
        <v>51</v>
      </c>
      <c r="I533" t="str">
        <f t="shared" si="685"/>
        <v>./tfcs/edinelco/s1/S1-RFMK2.tfcnovo-antigo</v>
      </c>
      <c r="J533">
        <v>4</v>
      </c>
      <c r="K533">
        <v>10</v>
      </c>
      <c r="L533">
        <v>4</v>
      </c>
      <c r="M533">
        <v>10</v>
      </c>
      <c r="N533">
        <v>0</v>
      </c>
      <c r="O533">
        <v>0</v>
      </c>
      <c r="P533" t="s">
        <v>8</v>
      </c>
      <c r="Q533">
        <f t="shared" ref="Q533:R533" si="710">N533-N530</f>
        <v>0</v>
      </c>
      <c r="R533">
        <f t="shared" si="710"/>
        <v>1</v>
      </c>
    </row>
    <row r="534" spans="8:18" x14ac:dyDescent="0.25">
      <c r="H534" t="s">
        <v>51</v>
      </c>
      <c r="I534" t="str">
        <f t="shared" si="685"/>
        <v>./tfcs/edinelco/s1/S1-RFMK2.tfcnovo-antigo-novo</v>
      </c>
      <c r="J534">
        <v>4</v>
      </c>
      <c r="K534">
        <v>10</v>
      </c>
      <c r="L534">
        <v>4</v>
      </c>
      <c r="M534">
        <v>10</v>
      </c>
      <c r="N534">
        <v>0</v>
      </c>
      <c r="O534">
        <v>0</v>
      </c>
      <c r="P534" t="s">
        <v>9</v>
      </c>
      <c r="Q534">
        <f t="shared" ref="Q534:R534" si="711">N534-N530</f>
        <v>0</v>
      </c>
      <c r="R534">
        <f t="shared" si="711"/>
        <v>1</v>
      </c>
    </row>
    <row r="535" spans="8:18" x14ac:dyDescent="0.25">
      <c r="H535" t="s">
        <v>51</v>
      </c>
      <c r="I535" t="str">
        <f t="shared" si="685"/>
        <v>./tfcs/edinelco/s1/S1-RFMK2.tfcantigo-novo-antigo</v>
      </c>
      <c r="J535">
        <v>4</v>
      </c>
      <c r="K535">
        <v>10</v>
      </c>
      <c r="L535">
        <v>4</v>
      </c>
      <c r="M535">
        <v>10</v>
      </c>
      <c r="N535">
        <v>0</v>
      </c>
      <c r="O535">
        <v>0</v>
      </c>
      <c r="P535" t="s">
        <v>10</v>
      </c>
      <c r="Q535">
        <f t="shared" ref="Q535:R535" si="712">N535-N530</f>
        <v>0</v>
      </c>
      <c r="R535">
        <f t="shared" si="712"/>
        <v>1</v>
      </c>
    </row>
    <row r="536" spans="8:18" x14ac:dyDescent="0.25">
      <c r="H536" t="s">
        <v>52</v>
      </c>
      <c r="I536" t="str">
        <f t="shared" si="685"/>
        <v>./tfcs/edinelco/s1/S1-RFMK2_inv.tfcantigo</v>
      </c>
      <c r="J536">
        <v>4</v>
      </c>
      <c r="K536">
        <v>8</v>
      </c>
      <c r="L536">
        <v>4</v>
      </c>
      <c r="M536">
        <v>8</v>
      </c>
      <c r="N536">
        <v>0</v>
      </c>
      <c r="O536">
        <v>0</v>
      </c>
      <c r="P536" t="s">
        <v>115</v>
      </c>
      <c r="Q536">
        <f t="shared" ref="Q536:Q599" si="713">N536-N536</f>
        <v>0</v>
      </c>
      <c r="R536">
        <f t="shared" ref="R536:R599" si="714">O536-O536</f>
        <v>0</v>
      </c>
    </row>
    <row r="537" spans="8:18" x14ac:dyDescent="0.25">
      <c r="H537" t="s">
        <v>52</v>
      </c>
      <c r="I537" t="str">
        <f t="shared" si="685"/>
        <v>./tfcs/edinelco/s1/S1-RFMK2_inv.tfcnovo</v>
      </c>
      <c r="J537">
        <v>4</v>
      </c>
      <c r="K537">
        <v>8</v>
      </c>
      <c r="L537">
        <v>4</v>
      </c>
      <c r="M537">
        <v>8</v>
      </c>
      <c r="N537">
        <v>0</v>
      </c>
      <c r="O537">
        <v>0</v>
      </c>
      <c r="P537" t="s">
        <v>116</v>
      </c>
      <c r="Q537">
        <f t="shared" ref="Q537:Q600" si="715">N537-N536</f>
        <v>0</v>
      </c>
      <c r="R537">
        <f t="shared" ref="R537:R600" si="716">O537-O536</f>
        <v>0</v>
      </c>
    </row>
    <row r="538" spans="8:18" x14ac:dyDescent="0.25">
      <c r="H538" t="s">
        <v>52</v>
      </c>
      <c r="I538" t="str">
        <f t="shared" si="685"/>
        <v>./tfcs/edinelco/s1/S1-RFMK2_inv.tfcantigo-novo</v>
      </c>
      <c r="J538">
        <v>4</v>
      </c>
      <c r="K538">
        <v>8</v>
      </c>
      <c r="L538">
        <v>4</v>
      </c>
      <c r="M538">
        <v>8</v>
      </c>
      <c r="N538">
        <v>0</v>
      </c>
      <c r="O538">
        <v>0</v>
      </c>
      <c r="P538" t="s">
        <v>7</v>
      </c>
      <c r="Q538">
        <f t="shared" ref="Q538:R538" si="717">N538-N536</f>
        <v>0</v>
      </c>
      <c r="R538">
        <f t="shared" si="717"/>
        <v>0</v>
      </c>
    </row>
    <row r="539" spans="8:18" x14ac:dyDescent="0.25">
      <c r="H539" t="s">
        <v>52</v>
      </c>
      <c r="I539" t="str">
        <f t="shared" si="685"/>
        <v>./tfcs/edinelco/s1/S1-RFMK2_inv.tfcnovo-antigo</v>
      </c>
      <c r="J539">
        <v>4</v>
      </c>
      <c r="K539">
        <v>8</v>
      </c>
      <c r="L539">
        <v>4</v>
      </c>
      <c r="M539">
        <v>8</v>
      </c>
      <c r="N539">
        <v>0</v>
      </c>
      <c r="O539">
        <v>0</v>
      </c>
      <c r="P539" t="s">
        <v>8</v>
      </c>
      <c r="Q539">
        <f t="shared" ref="Q539:R539" si="718">N539-N536</f>
        <v>0</v>
      </c>
      <c r="R539">
        <f t="shared" si="718"/>
        <v>0</v>
      </c>
    </row>
    <row r="540" spans="8:18" x14ac:dyDescent="0.25">
      <c r="H540" t="s">
        <v>52</v>
      </c>
      <c r="I540" t="str">
        <f t="shared" si="685"/>
        <v>./tfcs/edinelco/s1/S1-RFMK2_inv.tfcnovo-antigo-novo</v>
      </c>
      <c r="J540">
        <v>4</v>
      </c>
      <c r="K540">
        <v>8</v>
      </c>
      <c r="L540">
        <v>4</v>
      </c>
      <c r="M540">
        <v>8</v>
      </c>
      <c r="N540">
        <v>0</v>
      </c>
      <c r="O540">
        <v>0</v>
      </c>
      <c r="P540" t="s">
        <v>9</v>
      </c>
      <c r="Q540">
        <f t="shared" ref="Q540:R540" si="719">N540-N536</f>
        <v>0</v>
      </c>
      <c r="R540">
        <f t="shared" si="719"/>
        <v>0</v>
      </c>
    </row>
    <row r="541" spans="8:18" x14ac:dyDescent="0.25">
      <c r="H541" t="s">
        <v>52</v>
      </c>
      <c r="I541" t="str">
        <f t="shared" si="685"/>
        <v>./tfcs/edinelco/s1/S1-RFMK2_inv.tfcantigo-novo-antigo</v>
      </c>
      <c r="J541">
        <v>4</v>
      </c>
      <c r="K541">
        <v>8</v>
      </c>
      <c r="L541">
        <v>4</v>
      </c>
      <c r="M541">
        <v>8</v>
      </c>
      <c r="N541">
        <v>0</v>
      </c>
      <c r="O541">
        <v>0</v>
      </c>
      <c r="P541" t="s">
        <v>10</v>
      </c>
      <c r="Q541">
        <f t="shared" ref="Q541:R541" si="720">N541-N536</f>
        <v>0</v>
      </c>
      <c r="R541">
        <f t="shared" si="720"/>
        <v>0</v>
      </c>
    </row>
    <row r="542" spans="8:18" x14ac:dyDescent="0.25">
      <c r="H542" t="s">
        <v>53</v>
      </c>
      <c r="I542" t="str">
        <f t="shared" si="685"/>
        <v>./tfcs/edinelco/s1/S1-RFMK3.tfcantigo</v>
      </c>
      <c r="J542">
        <v>4</v>
      </c>
      <c r="K542">
        <v>8</v>
      </c>
      <c r="L542">
        <v>4</v>
      </c>
      <c r="M542">
        <v>8</v>
      </c>
      <c r="N542">
        <v>0</v>
      </c>
      <c r="O542">
        <v>0</v>
      </c>
      <c r="P542" t="s">
        <v>115</v>
      </c>
      <c r="Q542">
        <f t="shared" ref="Q542:Q605" si="721">N542-N542</f>
        <v>0</v>
      </c>
      <c r="R542">
        <f t="shared" ref="R542:R605" si="722">O542-O542</f>
        <v>0</v>
      </c>
    </row>
    <row r="543" spans="8:18" x14ac:dyDescent="0.25">
      <c r="H543" t="s">
        <v>53</v>
      </c>
      <c r="I543" t="str">
        <f t="shared" si="685"/>
        <v>./tfcs/edinelco/s1/S1-RFMK3.tfcnovo</v>
      </c>
      <c r="J543">
        <v>4</v>
      </c>
      <c r="K543">
        <v>8</v>
      </c>
      <c r="L543">
        <v>4</v>
      </c>
      <c r="M543">
        <v>8</v>
      </c>
      <c r="N543">
        <v>0</v>
      </c>
      <c r="O543">
        <v>0</v>
      </c>
      <c r="P543" t="s">
        <v>116</v>
      </c>
      <c r="Q543">
        <f t="shared" ref="Q543:Q606" si="723">N543-N542</f>
        <v>0</v>
      </c>
      <c r="R543">
        <f t="shared" ref="R543:R606" si="724">O543-O542</f>
        <v>0</v>
      </c>
    </row>
    <row r="544" spans="8:18" x14ac:dyDescent="0.25">
      <c r="H544" t="s">
        <v>53</v>
      </c>
      <c r="I544" t="str">
        <f t="shared" si="685"/>
        <v>./tfcs/edinelco/s1/S1-RFMK3.tfcantigo-novo</v>
      </c>
      <c r="J544">
        <v>4</v>
      </c>
      <c r="K544">
        <v>8</v>
      </c>
      <c r="L544">
        <v>4</v>
      </c>
      <c r="M544">
        <v>8</v>
      </c>
      <c r="N544">
        <v>0</v>
      </c>
      <c r="O544">
        <v>0</v>
      </c>
      <c r="P544" t="s">
        <v>7</v>
      </c>
      <c r="Q544">
        <f t="shared" ref="Q544:R544" si="725">N544-N542</f>
        <v>0</v>
      </c>
      <c r="R544">
        <f t="shared" si="725"/>
        <v>0</v>
      </c>
    </row>
    <row r="545" spans="8:18" x14ac:dyDescent="0.25">
      <c r="H545" t="s">
        <v>53</v>
      </c>
      <c r="I545" t="str">
        <f t="shared" si="685"/>
        <v>./tfcs/edinelco/s1/S1-RFMK3.tfcnovo-antigo</v>
      </c>
      <c r="J545">
        <v>4</v>
      </c>
      <c r="K545">
        <v>8</v>
      </c>
      <c r="L545">
        <v>4</v>
      </c>
      <c r="M545">
        <v>8</v>
      </c>
      <c r="N545">
        <v>0</v>
      </c>
      <c r="O545">
        <v>0</v>
      </c>
      <c r="P545" t="s">
        <v>8</v>
      </c>
      <c r="Q545">
        <f t="shared" ref="Q545:R545" si="726">N545-N542</f>
        <v>0</v>
      </c>
      <c r="R545">
        <f t="shared" si="726"/>
        <v>0</v>
      </c>
    </row>
    <row r="546" spans="8:18" x14ac:dyDescent="0.25">
      <c r="H546" t="s">
        <v>53</v>
      </c>
      <c r="I546" t="str">
        <f t="shared" si="685"/>
        <v>./tfcs/edinelco/s1/S1-RFMK3.tfcnovo-antigo-novo</v>
      </c>
      <c r="J546">
        <v>4</v>
      </c>
      <c r="K546">
        <v>8</v>
      </c>
      <c r="L546">
        <v>4</v>
      </c>
      <c r="M546">
        <v>8</v>
      </c>
      <c r="N546">
        <v>0</v>
      </c>
      <c r="O546">
        <v>0</v>
      </c>
      <c r="P546" t="s">
        <v>9</v>
      </c>
      <c r="Q546">
        <f t="shared" ref="Q546:R546" si="727">N546-N542</f>
        <v>0</v>
      </c>
      <c r="R546">
        <f t="shared" si="727"/>
        <v>0</v>
      </c>
    </row>
    <row r="547" spans="8:18" x14ac:dyDescent="0.25">
      <c r="H547" t="s">
        <v>53</v>
      </c>
      <c r="I547" t="str">
        <f t="shared" si="685"/>
        <v>./tfcs/edinelco/s1/S1-RFMK3.tfcantigo-novo-antigo</v>
      </c>
      <c r="J547">
        <v>4</v>
      </c>
      <c r="K547">
        <v>8</v>
      </c>
      <c r="L547">
        <v>4</v>
      </c>
      <c r="M547">
        <v>8</v>
      </c>
      <c r="N547">
        <v>0</v>
      </c>
      <c r="O547">
        <v>0</v>
      </c>
      <c r="P547" t="s">
        <v>10</v>
      </c>
      <c r="Q547">
        <f t="shared" ref="Q547:R547" si="728">N547-N542</f>
        <v>0</v>
      </c>
      <c r="R547">
        <f t="shared" si="728"/>
        <v>0</v>
      </c>
    </row>
    <row r="548" spans="8:18" x14ac:dyDescent="0.25">
      <c r="H548" t="s">
        <v>54</v>
      </c>
      <c r="I548" t="str">
        <f t="shared" si="685"/>
        <v>./tfcs/edinelco/s1/S1-RFMK3_inv.tfcantigo</v>
      </c>
      <c r="J548">
        <v>4</v>
      </c>
      <c r="K548">
        <v>10</v>
      </c>
      <c r="L548">
        <v>4</v>
      </c>
      <c r="M548">
        <v>11</v>
      </c>
      <c r="N548">
        <v>0</v>
      </c>
      <c r="O548">
        <v>-1</v>
      </c>
      <c r="P548" t="s">
        <v>115</v>
      </c>
      <c r="Q548">
        <f t="shared" ref="Q548:Q611" si="729">N548-N548</f>
        <v>0</v>
      </c>
      <c r="R548">
        <f t="shared" ref="R548:R611" si="730">O548-O548</f>
        <v>0</v>
      </c>
    </row>
    <row r="549" spans="8:18" x14ac:dyDescent="0.25">
      <c r="H549" t="s">
        <v>54</v>
      </c>
      <c r="I549" t="str">
        <f t="shared" si="685"/>
        <v>./tfcs/edinelco/s1/S1-RFMK3_inv.tfcnovo</v>
      </c>
      <c r="J549">
        <v>4</v>
      </c>
      <c r="K549">
        <v>10</v>
      </c>
      <c r="L549">
        <v>4</v>
      </c>
      <c r="M549">
        <v>10</v>
      </c>
      <c r="N549">
        <v>0</v>
      </c>
      <c r="O549">
        <v>0</v>
      </c>
      <c r="P549" t="s">
        <v>116</v>
      </c>
      <c r="Q549">
        <f t="shared" ref="Q549:Q612" si="731">N549-N548</f>
        <v>0</v>
      </c>
      <c r="R549">
        <f t="shared" ref="R549:R612" si="732">O549-O548</f>
        <v>1</v>
      </c>
    </row>
    <row r="550" spans="8:18" x14ac:dyDescent="0.25">
      <c r="H550" t="s">
        <v>54</v>
      </c>
      <c r="I550" t="str">
        <f t="shared" si="685"/>
        <v>./tfcs/edinelco/s1/S1-RFMK3_inv.tfcantigo-novo</v>
      </c>
      <c r="J550">
        <v>4</v>
      </c>
      <c r="K550">
        <v>10</v>
      </c>
      <c r="L550">
        <v>4</v>
      </c>
      <c r="M550">
        <v>11</v>
      </c>
      <c r="N550">
        <v>0</v>
      </c>
      <c r="O550">
        <v>-1</v>
      </c>
      <c r="P550" t="s">
        <v>7</v>
      </c>
      <c r="Q550">
        <f t="shared" ref="Q550:R550" si="733">N550-N548</f>
        <v>0</v>
      </c>
      <c r="R550">
        <f t="shared" si="733"/>
        <v>0</v>
      </c>
    </row>
    <row r="551" spans="8:18" x14ac:dyDescent="0.25">
      <c r="H551" t="s">
        <v>54</v>
      </c>
      <c r="I551" t="str">
        <f t="shared" si="685"/>
        <v>./tfcs/edinelco/s1/S1-RFMK3_inv.tfcnovo-antigo</v>
      </c>
      <c r="J551">
        <v>4</v>
      </c>
      <c r="K551">
        <v>10</v>
      </c>
      <c r="L551">
        <v>4</v>
      </c>
      <c r="M551">
        <v>10</v>
      </c>
      <c r="N551">
        <v>0</v>
      </c>
      <c r="O551">
        <v>0</v>
      </c>
      <c r="P551" t="s">
        <v>8</v>
      </c>
      <c r="Q551">
        <f t="shared" ref="Q551:R551" si="734">N551-N548</f>
        <v>0</v>
      </c>
      <c r="R551">
        <f t="shared" si="734"/>
        <v>1</v>
      </c>
    </row>
    <row r="552" spans="8:18" x14ac:dyDescent="0.25">
      <c r="H552" t="s">
        <v>54</v>
      </c>
      <c r="I552" t="str">
        <f t="shared" si="685"/>
        <v>./tfcs/edinelco/s1/S1-RFMK3_inv.tfcnovo-antigo-novo</v>
      </c>
      <c r="J552">
        <v>4</v>
      </c>
      <c r="K552">
        <v>10</v>
      </c>
      <c r="L552">
        <v>4</v>
      </c>
      <c r="M552">
        <v>10</v>
      </c>
      <c r="N552">
        <v>0</v>
      </c>
      <c r="O552">
        <v>0</v>
      </c>
      <c r="P552" t="s">
        <v>9</v>
      </c>
      <c r="Q552">
        <f t="shared" ref="Q552:R552" si="735">N552-N548</f>
        <v>0</v>
      </c>
      <c r="R552">
        <f t="shared" si="735"/>
        <v>1</v>
      </c>
    </row>
    <row r="553" spans="8:18" x14ac:dyDescent="0.25">
      <c r="H553" t="s">
        <v>54</v>
      </c>
      <c r="I553" t="str">
        <f t="shared" si="685"/>
        <v>./tfcs/edinelco/s1/S1-RFMK3_inv.tfcantigo-novo-antigo</v>
      </c>
      <c r="J553">
        <v>4</v>
      </c>
      <c r="K553">
        <v>10</v>
      </c>
      <c r="L553">
        <v>4</v>
      </c>
      <c r="M553">
        <v>10</v>
      </c>
      <c r="N553">
        <v>0</v>
      </c>
      <c r="O553">
        <v>0</v>
      </c>
      <c r="P553" t="s">
        <v>10</v>
      </c>
      <c r="Q553">
        <f t="shared" ref="Q553:R553" si="736">N553-N548</f>
        <v>0</v>
      </c>
      <c r="R553">
        <f t="shared" si="736"/>
        <v>1</v>
      </c>
    </row>
    <row r="554" spans="8:18" x14ac:dyDescent="0.25">
      <c r="H554" t="s">
        <v>55</v>
      </c>
      <c r="I554" t="str">
        <f t="shared" si="685"/>
        <v>./tfcs/edinelco/s1/S1-Saeedi07.tfcantigo</v>
      </c>
      <c r="J554">
        <v>2</v>
      </c>
      <c r="K554">
        <v>6</v>
      </c>
      <c r="L554">
        <v>2</v>
      </c>
      <c r="M554">
        <v>6</v>
      </c>
      <c r="N554">
        <v>0</v>
      </c>
      <c r="O554">
        <v>0</v>
      </c>
      <c r="P554" t="s">
        <v>115</v>
      </c>
      <c r="Q554">
        <f t="shared" ref="Q554:Q617" si="737">N554-N554</f>
        <v>0</v>
      </c>
      <c r="R554">
        <f t="shared" ref="R554:R617" si="738">O554-O554</f>
        <v>0</v>
      </c>
    </row>
    <row r="555" spans="8:18" x14ac:dyDescent="0.25">
      <c r="H555" t="s">
        <v>55</v>
      </c>
      <c r="I555" t="str">
        <f t="shared" si="685"/>
        <v>./tfcs/edinelco/s1/S1-Saeedi07.tfcnovo</v>
      </c>
      <c r="J555">
        <v>2</v>
      </c>
      <c r="K555">
        <v>6</v>
      </c>
      <c r="L555">
        <v>2</v>
      </c>
      <c r="M555">
        <v>6</v>
      </c>
      <c r="N555">
        <v>0</v>
      </c>
      <c r="O555">
        <v>0</v>
      </c>
      <c r="P555" t="s">
        <v>116</v>
      </c>
      <c r="Q555">
        <f t="shared" ref="Q555:Q618" si="739">N555-N554</f>
        <v>0</v>
      </c>
      <c r="R555">
        <f t="shared" ref="R555:R618" si="740">O555-O554</f>
        <v>0</v>
      </c>
    </row>
    <row r="556" spans="8:18" x14ac:dyDescent="0.25">
      <c r="H556" t="s">
        <v>55</v>
      </c>
      <c r="I556" t="str">
        <f t="shared" si="685"/>
        <v>./tfcs/edinelco/s1/S1-Saeedi07.tfcantigo-novo</v>
      </c>
      <c r="J556">
        <v>2</v>
      </c>
      <c r="K556">
        <v>6</v>
      </c>
      <c r="L556">
        <v>2</v>
      </c>
      <c r="M556">
        <v>6</v>
      </c>
      <c r="N556">
        <v>0</v>
      </c>
      <c r="O556">
        <v>0</v>
      </c>
      <c r="P556" t="s">
        <v>7</v>
      </c>
      <c r="Q556">
        <f t="shared" ref="Q556:R556" si="741">N556-N554</f>
        <v>0</v>
      </c>
      <c r="R556">
        <f t="shared" si="741"/>
        <v>0</v>
      </c>
    </row>
    <row r="557" spans="8:18" x14ac:dyDescent="0.25">
      <c r="H557" t="s">
        <v>55</v>
      </c>
      <c r="I557" t="str">
        <f t="shared" si="685"/>
        <v>./tfcs/edinelco/s1/S1-Saeedi07.tfcnovo-antigo</v>
      </c>
      <c r="J557">
        <v>2</v>
      </c>
      <c r="K557">
        <v>6</v>
      </c>
      <c r="L557">
        <v>2</v>
      </c>
      <c r="M557">
        <v>6</v>
      </c>
      <c r="N557">
        <v>0</v>
      </c>
      <c r="O557">
        <v>0</v>
      </c>
      <c r="P557" t="s">
        <v>8</v>
      </c>
      <c r="Q557">
        <f t="shared" ref="Q557:R557" si="742">N557-N554</f>
        <v>0</v>
      </c>
      <c r="R557">
        <f t="shared" si="742"/>
        <v>0</v>
      </c>
    </row>
    <row r="558" spans="8:18" x14ac:dyDescent="0.25">
      <c r="H558" t="s">
        <v>55</v>
      </c>
      <c r="I558" t="str">
        <f t="shared" si="685"/>
        <v>./tfcs/edinelco/s1/S1-Saeedi07.tfcnovo-antigo-novo</v>
      </c>
      <c r="J558">
        <v>2</v>
      </c>
      <c r="K558">
        <v>6</v>
      </c>
      <c r="L558">
        <v>2</v>
      </c>
      <c r="M558">
        <v>6</v>
      </c>
      <c r="N558">
        <v>0</v>
      </c>
      <c r="O558">
        <v>0</v>
      </c>
      <c r="P558" t="s">
        <v>9</v>
      </c>
      <c r="Q558">
        <f t="shared" ref="Q558:R558" si="743">N558-N554</f>
        <v>0</v>
      </c>
      <c r="R558">
        <f t="shared" si="743"/>
        <v>0</v>
      </c>
    </row>
    <row r="559" spans="8:18" x14ac:dyDescent="0.25">
      <c r="H559" t="s">
        <v>55</v>
      </c>
      <c r="I559" t="str">
        <f t="shared" si="685"/>
        <v>./tfcs/edinelco/s1/S1-Saeedi07.tfcantigo-novo-antigo</v>
      </c>
      <c r="J559">
        <v>2</v>
      </c>
      <c r="K559">
        <v>6</v>
      </c>
      <c r="L559">
        <v>2</v>
      </c>
      <c r="M559">
        <v>6</v>
      </c>
      <c r="N559">
        <v>0</v>
      </c>
      <c r="O559">
        <v>0</v>
      </c>
      <c r="P559" t="s">
        <v>10</v>
      </c>
      <c r="Q559">
        <f t="shared" ref="Q559:R559" si="744">N559-N554</f>
        <v>0</v>
      </c>
      <c r="R559">
        <f t="shared" si="744"/>
        <v>0</v>
      </c>
    </row>
    <row r="560" spans="8:18" x14ac:dyDescent="0.25">
      <c r="H560" t="s">
        <v>56</v>
      </c>
      <c r="I560" t="str">
        <f t="shared" si="685"/>
        <v>./tfcs/edinelco/s1/S1-Saeedi07_inv.tfcantigo</v>
      </c>
      <c r="J560">
        <v>2</v>
      </c>
      <c r="K560">
        <v>6</v>
      </c>
      <c r="L560">
        <v>2</v>
      </c>
      <c r="M560">
        <v>6</v>
      </c>
      <c r="N560">
        <v>0</v>
      </c>
      <c r="O560">
        <v>0</v>
      </c>
      <c r="P560" t="s">
        <v>115</v>
      </c>
      <c r="Q560">
        <f t="shared" ref="Q560:Q623" si="745">N560-N560</f>
        <v>0</v>
      </c>
      <c r="R560">
        <f t="shared" ref="R560:R623" si="746">O560-O560</f>
        <v>0</v>
      </c>
    </row>
    <row r="561" spans="8:18" x14ac:dyDescent="0.25">
      <c r="H561" t="s">
        <v>56</v>
      </c>
      <c r="I561" t="str">
        <f t="shared" si="685"/>
        <v>./tfcs/edinelco/s1/S1-Saeedi07_inv.tfcnovo</v>
      </c>
      <c r="J561">
        <v>2</v>
      </c>
      <c r="K561">
        <v>6</v>
      </c>
      <c r="L561">
        <v>2</v>
      </c>
      <c r="M561">
        <v>6</v>
      </c>
      <c r="N561">
        <v>0</v>
      </c>
      <c r="O561">
        <v>0</v>
      </c>
      <c r="P561" t="s">
        <v>116</v>
      </c>
      <c r="Q561">
        <f t="shared" ref="Q561:Q624" si="747">N561-N560</f>
        <v>0</v>
      </c>
      <c r="R561">
        <f t="shared" ref="R561:R624" si="748">O561-O560</f>
        <v>0</v>
      </c>
    </row>
    <row r="562" spans="8:18" x14ac:dyDescent="0.25">
      <c r="H562" t="s">
        <v>56</v>
      </c>
      <c r="I562" t="str">
        <f t="shared" si="685"/>
        <v>./tfcs/edinelco/s1/S1-Saeedi07_inv.tfcantigo-novo</v>
      </c>
      <c r="J562">
        <v>2</v>
      </c>
      <c r="K562">
        <v>6</v>
      </c>
      <c r="L562">
        <v>2</v>
      </c>
      <c r="M562">
        <v>6</v>
      </c>
      <c r="N562">
        <v>0</v>
      </c>
      <c r="O562">
        <v>0</v>
      </c>
      <c r="P562" t="s">
        <v>7</v>
      </c>
      <c r="Q562">
        <f t="shared" ref="Q562:R562" si="749">N562-N560</f>
        <v>0</v>
      </c>
      <c r="R562">
        <f t="shared" si="749"/>
        <v>0</v>
      </c>
    </row>
    <row r="563" spans="8:18" x14ac:dyDescent="0.25">
      <c r="H563" t="s">
        <v>56</v>
      </c>
      <c r="I563" t="str">
        <f t="shared" si="685"/>
        <v>./tfcs/edinelco/s1/S1-Saeedi07_inv.tfcnovo-antigo</v>
      </c>
      <c r="J563">
        <v>2</v>
      </c>
      <c r="K563">
        <v>6</v>
      </c>
      <c r="L563">
        <v>2</v>
      </c>
      <c r="M563">
        <v>6</v>
      </c>
      <c r="N563">
        <v>0</v>
      </c>
      <c r="O563">
        <v>0</v>
      </c>
      <c r="P563" t="s">
        <v>8</v>
      </c>
      <c r="Q563">
        <f t="shared" ref="Q563:R563" si="750">N563-N560</f>
        <v>0</v>
      </c>
      <c r="R563">
        <f t="shared" si="750"/>
        <v>0</v>
      </c>
    </row>
    <row r="564" spans="8:18" x14ac:dyDescent="0.25">
      <c r="H564" t="s">
        <v>56</v>
      </c>
      <c r="I564" t="str">
        <f t="shared" si="685"/>
        <v>./tfcs/edinelco/s1/S1-Saeedi07_inv.tfcnovo-antigo-novo</v>
      </c>
      <c r="J564">
        <v>2</v>
      </c>
      <c r="K564">
        <v>6</v>
      </c>
      <c r="L564">
        <v>2</v>
      </c>
      <c r="M564">
        <v>6</v>
      </c>
      <c r="N564">
        <v>0</v>
      </c>
      <c r="O564">
        <v>0</v>
      </c>
      <c r="P564" t="s">
        <v>9</v>
      </c>
      <c r="Q564">
        <f t="shared" ref="Q564:R564" si="751">N564-N560</f>
        <v>0</v>
      </c>
      <c r="R564">
        <f t="shared" si="751"/>
        <v>0</v>
      </c>
    </row>
    <row r="565" spans="8:18" x14ac:dyDescent="0.25">
      <c r="H565" t="s">
        <v>56</v>
      </c>
      <c r="I565" t="str">
        <f t="shared" si="685"/>
        <v>./tfcs/edinelco/s1/S1-Saeedi07_inv.tfcantigo-novo-antigo</v>
      </c>
      <c r="J565">
        <v>2</v>
      </c>
      <c r="K565">
        <v>6</v>
      </c>
      <c r="L565">
        <v>2</v>
      </c>
      <c r="M565">
        <v>6</v>
      </c>
      <c r="N565">
        <v>0</v>
      </c>
      <c r="O565">
        <v>0</v>
      </c>
      <c r="P565" t="s">
        <v>10</v>
      </c>
      <c r="Q565">
        <f t="shared" ref="Q565:R565" si="752">N565-N560</f>
        <v>0</v>
      </c>
      <c r="R565">
        <f t="shared" si="752"/>
        <v>0</v>
      </c>
    </row>
    <row r="566" spans="8:18" x14ac:dyDescent="0.25">
      <c r="H566" t="s">
        <v>106</v>
      </c>
      <c r="I566" t="str">
        <f t="shared" si="685"/>
        <v>./tfcs/edinelco/s1/S1-toffoli_1.tfcantigo</v>
      </c>
      <c r="J566">
        <v>1</v>
      </c>
      <c r="K566">
        <v>5</v>
      </c>
      <c r="L566">
        <v>1</v>
      </c>
      <c r="M566">
        <v>5</v>
      </c>
      <c r="N566">
        <v>0</v>
      </c>
      <c r="O566">
        <v>0</v>
      </c>
      <c r="P566" t="s">
        <v>115</v>
      </c>
      <c r="Q566">
        <f t="shared" ref="Q566:Q629" si="753">N566-N566</f>
        <v>0</v>
      </c>
      <c r="R566">
        <f t="shared" ref="R566:R629" si="754">O566-O566</f>
        <v>0</v>
      </c>
    </row>
    <row r="567" spans="8:18" x14ac:dyDescent="0.25">
      <c r="H567" t="s">
        <v>106</v>
      </c>
      <c r="I567" t="str">
        <f t="shared" si="685"/>
        <v>./tfcs/edinelco/s1/S1-toffoli_1.tfcnovo</v>
      </c>
      <c r="J567">
        <v>1</v>
      </c>
      <c r="K567">
        <v>5</v>
      </c>
      <c r="L567">
        <v>1</v>
      </c>
      <c r="M567">
        <v>5</v>
      </c>
      <c r="N567">
        <v>0</v>
      </c>
      <c r="O567">
        <v>0</v>
      </c>
      <c r="P567" t="s">
        <v>116</v>
      </c>
      <c r="Q567">
        <f t="shared" ref="Q567:Q630" si="755">N567-N566</f>
        <v>0</v>
      </c>
      <c r="R567">
        <f t="shared" ref="R567:R630" si="756">O567-O566</f>
        <v>0</v>
      </c>
    </row>
    <row r="568" spans="8:18" x14ac:dyDescent="0.25">
      <c r="H568" t="s">
        <v>106</v>
      </c>
      <c r="I568" t="str">
        <f t="shared" si="685"/>
        <v>./tfcs/edinelco/s1/S1-toffoli_1.tfcantigo-novo</v>
      </c>
      <c r="J568">
        <v>1</v>
      </c>
      <c r="K568">
        <v>5</v>
      </c>
      <c r="L568">
        <v>1</v>
      </c>
      <c r="M568">
        <v>5</v>
      </c>
      <c r="N568">
        <v>0</v>
      </c>
      <c r="O568">
        <v>0</v>
      </c>
      <c r="P568" t="s">
        <v>7</v>
      </c>
      <c r="Q568">
        <f t="shared" ref="Q568:R568" si="757">N568-N566</f>
        <v>0</v>
      </c>
      <c r="R568">
        <f t="shared" si="757"/>
        <v>0</v>
      </c>
    </row>
    <row r="569" spans="8:18" x14ac:dyDescent="0.25">
      <c r="H569" t="s">
        <v>106</v>
      </c>
      <c r="I569" t="str">
        <f t="shared" si="685"/>
        <v>./tfcs/edinelco/s1/S1-toffoli_1.tfcnovo-antigo</v>
      </c>
      <c r="J569">
        <v>1</v>
      </c>
      <c r="K569">
        <v>5</v>
      </c>
      <c r="L569">
        <v>1</v>
      </c>
      <c r="M569">
        <v>5</v>
      </c>
      <c r="N569">
        <v>0</v>
      </c>
      <c r="O569">
        <v>0</v>
      </c>
      <c r="P569" t="s">
        <v>8</v>
      </c>
      <c r="Q569">
        <f t="shared" ref="Q569:R569" si="758">N569-N566</f>
        <v>0</v>
      </c>
      <c r="R569">
        <f t="shared" si="758"/>
        <v>0</v>
      </c>
    </row>
    <row r="570" spans="8:18" x14ac:dyDescent="0.25">
      <c r="H570" t="s">
        <v>106</v>
      </c>
      <c r="I570" t="str">
        <f t="shared" si="685"/>
        <v>./tfcs/edinelco/s1/S1-toffoli_1.tfcnovo-antigo-novo</v>
      </c>
      <c r="J570">
        <v>1</v>
      </c>
      <c r="K570">
        <v>5</v>
      </c>
      <c r="L570">
        <v>1</v>
      </c>
      <c r="M570">
        <v>5</v>
      </c>
      <c r="N570">
        <v>0</v>
      </c>
      <c r="O570">
        <v>0</v>
      </c>
      <c r="P570" t="s">
        <v>9</v>
      </c>
      <c r="Q570">
        <f t="shared" ref="Q570:R570" si="759">N570-N566</f>
        <v>0</v>
      </c>
      <c r="R570">
        <f t="shared" si="759"/>
        <v>0</v>
      </c>
    </row>
    <row r="571" spans="8:18" x14ac:dyDescent="0.25">
      <c r="H571" t="s">
        <v>106</v>
      </c>
      <c r="I571" t="str">
        <f t="shared" si="685"/>
        <v>./tfcs/edinelco/s1/S1-toffoli_1.tfcantigo-novo-antigo</v>
      </c>
      <c r="J571">
        <v>1</v>
      </c>
      <c r="K571">
        <v>5</v>
      </c>
      <c r="L571">
        <v>1</v>
      </c>
      <c r="M571">
        <v>5</v>
      </c>
      <c r="N571">
        <v>0</v>
      </c>
      <c r="O571">
        <v>0</v>
      </c>
      <c r="P571" t="s">
        <v>10</v>
      </c>
      <c r="Q571">
        <f t="shared" ref="Q571:R571" si="760">N571-N566</f>
        <v>0</v>
      </c>
      <c r="R571">
        <f t="shared" si="760"/>
        <v>0</v>
      </c>
    </row>
    <row r="572" spans="8:18" x14ac:dyDescent="0.25">
      <c r="H572" t="s">
        <v>107</v>
      </c>
      <c r="I572" t="str">
        <f t="shared" si="685"/>
        <v>./tfcs/edinelco/s1/S1-toffoli_double_2.tfcantigo</v>
      </c>
      <c r="J572">
        <v>2</v>
      </c>
      <c r="K572">
        <v>26</v>
      </c>
      <c r="L572">
        <v>2</v>
      </c>
      <c r="M572">
        <v>26</v>
      </c>
      <c r="N572">
        <v>0</v>
      </c>
      <c r="O572">
        <v>0</v>
      </c>
      <c r="P572" t="s">
        <v>115</v>
      </c>
      <c r="Q572">
        <f t="shared" ref="Q572:Q635" si="761">N572-N572</f>
        <v>0</v>
      </c>
      <c r="R572">
        <f t="shared" ref="R572:R635" si="762">O572-O572</f>
        <v>0</v>
      </c>
    </row>
    <row r="573" spans="8:18" x14ac:dyDescent="0.25">
      <c r="H573" t="s">
        <v>107</v>
      </c>
      <c r="I573" t="str">
        <f t="shared" si="685"/>
        <v>./tfcs/edinelco/s1/S1-toffoli_double_2.tfcnovo</v>
      </c>
      <c r="J573">
        <v>2</v>
      </c>
      <c r="K573">
        <v>26</v>
      </c>
      <c r="L573">
        <v>2</v>
      </c>
      <c r="M573">
        <v>26</v>
      </c>
      <c r="N573">
        <v>0</v>
      </c>
      <c r="O573">
        <v>0</v>
      </c>
      <c r="P573" t="s">
        <v>116</v>
      </c>
      <c r="Q573">
        <f t="shared" ref="Q573:Q636" si="763">N573-N572</f>
        <v>0</v>
      </c>
      <c r="R573">
        <f t="shared" ref="R573:R636" si="764">O573-O572</f>
        <v>0</v>
      </c>
    </row>
    <row r="574" spans="8:18" x14ac:dyDescent="0.25">
      <c r="H574" t="s">
        <v>107</v>
      </c>
      <c r="I574" t="str">
        <f t="shared" si="685"/>
        <v>./tfcs/edinelco/s1/S1-toffoli_double_2.tfcantigo-novo</v>
      </c>
      <c r="J574">
        <v>2</v>
      </c>
      <c r="K574">
        <v>26</v>
      </c>
      <c r="L574">
        <v>2</v>
      </c>
      <c r="M574">
        <v>26</v>
      </c>
      <c r="N574">
        <v>0</v>
      </c>
      <c r="O574">
        <v>0</v>
      </c>
      <c r="P574" t="s">
        <v>7</v>
      </c>
      <c r="Q574">
        <f t="shared" ref="Q574:R574" si="765">N574-N572</f>
        <v>0</v>
      </c>
      <c r="R574">
        <f t="shared" si="765"/>
        <v>0</v>
      </c>
    </row>
    <row r="575" spans="8:18" x14ac:dyDescent="0.25">
      <c r="H575" t="s">
        <v>107</v>
      </c>
      <c r="I575" t="str">
        <f t="shared" si="685"/>
        <v>./tfcs/edinelco/s1/S1-toffoli_double_2.tfcnovo-antigo</v>
      </c>
      <c r="J575">
        <v>2</v>
      </c>
      <c r="K575">
        <v>26</v>
      </c>
      <c r="L575">
        <v>2</v>
      </c>
      <c r="M575">
        <v>26</v>
      </c>
      <c r="N575">
        <v>0</v>
      </c>
      <c r="O575">
        <v>0</v>
      </c>
      <c r="P575" t="s">
        <v>8</v>
      </c>
      <c r="Q575">
        <f t="shared" ref="Q575:R575" si="766">N575-N572</f>
        <v>0</v>
      </c>
      <c r="R575">
        <f t="shared" si="766"/>
        <v>0</v>
      </c>
    </row>
    <row r="576" spans="8:18" x14ac:dyDescent="0.25">
      <c r="H576" t="s">
        <v>107</v>
      </c>
      <c r="I576" t="str">
        <f t="shared" si="685"/>
        <v>./tfcs/edinelco/s1/S1-toffoli_double_2.tfcnovo-antigo-novo</v>
      </c>
      <c r="J576">
        <v>2</v>
      </c>
      <c r="K576">
        <v>26</v>
      </c>
      <c r="L576">
        <v>2</v>
      </c>
      <c r="M576">
        <v>26</v>
      </c>
      <c r="N576">
        <v>0</v>
      </c>
      <c r="O576">
        <v>0</v>
      </c>
      <c r="P576" t="s">
        <v>9</v>
      </c>
      <c r="Q576">
        <f t="shared" ref="Q576:R576" si="767">N576-N572</f>
        <v>0</v>
      </c>
      <c r="R576">
        <f t="shared" si="767"/>
        <v>0</v>
      </c>
    </row>
    <row r="577" spans="8:18" x14ac:dyDescent="0.25">
      <c r="H577" t="s">
        <v>107</v>
      </c>
      <c r="I577" t="str">
        <f t="shared" si="685"/>
        <v>./tfcs/edinelco/s1/S1-toffoli_double_2.tfcantigo-novo-antigo</v>
      </c>
      <c r="J577">
        <v>2</v>
      </c>
      <c r="K577">
        <v>26</v>
      </c>
      <c r="L577">
        <v>2</v>
      </c>
      <c r="M577">
        <v>26</v>
      </c>
      <c r="N577">
        <v>0</v>
      </c>
      <c r="O577">
        <v>0</v>
      </c>
      <c r="P577" t="s">
        <v>10</v>
      </c>
      <c r="Q577">
        <f t="shared" ref="Q577:R577" si="768">N577-N572</f>
        <v>0</v>
      </c>
      <c r="R577">
        <f t="shared" si="768"/>
        <v>0</v>
      </c>
    </row>
    <row r="578" spans="8:18" x14ac:dyDescent="0.25">
      <c r="H578" t="s">
        <v>57</v>
      </c>
      <c r="I578" t="str">
        <f t="shared" si="685"/>
        <v>./tfcs/edinelco/s1/S1-ZLZPZ.tfcantigo</v>
      </c>
      <c r="J578">
        <v>8</v>
      </c>
      <c r="K578">
        <v>42</v>
      </c>
      <c r="L578">
        <v>8</v>
      </c>
      <c r="M578">
        <v>42</v>
      </c>
      <c r="N578">
        <v>0</v>
      </c>
      <c r="O578">
        <v>0</v>
      </c>
      <c r="P578" t="s">
        <v>115</v>
      </c>
      <c r="Q578">
        <f t="shared" ref="Q578:Q641" si="769">N578-N578</f>
        <v>0</v>
      </c>
      <c r="R578">
        <f t="shared" ref="R578:R641" si="770">O578-O578</f>
        <v>0</v>
      </c>
    </row>
    <row r="579" spans="8:18" x14ac:dyDescent="0.25">
      <c r="H579" t="s">
        <v>57</v>
      </c>
      <c r="I579" t="str">
        <f t="shared" ref="I579:I642" si="771">CONCATENATE(H579,P579)</f>
        <v>./tfcs/edinelco/s1/S1-ZLZPZ.tfcnovo</v>
      </c>
      <c r="J579">
        <v>8</v>
      </c>
      <c r="K579">
        <v>42</v>
      </c>
      <c r="L579">
        <v>8</v>
      </c>
      <c r="M579">
        <v>42</v>
      </c>
      <c r="N579">
        <v>0</v>
      </c>
      <c r="O579">
        <v>0</v>
      </c>
      <c r="P579" t="s">
        <v>116</v>
      </c>
      <c r="Q579">
        <f t="shared" ref="Q579:Q642" si="772">N579-N578</f>
        <v>0</v>
      </c>
      <c r="R579">
        <f t="shared" ref="R579:R642" si="773">O579-O578</f>
        <v>0</v>
      </c>
    </row>
    <row r="580" spans="8:18" x14ac:dyDescent="0.25">
      <c r="H580" t="s">
        <v>57</v>
      </c>
      <c r="I580" t="str">
        <f t="shared" si="771"/>
        <v>./tfcs/edinelco/s1/S1-ZLZPZ.tfcantigo-novo</v>
      </c>
      <c r="J580">
        <v>8</v>
      </c>
      <c r="K580">
        <v>42</v>
      </c>
      <c r="L580">
        <v>8</v>
      </c>
      <c r="M580">
        <v>42</v>
      </c>
      <c r="N580">
        <v>0</v>
      </c>
      <c r="O580">
        <v>0</v>
      </c>
      <c r="P580" t="s">
        <v>7</v>
      </c>
      <c r="Q580">
        <f t="shared" ref="Q580:R580" si="774">N580-N578</f>
        <v>0</v>
      </c>
      <c r="R580">
        <f t="shared" si="774"/>
        <v>0</v>
      </c>
    </row>
    <row r="581" spans="8:18" x14ac:dyDescent="0.25">
      <c r="H581" t="s">
        <v>57</v>
      </c>
      <c r="I581" t="str">
        <f t="shared" si="771"/>
        <v>./tfcs/edinelco/s1/S1-ZLZPZ.tfcnovo-antigo</v>
      </c>
      <c r="J581">
        <v>8</v>
      </c>
      <c r="K581">
        <v>42</v>
      </c>
      <c r="L581">
        <v>8</v>
      </c>
      <c r="M581">
        <v>42</v>
      </c>
      <c r="N581">
        <v>0</v>
      </c>
      <c r="O581">
        <v>0</v>
      </c>
      <c r="P581" t="s">
        <v>8</v>
      </c>
      <c r="Q581">
        <f t="shared" ref="Q581:R581" si="775">N581-N578</f>
        <v>0</v>
      </c>
      <c r="R581">
        <f t="shared" si="775"/>
        <v>0</v>
      </c>
    </row>
    <row r="582" spans="8:18" x14ac:dyDescent="0.25">
      <c r="H582" t="s">
        <v>57</v>
      </c>
      <c r="I582" t="str">
        <f t="shared" si="771"/>
        <v>./tfcs/edinelco/s1/S1-ZLZPZ.tfcnovo-antigo-novo</v>
      </c>
      <c r="J582">
        <v>8</v>
      </c>
      <c r="K582">
        <v>42</v>
      </c>
      <c r="L582">
        <v>8</v>
      </c>
      <c r="M582">
        <v>42</v>
      </c>
      <c r="N582">
        <v>0</v>
      </c>
      <c r="O582">
        <v>0</v>
      </c>
      <c r="P582" t="s">
        <v>9</v>
      </c>
      <c r="Q582">
        <f t="shared" ref="Q582:R582" si="776">N582-N578</f>
        <v>0</v>
      </c>
      <c r="R582">
        <f t="shared" si="776"/>
        <v>0</v>
      </c>
    </row>
    <row r="583" spans="8:18" x14ac:dyDescent="0.25">
      <c r="H583" t="s">
        <v>57</v>
      </c>
      <c r="I583" t="str">
        <f t="shared" si="771"/>
        <v>./tfcs/edinelco/s1/S1-ZLZPZ.tfcantigo-novo-antigo</v>
      </c>
      <c r="J583">
        <v>8</v>
      </c>
      <c r="K583">
        <v>42</v>
      </c>
      <c r="L583">
        <v>8</v>
      </c>
      <c r="M583">
        <v>42</v>
      </c>
      <c r="N583">
        <v>0</v>
      </c>
      <c r="O583">
        <v>0</v>
      </c>
      <c r="P583" t="s">
        <v>10</v>
      </c>
      <c r="Q583">
        <f t="shared" ref="Q583:R583" si="777">N583-N578</f>
        <v>0</v>
      </c>
      <c r="R583">
        <f t="shared" si="777"/>
        <v>0</v>
      </c>
    </row>
    <row r="584" spans="8:18" x14ac:dyDescent="0.25">
      <c r="H584" t="s">
        <v>58</v>
      </c>
      <c r="I584" t="str">
        <f t="shared" si="771"/>
        <v>./tfcs/edinelco/s1/S1-ZLZPZ_inv.tfcantigo</v>
      </c>
      <c r="J584">
        <v>8</v>
      </c>
      <c r="K584">
        <v>42</v>
      </c>
      <c r="L584">
        <v>8</v>
      </c>
      <c r="M584">
        <v>42</v>
      </c>
      <c r="N584">
        <v>0</v>
      </c>
      <c r="O584">
        <v>0</v>
      </c>
      <c r="P584" t="s">
        <v>115</v>
      </c>
      <c r="Q584">
        <f t="shared" ref="Q584:Q647" si="778">N584-N584</f>
        <v>0</v>
      </c>
      <c r="R584">
        <f t="shared" ref="R584:R647" si="779">O584-O584</f>
        <v>0</v>
      </c>
    </row>
    <row r="585" spans="8:18" x14ac:dyDescent="0.25">
      <c r="H585" t="s">
        <v>58</v>
      </c>
      <c r="I585" t="str">
        <f t="shared" si="771"/>
        <v>./tfcs/edinelco/s1/S1-ZLZPZ_inv.tfcnovo</v>
      </c>
      <c r="J585">
        <v>8</v>
      </c>
      <c r="K585">
        <v>42</v>
      </c>
      <c r="L585">
        <v>8</v>
      </c>
      <c r="M585">
        <v>42</v>
      </c>
      <c r="N585">
        <v>0</v>
      </c>
      <c r="O585">
        <v>0</v>
      </c>
      <c r="P585" t="s">
        <v>116</v>
      </c>
      <c r="Q585">
        <f t="shared" ref="Q585:Q648" si="780">N585-N584</f>
        <v>0</v>
      </c>
      <c r="R585">
        <f t="shared" ref="R585:R648" si="781">O585-O584</f>
        <v>0</v>
      </c>
    </row>
    <row r="586" spans="8:18" x14ac:dyDescent="0.25">
      <c r="H586" t="s">
        <v>58</v>
      </c>
      <c r="I586" t="str">
        <f t="shared" si="771"/>
        <v>./tfcs/edinelco/s1/S1-ZLZPZ_inv.tfcantigo-novo</v>
      </c>
      <c r="J586">
        <v>8</v>
      </c>
      <c r="K586">
        <v>42</v>
      </c>
      <c r="L586">
        <v>8</v>
      </c>
      <c r="M586">
        <v>42</v>
      </c>
      <c r="N586">
        <v>0</v>
      </c>
      <c r="O586">
        <v>0</v>
      </c>
      <c r="P586" t="s">
        <v>7</v>
      </c>
      <c r="Q586">
        <f t="shared" ref="Q586:R586" si="782">N586-N584</f>
        <v>0</v>
      </c>
      <c r="R586">
        <f t="shared" si="782"/>
        <v>0</v>
      </c>
    </row>
    <row r="587" spans="8:18" x14ac:dyDescent="0.25">
      <c r="H587" t="s">
        <v>58</v>
      </c>
      <c r="I587" t="str">
        <f t="shared" si="771"/>
        <v>./tfcs/edinelco/s1/S1-ZLZPZ_inv.tfcnovo-antigo</v>
      </c>
      <c r="J587">
        <v>8</v>
      </c>
      <c r="K587">
        <v>42</v>
      </c>
      <c r="L587">
        <v>8</v>
      </c>
      <c r="M587">
        <v>42</v>
      </c>
      <c r="N587">
        <v>0</v>
      </c>
      <c r="O587">
        <v>0</v>
      </c>
      <c r="P587" t="s">
        <v>8</v>
      </c>
      <c r="Q587">
        <f t="shared" ref="Q587:R587" si="783">N587-N584</f>
        <v>0</v>
      </c>
      <c r="R587">
        <f t="shared" si="783"/>
        <v>0</v>
      </c>
    </row>
    <row r="588" spans="8:18" x14ac:dyDescent="0.25">
      <c r="H588" t="s">
        <v>58</v>
      </c>
      <c r="I588" t="str">
        <f t="shared" si="771"/>
        <v>./tfcs/edinelco/s1/S1-ZLZPZ_inv.tfcnovo-antigo-novo</v>
      </c>
      <c r="J588">
        <v>8</v>
      </c>
      <c r="K588">
        <v>42</v>
      </c>
      <c r="L588">
        <v>8</v>
      </c>
      <c r="M588">
        <v>42</v>
      </c>
      <c r="N588">
        <v>0</v>
      </c>
      <c r="O588">
        <v>0</v>
      </c>
      <c r="P588" t="s">
        <v>9</v>
      </c>
      <c r="Q588">
        <f t="shared" ref="Q588:R588" si="784">N588-N584</f>
        <v>0</v>
      </c>
      <c r="R588">
        <f t="shared" si="784"/>
        <v>0</v>
      </c>
    </row>
    <row r="589" spans="8:18" x14ac:dyDescent="0.25">
      <c r="H589" t="s">
        <v>58</v>
      </c>
      <c r="I589" t="str">
        <f t="shared" si="771"/>
        <v>./tfcs/edinelco/s1/S1-ZLZPZ_inv.tfcantigo-novo-antigo</v>
      </c>
      <c r="J589">
        <v>8</v>
      </c>
      <c r="K589">
        <v>42</v>
      </c>
      <c r="L589">
        <v>8</v>
      </c>
      <c r="M589">
        <v>42</v>
      </c>
      <c r="N589">
        <v>0</v>
      </c>
      <c r="O589">
        <v>0</v>
      </c>
      <c r="P589" t="s">
        <v>10</v>
      </c>
      <c r="Q589">
        <f t="shared" ref="Q589:R589" si="785">N589-N584</f>
        <v>0</v>
      </c>
      <c r="R589">
        <f t="shared" si="785"/>
        <v>0</v>
      </c>
    </row>
    <row r="590" spans="8:18" x14ac:dyDescent="0.25">
      <c r="H590" t="s">
        <v>117</v>
      </c>
      <c r="I590" t="str">
        <f t="shared" si="771"/>
        <v>./tfcs/edinelco/s2/S2-2quali.tfcantigo</v>
      </c>
      <c r="J590">
        <v>6</v>
      </c>
      <c r="K590">
        <v>27</v>
      </c>
      <c r="L590">
        <v>6</v>
      </c>
      <c r="M590">
        <v>27</v>
      </c>
      <c r="N590">
        <v>0</v>
      </c>
      <c r="O590">
        <v>0</v>
      </c>
      <c r="P590" t="s">
        <v>115</v>
      </c>
      <c r="Q590">
        <f t="shared" ref="Q590:Q653" si="786">N590-N590</f>
        <v>0</v>
      </c>
      <c r="R590">
        <f t="shared" ref="R590:R653" si="787">O590-O590</f>
        <v>0</v>
      </c>
    </row>
    <row r="591" spans="8:18" x14ac:dyDescent="0.25">
      <c r="H591" t="s">
        <v>117</v>
      </c>
      <c r="I591" t="str">
        <f t="shared" si="771"/>
        <v>./tfcs/edinelco/s2/S2-2quali.tfcnovo</v>
      </c>
      <c r="J591">
        <v>6</v>
      </c>
      <c r="K591">
        <v>27</v>
      </c>
      <c r="L591">
        <v>6</v>
      </c>
      <c r="M591">
        <v>27</v>
      </c>
      <c r="N591">
        <v>0</v>
      </c>
      <c r="O591">
        <v>0</v>
      </c>
      <c r="P591" t="s">
        <v>116</v>
      </c>
      <c r="Q591">
        <f t="shared" ref="Q591:Q654" si="788">N591-N590</f>
        <v>0</v>
      </c>
      <c r="R591">
        <f t="shared" ref="R591:R654" si="789">O591-O590</f>
        <v>0</v>
      </c>
    </row>
    <row r="592" spans="8:18" x14ac:dyDescent="0.25">
      <c r="H592" t="s">
        <v>117</v>
      </c>
      <c r="I592" t="str">
        <f t="shared" si="771"/>
        <v>./tfcs/edinelco/s2/S2-2quali.tfcantigo-novo</v>
      </c>
      <c r="J592">
        <v>6</v>
      </c>
      <c r="K592">
        <v>27</v>
      </c>
      <c r="L592">
        <v>6</v>
      </c>
      <c r="M592">
        <v>27</v>
      </c>
      <c r="N592">
        <v>0</v>
      </c>
      <c r="O592">
        <v>0</v>
      </c>
      <c r="P592" t="s">
        <v>7</v>
      </c>
      <c r="Q592">
        <f t="shared" ref="Q592:R592" si="790">N592-N590</f>
        <v>0</v>
      </c>
      <c r="R592">
        <f t="shared" si="790"/>
        <v>0</v>
      </c>
    </row>
    <row r="593" spans="8:18" x14ac:dyDescent="0.25">
      <c r="H593" t="s">
        <v>117</v>
      </c>
      <c r="I593" t="str">
        <f t="shared" si="771"/>
        <v>./tfcs/edinelco/s2/S2-2quali.tfcnovo-antigo</v>
      </c>
      <c r="J593">
        <v>6</v>
      </c>
      <c r="K593">
        <v>27</v>
      </c>
      <c r="L593">
        <v>6</v>
      </c>
      <c r="M593">
        <v>27</v>
      </c>
      <c r="N593">
        <v>0</v>
      </c>
      <c r="O593">
        <v>0</v>
      </c>
      <c r="P593" t="s">
        <v>8</v>
      </c>
      <c r="Q593">
        <f t="shared" ref="Q593:R593" si="791">N593-N590</f>
        <v>0</v>
      </c>
      <c r="R593">
        <f t="shared" si="791"/>
        <v>0</v>
      </c>
    </row>
    <row r="594" spans="8:18" x14ac:dyDescent="0.25">
      <c r="H594" t="s">
        <v>117</v>
      </c>
      <c r="I594" t="str">
        <f t="shared" si="771"/>
        <v>./tfcs/edinelco/s2/S2-2quali.tfcnovo-antigo-novo</v>
      </c>
      <c r="J594">
        <v>6</v>
      </c>
      <c r="K594">
        <v>27</v>
      </c>
      <c r="L594">
        <v>6</v>
      </c>
      <c r="M594">
        <v>27</v>
      </c>
      <c r="N594">
        <v>0</v>
      </c>
      <c r="O594">
        <v>0</v>
      </c>
      <c r="P594" t="s">
        <v>9</v>
      </c>
      <c r="Q594">
        <f t="shared" ref="Q594:R594" si="792">N594-N590</f>
        <v>0</v>
      </c>
      <c r="R594">
        <f t="shared" si="792"/>
        <v>0</v>
      </c>
    </row>
    <row r="595" spans="8:18" x14ac:dyDescent="0.25">
      <c r="H595" t="s">
        <v>117</v>
      </c>
      <c r="I595" t="str">
        <f t="shared" si="771"/>
        <v>./tfcs/edinelco/s2/S2-2quali.tfcantigo-novo-antigo</v>
      </c>
      <c r="J595">
        <v>6</v>
      </c>
      <c r="K595">
        <v>27</v>
      </c>
      <c r="L595">
        <v>6</v>
      </c>
      <c r="M595">
        <v>27</v>
      </c>
      <c r="N595">
        <v>0</v>
      </c>
      <c r="O595">
        <v>0</v>
      </c>
      <c r="P595" t="s">
        <v>10</v>
      </c>
      <c r="Q595">
        <f t="shared" ref="Q595:R595" si="793">N595-N590</f>
        <v>0</v>
      </c>
      <c r="R595">
        <f t="shared" si="793"/>
        <v>0</v>
      </c>
    </row>
    <row r="596" spans="8:18" x14ac:dyDescent="0.25">
      <c r="H596" t="s">
        <v>118</v>
      </c>
      <c r="I596" t="str">
        <f t="shared" si="771"/>
        <v>./tfcs/edinelco/s2/S2-2quali_inv.tfcantigo</v>
      </c>
      <c r="J596">
        <v>7</v>
      </c>
      <c r="K596">
        <v>29</v>
      </c>
      <c r="L596">
        <v>7</v>
      </c>
      <c r="M596">
        <v>28</v>
      </c>
      <c r="N596">
        <v>0</v>
      </c>
      <c r="O596">
        <v>1</v>
      </c>
      <c r="P596" t="s">
        <v>115</v>
      </c>
      <c r="Q596">
        <f t="shared" ref="Q596:Q659" si="794">N596-N596</f>
        <v>0</v>
      </c>
      <c r="R596">
        <f t="shared" ref="R596:R659" si="795">O596-O596</f>
        <v>0</v>
      </c>
    </row>
    <row r="597" spans="8:18" x14ac:dyDescent="0.25">
      <c r="H597" t="s">
        <v>118</v>
      </c>
      <c r="I597" t="str">
        <f t="shared" si="771"/>
        <v>./tfcs/edinelco/s2/S2-2quali_inv.tfcnovo</v>
      </c>
      <c r="J597">
        <v>7</v>
      </c>
      <c r="K597">
        <v>29</v>
      </c>
      <c r="L597">
        <v>7</v>
      </c>
      <c r="M597">
        <v>29</v>
      </c>
      <c r="N597">
        <v>0</v>
      </c>
      <c r="O597">
        <v>0</v>
      </c>
      <c r="P597" t="s">
        <v>116</v>
      </c>
      <c r="Q597">
        <f t="shared" ref="Q597:Q660" si="796">N597-N596</f>
        <v>0</v>
      </c>
      <c r="R597">
        <f t="shared" ref="R597:R660" si="797">O597-O596</f>
        <v>-1</v>
      </c>
    </row>
    <row r="598" spans="8:18" x14ac:dyDescent="0.25">
      <c r="H598" t="s">
        <v>118</v>
      </c>
      <c r="I598" t="str">
        <f t="shared" si="771"/>
        <v>./tfcs/edinelco/s2/S2-2quali_inv.tfcantigo-novo</v>
      </c>
      <c r="J598">
        <v>7</v>
      </c>
      <c r="K598">
        <v>29</v>
      </c>
      <c r="L598">
        <v>7</v>
      </c>
      <c r="M598">
        <v>29</v>
      </c>
      <c r="N598">
        <v>0</v>
      </c>
      <c r="O598">
        <v>0</v>
      </c>
      <c r="P598" t="s">
        <v>7</v>
      </c>
      <c r="Q598">
        <f t="shared" ref="Q598:R598" si="798">N598-N596</f>
        <v>0</v>
      </c>
      <c r="R598">
        <f t="shared" si="798"/>
        <v>-1</v>
      </c>
    </row>
    <row r="599" spans="8:18" x14ac:dyDescent="0.25">
      <c r="H599" t="s">
        <v>118</v>
      </c>
      <c r="I599" t="str">
        <f t="shared" si="771"/>
        <v>./tfcs/edinelco/s2/S2-2quali_inv.tfcnovo-antigo</v>
      </c>
      <c r="J599">
        <v>7</v>
      </c>
      <c r="K599">
        <v>29</v>
      </c>
      <c r="L599">
        <v>7</v>
      </c>
      <c r="M599">
        <v>29</v>
      </c>
      <c r="N599">
        <v>0</v>
      </c>
      <c r="O599">
        <v>0</v>
      </c>
      <c r="P599" t="s">
        <v>8</v>
      </c>
      <c r="Q599">
        <f t="shared" ref="Q599:R599" si="799">N599-N596</f>
        <v>0</v>
      </c>
      <c r="R599">
        <f t="shared" si="799"/>
        <v>-1</v>
      </c>
    </row>
    <row r="600" spans="8:18" x14ac:dyDescent="0.25">
      <c r="H600" t="s">
        <v>118</v>
      </c>
      <c r="I600" t="str">
        <f t="shared" si="771"/>
        <v>./tfcs/edinelco/s2/S2-2quali_inv.tfcnovo-antigo-novo</v>
      </c>
      <c r="J600">
        <v>7</v>
      </c>
      <c r="K600">
        <v>29</v>
      </c>
      <c r="L600">
        <v>7</v>
      </c>
      <c r="M600">
        <v>29</v>
      </c>
      <c r="N600">
        <v>0</v>
      </c>
      <c r="O600">
        <v>0</v>
      </c>
      <c r="P600" t="s">
        <v>9</v>
      </c>
      <c r="Q600">
        <f t="shared" ref="Q600:R600" si="800">N600-N596</f>
        <v>0</v>
      </c>
      <c r="R600">
        <f t="shared" si="800"/>
        <v>-1</v>
      </c>
    </row>
    <row r="601" spans="8:18" x14ac:dyDescent="0.25">
      <c r="H601" t="s">
        <v>118</v>
      </c>
      <c r="I601" t="str">
        <f t="shared" si="771"/>
        <v>./tfcs/edinelco/s2/S2-2quali_inv.tfcantigo-novo-antigo</v>
      </c>
      <c r="J601">
        <v>7</v>
      </c>
      <c r="K601">
        <v>29</v>
      </c>
      <c r="L601">
        <v>7</v>
      </c>
      <c r="M601">
        <v>29</v>
      </c>
      <c r="N601">
        <v>0</v>
      </c>
      <c r="O601">
        <v>0</v>
      </c>
      <c r="P601" t="s">
        <v>10</v>
      </c>
      <c r="Q601">
        <f t="shared" ref="Q601:R601" si="801">N601-N596</f>
        <v>0</v>
      </c>
      <c r="R601">
        <f t="shared" si="801"/>
        <v>-1</v>
      </c>
    </row>
    <row r="602" spans="8:18" x14ac:dyDescent="0.25">
      <c r="H602" t="s">
        <v>119</v>
      </c>
      <c r="I602" t="str">
        <f t="shared" si="771"/>
        <v>./tfcs/edinelco/s2/S2-2quali_inv_inv.tfcantigo</v>
      </c>
      <c r="J602">
        <v>6</v>
      </c>
      <c r="K602">
        <v>27</v>
      </c>
      <c r="L602">
        <v>6</v>
      </c>
      <c r="M602">
        <v>27</v>
      </c>
      <c r="N602">
        <v>0</v>
      </c>
      <c r="O602">
        <v>0</v>
      </c>
      <c r="P602" t="s">
        <v>115</v>
      </c>
      <c r="Q602">
        <f t="shared" ref="Q602:Q665" si="802">N602-N602</f>
        <v>0</v>
      </c>
      <c r="R602">
        <f t="shared" ref="R602:R665" si="803">O602-O602</f>
        <v>0</v>
      </c>
    </row>
    <row r="603" spans="8:18" x14ac:dyDescent="0.25">
      <c r="H603" t="s">
        <v>119</v>
      </c>
      <c r="I603" t="str">
        <f t="shared" si="771"/>
        <v>./tfcs/edinelco/s2/S2-2quali_inv_inv.tfcnovo</v>
      </c>
      <c r="J603">
        <v>6</v>
      </c>
      <c r="K603">
        <v>27</v>
      </c>
      <c r="L603">
        <v>6</v>
      </c>
      <c r="M603">
        <v>27</v>
      </c>
      <c r="N603">
        <v>0</v>
      </c>
      <c r="O603">
        <v>0</v>
      </c>
      <c r="P603" t="s">
        <v>116</v>
      </c>
      <c r="Q603">
        <f t="shared" ref="Q603:Q666" si="804">N603-N602</f>
        <v>0</v>
      </c>
      <c r="R603">
        <f t="shared" ref="R603:R666" si="805">O603-O602</f>
        <v>0</v>
      </c>
    </row>
    <row r="604" spans="8:18" x14ac:dyDescent="0.25">
      <c r="H604" t="s">
        <v>119</v>
      </c>
      <c r="I604" t="str">
        <f t="shared" si="771"/>
        <v>./tfcs/edinelco/s2/S2-2quali_inv_inv.tfcantigo-novo</v>
      </c>
      <c r="J604">
        <v>6</v>
      </c>
      <c r="K604">
        <v>27</v>
      </c>
      <c r="L604">
        <v>6</v>
      </c>
      <c r="M604">
        <v>27</v>
      </c>
      <c r="N604">
        <v>0</v>
      </c>
      <c r="O604">
        <v>0</v>
      </c>
      <c r="P604" t="s">
        <v>7</v>
      </c>
      <c r="Q604">
        <f t="shared" ref="Q604:R604" si="806">N604-N602</f>
        <v>0</v>
      </c>
      <c r="R604">
        <f t="shared" si="806"/>
        <v>0</v>
      </c>
    </row>
    <row r="605" spans="8:18" x14ac:dyDescent="0.25">
      <c r="H605" t="s">
        <v>119</v>
      </c>
      <c r="I605" t="str">
        <f t="shared" si="771"/>
        <v>./tfcs/edinelco/s2/S2-2quali_inv_inv.tfcnovo-antigo</v>
      </c>
      <c r="J605">
        <v>6</v>
      </c>
      <c r="K605">
        <v>27</v>
      </c>
      <c r="L605">
        <v>6</v>
      </c>
      <c r="M605">
        <v>27</v>
      </c>
      <c r="N605">
        <v>0</v>
      </c>
      <c r="O605">
        <v>0</v>
      </c>
      <c r="P605" t="s">
        <v>8</v>
      </c>
      <c r="Q605">
        <f t="shared" ref="Q605:R605" si="807">N605-N602</f>
        <v>0</v>
      </c>
      <c r="R605">
        <f t="shared" si="807"/>
        <v>0</v>
      </c>
    </row>
    <row r="606" spans="8:18" x14ac:dyDescent="0.25">
      <c r="H606" t="s">
        <v>119</v>
      </c>
      <c r="I606" t="str">
        <f t="shared" si="771"/>
        <v>./tfcs/edinelco/s2/S2-2quali_inv_inv.tfcnovo-antigo-novo</v>
      </c>
      <c r="J606">
        <v>6</v>
      </c>
      <c r="K606">
        <v>27</v>
      </c>
      <c r="L606">
        <v>6</v>
      </c>
      <c r="M606">
        <v>27</v>
      </c>
      <c r="N606">
        <v>0</v>
      </c>
      <c r="O606">
        <v>0</v>
      </c>
      <c r="P606" t="s">
        <v>9</v>
      </c>
      <c r="Q606">
        <f t="shared" ref="Q606:R606" si="808">N606-N602</f>
        <v>0</v>
      </c>
      <c r="R606">
        <f t="shared" si="808"/>
        <v>0</v>
      </c>
    </row>
    <row r="607" spans="8:18" x14ac:dyDescent="0.25">
      <c r="H607" t="s">
        <v>119</v>
      </c>
      <c r="I607" t="str">
        <f t="shared" si="771"/>
        <v>./tfcs/edinelco/s2/S2-2quali_inv_inv.tfcantigo-novo-antigo</v>
      </c>
      <c r="J607">
        <v>6</v>
      </c>
      <c r="K607">
        <v>27</v>
      </c>
      <c r="L607">
        <v>6</v>
      </c>
      <c r="M607">
        <v>27</v>
      </c>
      <c r="N607">
        <v>0</v>
      </c>
      <c r="O607">
        <v>0</v>
      </c>
      <c r="P607" t="s">
        <v>10</v>
      </c>
      <c r="Q607">
        <f t="shared" ref="Q607:R607" si="809">N607-N602</f>
        <v>0</v>
      </c>
      <c r="R607">
        <f t="shared" si="809"/>
        <v>0</v>
      </c>
    </row>
    <row r="608" spans="8:18" x14ac:dyDescent="0.25">
      <c r="H608" t="s">
        <v>120</v>
      </c>
      <c r="I608" t="str">
        <f t="shared" si="771"/>
        <v>./tfcs/edinelco/s2/S2-3_17.tfcantigo</v>
      </c>
      <c r="J608">
        <v>6</v>
      </c>
      <c r="K608">
        <v>24</v>
      </c>
      <c r="L608">
        <v>5</v>
      </c>
      <c r="M608">
        <v>22</v>
      </c>
      <c r="N608">
        <v>1</v>
      </c>
      <c r="O608">
        <v>2</v>
      </c>
      <c r="P608" t="s">
        <v>115</v>
      </c>
      <c r="Q608">
        <f t="shared" ref="Q608:Q671" si="810">N608-N608</f>
        <v>0</v>
      </c>
      <c r="R608">
        <f t="shared" ref="R608:R671" si="811">O608-O608</f>
        <v>0</v>
      </c>
    </row>
    <row r="609" spans="8:18" x14ac:dyDescent="0.25">
      <c r="H609" t="s">
        <v>120</v>
      </c>
      <c r="I609" t="str">
        <f t="shared" si="771"/>
        <v>./tfcs/edinelco/s2/S2-3_17.tfcnovo</v>
      </c>
      <c r="J609">
        <v>6</v>
      </c>
      <c r="K609">
        <v>24</v>
      </c>
      <c r="L609">
        <v>5</v>
      </c>
      <c r="M609">
        <v>22</v>
      </c>
      <c r="N609">
        <v>1</v>
      </c>
      <c r="O609">
        <v>2</v>
      </c>
      <c r="P609" t="s">
        <v>116</v>
      </c>
      <c r="Q609">
        <f t="shared" ref="Q609:Q672" si="812">N609-N608</f>
        <v>0</v>
      </c>
      <c r="R609">
        <f t="shared" ref="R609:R672" si="813">O609-O608</f>
        <v>0</v>
      </c>
    </row>
    <row r="610" spans="8:18" x14ac:dyDescent="0.25">
      <c r="H610" t="s">
        <v>120</v>
      </c>
      <c r="I610" t="str">
        <f t="shared" si="771"/>
        <v>./tfcs/edinelco/s2/S2-3_17.tfcantigo-novo</v>
      </c>
      <c r="J610">
        <v>6</v>
      </c>
      <c r="K610">
        <v>24</v>
      </c>
      <c r="L610">
        <v>5</v>
      </c>
      <c r="M610">
        <v>22</v>
      </c>
      <c r="N610">
        <v>1</v>
      </c>
      <c r="O610">
        <v>2</v>
      </c>
      <c r="P610" t="s">
        <v>7</v>
      </c>
      <c r="Q610">
        <f t="shared" ref="Q610:R610" si="814">N610-N608</f>
        <v>0</v>
      </c>
      <c r="R610">
        <f t="shared" si="814"/>
        <v>0</v>
      </c>
    </row>
    <row r="611" spans="8:18" x14ac:dyDescent="0.25">
      <c r="H611" t="s">
        <v>120</v>
      </c>
      <c r="I611" t="str">
        <f t="shared" si="771"/>
        <v>./tfcs/edinelco/s2/S2-3_17.tfcnovo-antigo</v>
      </c>
      <c r="J611">
        <v>6</v>
      </c>
      <c r="K611">
        <v>24</v>
      </c>
      <c r="L611">
        <v>5</v>
      </c>
      <c r="M611">
        <v>22</v>
      </c>
      <c r="N611">
        <v>1</v>
      </c>
      <c r="O611">
        <v>2</v>
      </c>
      <c r="P611" t="s">
        <v>8</v>
      </c>
      <c r="Q611">
        <f t="shared" ref="Q611:R611" si="815">N611-N608</f>
        <v>0</v>
      </c>
      <c r="R611">
        <f t="shared" si="815"/>
        <v>0</v>
      </c>
    </row>
    <row r="612" spans="8:18" x14ac:dyDescent="0.25">
      <c r="H612" t="s">
        <v>120</v>
      </c>
      <c r="I612" t="str">
        <f t="shared" si="771"/>
        <v>./tfcs/edinelco/s2/S2-3_17.tfcnovo-antigo-novo</v>
      </c>
      <c r="J612">
        <v>6</v>
      </c>
      <c r="K612">
        <v>24</v>
      </c>
      <c r="L612">
        <v>5</v>
      </c>
      <c r="M612">
        <v>22</v>
      </c>
      <c r="N612">
        <v>1</v>
      </c>
      <c r="O612">
        <v>2</v>
      </c>
      <c r="P612" t="s">
        <v>9</v>
      </c>
      <c r="Q612">
        <f t="shared" ref="Q612:R612" si="816">N612-N608</f>
        <v>0</v>
      </c>
      <c r="R612">
        <f t="shared" si="816"/>
        <v>0</v>
      </c>
    </row>
    <row r="613" spans="8:18" x14ac:dyDescent="0.25">
      <c r="H613" t="s">
        <v>120</v>
      </c>
      <c r="I613" t="str">
        <f t="shared" si="771"/>
        <v>./tfcs/edinelco/s2/S2-3_17.tfcantigo-novo-antigo</v>
      </c>
      <c r="J613">
        <v>6</v>
      </c>
      <c r="K613">
        <v>24</v>
      </c>
      <c r="L613">
        <v>5</v>
      </c>
      <c r="M613">
        <v>22</v>
      </c>
      <c r="N613">
        <v>1</v>
      </c>
      <c r="O613">
        <v>2</v>
      </c>
      <c r="P613" t="s">
        <v>10</v>
      </c>
      <c r="Q613">
        <f t="shared" ref="Q613:R613" si="817">N613-N608</f>
        <v>0</v>
      </c>
      <c r="R613">
        <f t="shared" si="817"/>
        <v>0</v>
      </c>
    </row>
    <row r="614" spans="8:18" x14ac:dyDescent="0.25">
      <c r="H614" t="s">
        <v>121</v>
      </c>
      <c r="I614" t="str">
        <f t="shared" si="771"/>
        <v>./tfcs/edinelco/s2/S2-3_17_inv.tfcantigo</v>
      </c>
      <c r="J614">
        <v>6</v>
      </c>
      <c r="K614">
        <v>24</v>
      </c>
      <c r="L614">
        <v>5</v>
      </c>
      <c r="M614">
        <v>22</v>
      </c>
      <c r="N614">
        <v>1</v>
      </c>
      <c r="O614">
        <v>2</v>
      </c>
      <c r="P614" t="s">
        <v>115</v>
      </c>
      <c r="Q614">
        <f t="shared" ref="Q614:Q677" si="818">N614-N614</f>
        <v>0</v>
      </c>
      <c r="R614">
        <f t="shared" ref="R614:R677" si="819">O614-O614</f>
        <v>0</v>
      </c>
    </row>
    <row r="615" spans="8:18" x14ac:dyDescent="0.25">
      <c r="H615" t="s">
        <v>121</v>
      </c>
      <c r="I615" t="str">
        <f t="shared" si="771"/>
        <v>./tfcs/edinelco/s2/S2-3_17_inv.tfcnovo</v>
      </c>
      <c r="J615">
        <v>6</v>
      </c>
      <c r="K615">
        <v>24</v>
      </c>
      <c r="L615">
        <v>5</v>
      </c>
      <c r="M615">
        <v>22</v>
      </c>
      <c r="N615">
        <v>1</v>
      </c>
      <c r="O615">
        <v>2</v>
      </c>
      <c r="P615" t="s">
        <v>116</v>
      </c>
      <c r="Q615">
        <f t="shared" ref="Q615:Q678" si="820">N615-N614</f>
        <v>0</v>
      </c>
      <c r="R615">
        <f t="shared" ref="R615:R678" si="821">O615-O614</f>
        <v>0</v>
      </c>
    </row>
    <row r="616" spans="8:18" x14ac:dyDescent="0.25">
      <c r="H616" t="s">
        <v>121</v>
      </c>
      <c r="I616" t="str">
        <f t="shared" si="771"/>
        <v>./tfcs/edinelco/s2/S2-3_17_inv.tfcantigo-novo</v>
      </c>
      <c r="J616">
        <v>6</v>
      </c>
      <c r="K616">
        <v>24</v>
      </c>
      <c r="L616">
        <v>5</v>
      </c>
      <c r="M616">
        <v>22</v>
      </c>
      <c r="N616">
        <v>1</v>
      </c>
      <c r="O616">
        <v>2</v>
      </c>
      <c r="P616" t="s">
        <v>7</v>
      </c>
      <c r="Q616">
        <f t="shared" ref="Q616:R616" si="822">N616-N614</f>
        <v>0</v>
      </c>
      <c r="R616">
        <f t="shared" si="822"/>
        <v>0</v>
      </c>
    </row>
    <row r="617" spans="8:18" x14ac:dyDescent="0.25">
      <c r="H617" t="s">
        <v>121</v>
      </c>
      <c r="I617" t="str">
        <f t="shared" si="771"/>
        <v>./tfcs/edinelco/s2/S2-3_17_inv.tfcnovo-antigo</v>
      </c>
      <c r="J617">
        <v>6</v>
      </c>
      <c r="K617">
        <v>24</v>
      </c>
      <c r="L617">
        <v>5</v>
      </c>
      <c r="M617">
        <v>22</v>
      </c>
      <c r="N617">
        <v>1</v>
      </c>
      <c r="O617">
        <v>2</v>
      </c>
      <c r="P617" t="s">
        <v>8</v>
      </c>
      <c r="Q617">
        <f t="shared" ref="Q617:R617" si="823">N617-N614</f>
        <v>0</v>
      </c>
      <c r="R617">
        <f t="shared" si="823"/>
        <v>0</v>
      </c>
    </row>
    <row r="618" spans="8:18" x14ac:dyDescent="0.25">
      <c r="H618" t="s">
        <v>121</v>
      </c>
      <c r="I618" t="str">
        <f t="shared" si="771"/>
        <v>./tfcs/edinelco/s2/S2-3_17_inv.tfcnovo-antigo-novo</v>
      </c>
      <c r="J618">
        <v>6</v>
      </c>
      <c r="K618">
        <v>24</v>
      </c>
      <c r="L618">
        <v>5</v>
      </c>
      <c r="M618">
        <v>22</v>
      </c>
      <c r="N618">
        <v>1</v>
      </c>
      <c r="O618">
        <v>2</v>
      </c>
      <c r="P618" t="s">
        <v>9</v>
      </c>
      <c r="Q618">
        <f t="shared" ref="Q618:R618" si="824">N618-N614</f>
        <v>0</v>
      </c>
      <c r="R618">
        <f t="shared" si="824"/>
        <v>0</v>
      </c>
    </row>
    <row r="619" spans="8:18" x14ac:dyDescent="0.25">
      <c r="H619" t="s">
        <v>121</v>
      </c>
      <c r="I619" t="str">
        <f t="shared" si="771"/>
        <v>./tfcs/edinelco/s2/S2-3_17_inv.tfcantigo-novo-antigo</v>
      </c>
      <c r="J619">
        <v>6</v>
      </c>
      <c r="K619">
        <v>24</v>
      </c>
      <c r="L619">
        <v>5</v>
      </c>
      <c r="M619">
        <v>22</v>
      </c>
      <c r="N619">
        <v>1</v>
      </c>
      <c r="O619">
        <v>2</v>
      </c>
      <c r="P619" t="s">
        <v>10</v>
      </c>
      <c r="Q619">
        <f t="shared" ref="Q619:R619" si="825">N619-N614</f>
        <v>0</v>
      </c>
      <c r="R619">
        <f t="shared" si="825"/>
        <v>0</v>
      </c>
    </row>
    <row r="620" spans="8:18" x14ac:dyDescent="0.25">
      <c r="H620" t="s">
        <v>122</v>
      </c>
      <c r="I620" t="str">
        <f t="shared" si="771"/>
        <v>./tfcs/edinelco/s2/S2-4_49.tfcantigo</v>
      </c>
      <c r="J620">
        <v>14</v>
      </c>
      <c r="K620">
        <v>129</v>
      </c>
      <c r="L620">
        <v>12</v>
      </c>
      <c r="M620">
        <v>105</v>
      </c>
      <c r="N620">
        <v>2</v>
      </c>
      <c r="O620">
        <v>24</v>
      </c>
      <c r="P620" t="s">
        <v>115</v>
      </c>
      <c r="Q620">
        <f t="shared" ref="Q620:Q683" si="826">N620-N620</f>
        <v>0</v>
      </c>
      <c r="R620">
        <f t="shared" ref="R620:R683" si="827">O620-O620</f>
        <v>0</v>
      </c>
    </row>
    <row r="621" spans="8:18" x14ac:dyDescent="0.25">
      <c r="H621" t="s">
        <v>122</v>
      </c>
      <c r="I621" t="str">
        <f t="shared" si="771"/>
        <v>./tfcs/edinelco/s2/S2-4_49.tfcnovo</v>
      </c>
      <c r="J621">
        <v>14</v>
      </c>
      <c r="K621">
        <v>129</v>
      </c>
      <c r="L621">
        <v>14</v>
      </c>
      <c r="M621">
        <v>109</v>
      </c>
      <c r="N621">
        <v>0</v>
      </c>
      <c r="O621">
        <v>20</v>
      </c>
      <c r="P621" t="s">
        <v>116</v>
      </c>
      <c r="Q621">
        <f t="shared" ref="Q621:Q684" si="828">N621-N620</f>
        <v>-2</v>
      </c>
      <c r="R621">
        <f t="shared" ref="R621:R684" si="829">O621-O620</f>
        <v>-4</v>
      </c>
    </row>
    <row r="622" spans="8:18" x14ac:dyDescent="0.25">
      <c r="H622" t="s">
        <v>122</v>
      </c>
      <c r="I622" t="str">
        <f t="shared" si="771"/>
        <v>./tfcs/edinelco/s2/S2-4_49.tfcantigo-novo</v>
      </c>
      <c r="J622">
        <v>14</v>
      </c>
      <c r="K622">
        <v>129</v>
      </c>
      <c r="L622">
        <v>13</v>
      </c>
      <c r="M622">
        <v>106</v>
      </c>
      <c r="N622">
        <v>1</v>
      </c>
      <c r="O622">
        <v>23</v>
      </c>
      <c r="P622" t="s">
        <v>7</v>
      </c>
      <c r="Q622">
        <f t="shared" ref="Q622:R622" si="830">N622-N620</f>
        <v>-1</v>
      </c>
      <c r="R622">
        <f t="shared" si="830"/>
        <v>-1</v>
      </c>
    </row>
    <row r="623" spans="8:18" x14ac:dyDescent="0.25">
      <c r="H623" t="s">
        <v>122</v>
      </c>
      <c r="I623" t="str">
        <f t="shared" si="771"/>
        <v>./tfcs/edinelco/s2/S2-4_49.tfcnovo-antigo</v>
      </c>
      <c r="J623">
        <v>14</v>
      </c>
      <c r="K623">
        <v>129</v>
      </c>
      <c r="L623">
        <v>12</v>
      </c>
      <c r="M623">
        <v>105</v>
      </c>
      <c r="N623">
        <v>2</v>
      </c>
      <c r="O623">
        <v>24</v>
      </c>
      <c r="P623" t="s">
        <v>8</v>
      </c>
      <c r="Q623">
        <f t="shared" ref="Q623:R623" si="831">N623-N620</f>
        <v>0</v>
      </c>
      <c r="R623">
        <f t="shared" si="831"/>
        <v>0</v>
      </c>
    </row>
    <row r="624" spans="8:18" x14ac:dyDescent="0.25">
      <c r="H624" t="s">
        <v>122</v>
      </c>
      <c r="I624" t="str">
        <f t="shared" si="771"/>
        <v>./tfcs/edinelco/s2/S2-4_49.tfcnovo-antigo-novo</v>
      </c>
      <c r="J624">
        <v>14</v>
      </c>
      <c r="K624">
        <v>129</v>
      </c>
      <c r="L624">
        <v>13</v>
      </c>
      <c r="M624">
        <v>106</v>
      </c>
      <c r="N624">
        <v>1</v>
      </c>
      <c r="O624">
        <v>23</v>
      </c>
      <c r="P624" t="s">
        <v>9</v>
      </c>
      <c r="Q624">
        <f t="shared" ref="Q624:R624" si="832">N624-N620</f>
        <v>-1</v>
      </c>
      <c r="R624">
        <f t="shared" si="832"/>
        <v>-1</v>
      </c>
    </row>
    <row r="625" spans="8:18" x14ac:dyDescent="0.25">
      <c r="H625" t="s">
        <v>122</v>
      </c>
      <c r="I625" t="str">
        <f t="shared" si="771"/>
        <v>./tfcs/edinelco/s2/S2-4_49.tfcantigo-novo-antigo</v>
      </c>
      <c r="J625">
        <v>14</v>
      </c>
      <c r="K625">
        <v>129</v>
      </c>
      <c r="L625">
        <v>12</v>
      </c>
      <c r="M625">
        <v>105</v>
      </c>
      <c r="N625">
        <v>2</v>
      </c>
      <c r="O625">
        <v>24</v>
      </c>
      <c r="P625" t="s">
        <v>10</v>
      </c>
      <c r="Q625">
        <f t="shared" ref="Q625:R625" si="833">N625-N620</f>
        <v>0</v>
      </c>
      <c r="R625">
        <f t="shared" si="833"/>
        <v>0</v>
      </c>
    </row>
    <row r="626" spans="8:18" x14ac:dyDescent="0.25">
      <c r="H626" t="s">
        <v>123</v>
      </c>
      <c r="I626" t="str">
        <f t="shared" si="771"/>
        <v>./tfcs/edinelco/s2/S2-4_49_inv.tfcantigo</v>
      </c>
      <c r="J626">
        <v>13</v>
      </c>
      <c r="K626">
        <v>106</v>
      </c>
      <c r="L626">
        <v>13</v>
      </c>
      <c r="M626">
        <v>106</v>
      </c>
      <c r="N626">
        <v>0</v>
      </c>
      <c r="O626">
        <v>0</v>
      </c>
      <c r="P626" t="s">
        <v>115</v>
      </c>
      <c r="Q626">
        <f t="shared" ref="Q626:Q689" si="834">N626-N626</f>
        <v>0</v>
      </c>
      <c r="R626">
        <f t="shared" ref="R626:R689" si="835">O626-O626</f>
        <v>0</v>
      </c>
    </row>
    <row r="627" spans="8:18" x14ac:dyDescent="0.25">
      <c r="H627" t="s">
        <v>123</v>
      </c>
      <c r="I627" t="str">
        <f t="shared" si="771"/>
        <v>./tfcs/edinelco/s2/S2-4_49_inv.tfcnovo</v>
      </c>
      <c r="J627">
        <v>13</v>
      </c>
      <c r="K627">
        <v>106</v>
      </c>
      <c r="L627">
        <v>14</v>
      </c>
      <c r="M627">
        <v>107</v>
      </c>
      <c r="N627">
        <v>-1</v>
      </c>
      <c r="O627">
        <v>-1</v>
      </c>
      <c r="P627" t="s">
        <v>116</v>
      </c>
      <c r="Q627">
        <f t="shared" ref="Q627:Q690" si="836">N627-N626</f>
        <v>-1</v>
      </c>
      <c r="R627">
        <f t="shared" ref="R627:R690" si="837">O627-O626</f>
        <v>-1</v>
      </c>
    </row>
    <row r="628" spans="8:18" x14ac:dyDescent="0.25">
      <c r="H628" t="s">
        <v>123</v>
      </c>
      <c r="I628" t="str">
        <f t="shared" si="771"/>
        <v>./tfcs/edinelco/s2/S2-4_49_inv.tfcantigo-novo</v>
      </c>
      <c r="J628">
        <v>13</v>
      </c>
      <c r="K628">
        <v>106</v>
      </c>
      <c r="L628">
        <v>14</v>
      </c>
      <c r="M628">
        <v>107</v>
      </c>
      <c r="N628">
        <v>-1</v>
      </c>
      <c r="O628">
        <v>-1</v>
      </c>
      <c r="P628" t="s">
        <v>7</v>
      </c>
      <c r="Q628">
        <f t="shared" ref="Q628:R628" si="838">N628-N626</f>
        <v>-1</v>
      </c>
      <c r="R628">
        <f t="shared" si="838"/>
        <v>-1</v>
      </c>
    </row>
    <row r="629" spans="8:18" x14ac:dyDescent="0.25">
      <c r="H629" t="s">
        <v>123</v>
      </c>
      <c r="I629" t="str">
        <f t="shared" si="771"/>
        <v>./tfcs/edinelco/s2/S2-4_49_inv.tfcnovo-antigo</v>
      </c>
      <c r="J629">
        <v>13</v>
      </c>
      <c r="K629">
        <v>106</v>
      </c>
      <c r="L629">
        <v>13</v>
      </c>
      <c r="M629">
        <v>106</v>
      </c>
      <c r="N629">
        <v>0</v>
      </c>
      <c r="O629">
        <v>0</v>
      </c>
      <c r="P629" t="s">
        <v>8</v>
      </c>
      <c r="Q629">
        <f t="shared" ref="Q629:R629" si="839">N629-N626</f>
        <v>0</v>
      </c>
      <c r="R629">
        <f t="shared" si="839"/>
        <v>0</v>
      </c>
    </row>
    <row r="630" spans="8:18" x14ac:dyDescent="0.25">
      <c r="H630" t="s">
        <v>123</v>
      </c>
      <c r="I630" t="str">
        <f t="shared" si="771"/>
        <v>./tfcs/edinelco/s2/S2-4_49_inv.tfcnovo-antigo-novo</v>
      </c>
      <c r="J630">
        <v>13</v>
      </c>
      <c r="K630">
        <v>106</v>
      </c>
      <c r="L630">
        <v>14</v>
      </c>
      <c r="M630">
        <v>107</v>
      </c>
      <c r="N630">
        <v>-1</v>
      </c>
      <c r="O630">
        <v>-1</v>
      </c>
      <c r="P630" t="s">
        <v>9</v>
      </c>
      <c r="Q630">
        <f t="shared" ref="Q630:R630" si="840">N630-N626</f>
        <v>-1</v>
      </c>
      <c r="R630">
        <f t="shared" si="840"/>
        <v>-1</v>
      </c>
    </row>
    <row r="631" spans="8:18" x14ac:dyDescent="0.25">
      <c r="H631" t="s">
        <v>123</v>
      </c>
      <c r="I631" t="str">
        <f t="shared" si="771"/>
        <v>./tfcs/edinelco/s2/S2-4_49_inv.tfcantigo-novo-antigo</v>
      </c>
      <c r="J631">
        <v>13</v>
      </c>
      <c r="K631">
        <v>106</v>
      </c>
      <c r="L631">
        <v>13</v>
      </c>
      <c r="M631">
        <v>106</v>
      </c>
      <c r="N631">
        <v>0</v>
      </c>
      <c r="O631">
        <v>0</v>
      </c>
      <c r="P631" t="s">
        <v>10</v>
      </c>
      <c r="Q631">
        <f t="shared" ref="Q631:R631" si="841">N631-N626</f>
        <v>0</v>
      </c>
      <c r="R631">
        <f t="shared" si="841"/>
        <v>0</v>
      </c>
    </row>
    <row r="632" spans="8:18" x14ac:dyDescent="0.25">
      <c r="H632" t="s">
        <v>124</v>
      </c>
      <c r="I632" t="str">
        <f t="shared" si="771"/>
        <v>./tfcs/edinelco/s2/S2-4b15g_1.tfcantigo</v>
      </c>
      <c r="J632">
        <v>19</v>
      </c>
      <c r="K632">
        <v>178</v>
      </c>
      <c r="L632">
        <v>18</v>
      </c>
      <c r="M632">
        <v>156</v>
      </c>
      <c r="N632">
        <v>1</v>
      </c>
      <c r="O632">
        <v>22</v>
      </c>
      <c r="P632" t="s">
        <v>115</v>
      </c>
      <c r="Q632">
        <f t="shared" ref="Q632:Q695" si="842">N632-N632</f>
        <v>0</v>
      </c>
      <c r="R632">
        <f t="shared" ref="R632:R695" si="843">O632-O632</f>
        <v>0</v>
      </c>
    </row>
    <row r="633" spans="8:18" x14ac:dyDescent="0.25">
      <c r="H633" t="s">
        <v>124</v>
      </c>
      <c r="I633" t="str">
        <f t="shared" si="771"/>
        <v>./tfcs/edinelco/s2/S2-4b15g_1.tfcnovo</v>
      </c>
      <c r="J633">
        <v>19</v>
      </c>
      <c r="K633">
        <v>178</v>
      </c>
      <c r="L633">
        <v>19</v>
      </c>
      <c r="M633">
        <v>162</v>
      </c>
      <c r="N633">
        <v>0</v>
      </c>
      <c r="O633">
        <v>16</v>
      </c>
      <c r="P633" t="s">
        <v>116</v>
      </c>
      <c r="Q633">
        <f t="shared" ref="Q633:Q696" si="844">N633-N632</f>
        <v>-1</v>
      </c>
      <c r="R633">
        <f t="shared" ref="R633:R696" si="845">O633-O632</f>
        <v>-6</v>
      </c>
    </row>
    <row r="634" spans="8:18" x14ac:dyDescent="0.25">
      <c r="H634" t="s">
        <v>124</v>
      </c>
      <c r="I634" t="str">
        <f t="shared" si="771"/>
        <v>./tfcs/edinelco/s2/S2-4b15g_1.tfcantigo-novo</v>
      </c>
      <c r="J634">
        <v>19</v>
      </c>
      <c r="K634">
        <v>178</v>
      </c>
      <c r="L634">
        <v>19</v>
      </c>
      <c r="M634">
        <v>157</v>
      </c>
      <c r="N634">
        <v>0</v>
      </c>
      <c r="O634">
        <v>21</v>
      </c>
      <c r="P634" t="s">
        <v>7</v>
      </c>
      <c r="Q634">
        <f t="shared" ref="Q634:R634" si="846">N634-N632</f>
        <v>-1</v>
      </c>
      <c r="R634">
        <f t="shared" si="846"/>
        <v>-1</v>
      </c>
    </row>
    <row r="635" spans="8:18" x14ac:dyDescent="0.25">
      <c r="H635" t="s">
        <v>124</v>
      </c>
      <c r="I635" t="str">
        <f t="shared" si="771"/>
        <v>./tfcs/edinelco/s2/S2-4b15g_1.tfcnovo-antigo</v>
      </c>
      <c r="J635">
        <v>19</v>
      </c>
      <c r="K635">
        <v>178</v>
      </c>
      <c r="L635">
        <v>19</v>
      </c>
      <c r="M635">
        <v>161</v>
      </c>
      <c r="N635">
        <v>0</v>
      </c>
      <c r="O635">
        <v>17</v>
      </c>
      <c r="P635" t="s">
        <v>8</v>
      </c>
      <c r="Q635">
        <f t="shared" ref="Q635:R635" si="847">N635-N632</f>
        <v>-1</v>
      </c>
      <c r="R635">
        <f t="shared" si="847"/>
        <v>-5</v>
      </c>
    </row>
    <row r="636" spans="8:18" x14ac:dyDescent="0.25">
      <c r="H636" t="s">
        <v>124</v>
      </c>
      <c r="I636" t="str">
        <f t="shared" si="771"/>
        <v>./tfcs/edinelco/s2/S2-4b15g_1.tfcnovo-antigo-novo</v>
      </c>
      <c r="J636">
        <v>19</v>
      </c>
      <c r="K636">
        <v>178</v>
      </c>
      <c r="L636">
        <v>19</v>
      </c>
      <c r="M636">
        <v>157</v>
      </c>
      <c r="N636">
        <v>0</v>
      </c>
      <c r="O636">
        <v>21</v>
      </c>
      <c r="P636" t="s">
        <v>9</v>
      </c>
      <c r="Q636">
        <f t="shared" ref="Q636:R636" si="848">N636-N632</f>
        <v>-1</v>
      </c>
      <c r="R636">
        <f t="shared" si="848"/>
        <v>-1</v>
      </c>
    </row>
    <row r="637" spans="8:18" x14ac:dyDescent="0.25">
      <c r="H637" t="s">
        <v>124</v>
      </c>
      <c r="I637" t="str">
        <f t="shared" si="771"/>
        <v>./tfcs/edinelco/s2/S2-4b15g_1.tfcantigo-novo-antigo</v>
      </c>
      <c r="J637">
        <v>19</v>
      </c>
      <c r="K637">
        <v>178</v>
      </c>
      <c r="L637">
        <v>19</v>
      </c>
      <c r="M637">
        <v>157</v>
      </c>
      <c r="N637">
        <v>0</v>
      </c>
      <c r="O637">
        <v>21</v>
      </c>
      <c r="P637" t="s">
        <v>10</v>
      </c>
      <c r="Q637">
        <f t="shared" ref="Q637:R637" si="849">N637-N632</f>
        <v>-1</v>
      </c>
      <c r="R637">
        <f t="shared" si="849"/>
        <v>-1</v>
      </c>
    </row>
    <row r="638" spans="8:18" x14ac:dyDescent="0.25">
      <c r="H638" t="s">
        <v>125</v>
      </c>
      <c r="I638" t="str">
        <f t="shared" si="771"/>
        <v>./tfcs/edinelco/s2/S2-4b15g_1_inv.tfcantigo</v>
      </c>
      <c r="J638">
        <v>18</v>
      </c>
      <c r="K638">
        <v>155</v>
      </c>
      <c r="L638">
        <v>18</v>
      </c>
      <c r="M638">
        <v>155</v>
      </c>
      <c r="N638">
        <v>0</v>
      </c>
      <c r="O638">
        <v>0</v>
      </c>
      <c r="P638" t="s">
        <v>115</v>
      </c>
      <c r="Q638">
        <f t="shared" ref="Q638:Q701" si="850">N638-N638</f>
        <v>0</v>
      </c>
      <c r="R638">
        <f t="shared" ref="R638:R701" si="851">O638-O638</f>
        <v>0</v>
      </c>
    </row>
    <row r="639" spans="8:18" x14ac:dyDescent="0.25">
      <c r="H639" t="s">
        <v>125</v>
      </c>
      <c r="I639" t="str">
        <f t="shared" si="771"/>
        <v>./tfcs/edinelco/s2/S2-4b15g_1_inv.tfcnovo</v>
      </c>
      <c r="J639">
        <v>18</v>
      </c>
      <c r="K639">
        <v>155</v>
      </c>
      <c r="L639">
        <v>18</v>
      </c>
      <c r="M639">
        <v>155</v>
      </c>
      <c r="N639">
        <v>0</v>
      </c>
      <c r="O639">
        <v>0</v>
      </c>
      <c r="P639" t="s">
        <v>116</v>
      </c>
      <c r="Q639">
        <f t="shared" ref="Q639:Q702" si="852">N639-N638</f>
        <v>0</v>
      </c>
      <c r="R639">
        <f t="shared" ref="R639:R702" si="853">O639-O638</f>
        <v>0</v>
      </c>
    </row>
    <row r="640" spans="8:18" x14ac:dyDescent="0.25">
      <c r="H640" t="s">
        <v>125</v>
      </c>
      <c r="I640" t="str">
        <f t="shared" si="771"/>
        <v>./tfcs/edinelco/s2/S2-4b15g_1_inv.tfcantigo-novo</v>
      </c>
      <c r="J640">
        <v>18</v>
      </c>
      <c r="K640">
        <v>155</v>
      </c>
      <c r="L640">
        <v>18</v>
      </c>
      <c r="M640">
        <v>155</v>
      </c>
      <c r="N640">
        <v>0</v>
      </c>
      <c r="O640">
        <v>0</v>
      </c>
      <c r="P640" t="s">
        <v>7</v>
      </c>
      <c r="Q640">
        <f t="shared" ref="Q640:R640" si="854">N640-N638</f>
        <v>0</v>
      </c>
      <c r="R640">
        <f t="shared" si="854"/>
        <v>0</v>
      </c>
    </row>
    <row r="641" spans="8:18" x14ac:dyDescent="0.25">
      <c r="H641" t="s">
        <v>125</v>
      </c>
      <c r="I641" t="str">
        <f t="shared" si="771"/>
        <v>./tfcs/edinelco/s2/S2-4b15g_1_inv.tfcnovo-antigo</v>
      </c>
      <c r="J641">
        <v>18</v>
      </c>
      <c r="K641">
        <v>155</v>
      </c>
      <c r="L641">
        <v>18</v>
      </c>
      <c r="M641">
        <v>155</v>
      </c>
      <c r="N641">
        <v>0</v>
      </c>
      <c r="O641">
        <v>0</v>
      </c>
      <c r="P641" t="s">
        <v>8</v>
      </c>
      <c r="Q641">
        <f t="shared" ref="Q641:R641" si="855">N641-N638</f>
        <v>0</v>
      </c>
      <c r="R641">
        <f t="shared" si="855"/>
        <v>0</v>
      </c>
    </row>
    <row r="642" spans="8:18" x14ac:dyDescent="0.25">
      <c r="H642" t="s">
        <v>125</v>
      </c>
      <c r="I642" t="str">
        <f t="shared" si="771"/>
        <v>./tfcs/edinelco/s2/S2-4b15g_1_inv.tfcnovo-antigo-novo</v>
      </c>
      <c r="J642">
        <v>18</v>
      </c>
      <c r="K642">
        <v>155</v>
      </c>
      <c r="L642">
        <v>18</v>
      </c>
      <c r="M642">
        <v>155</v>
      </c>
      <c r="N642">
        <v>0</v>
      </c>
      <c r="O642">
        <v>0</v>
      </c>
      <c r="P642" t="s">
        <v>9</v>
      </c>
      <c r="Q642">
        <f t="shared" ref="Q642:R642" si="856">N642-N638</f>
        <v>0</v>
      </c>
      <c r="R642">
        <f t="shared" si="856"/>
        <v>0</v>
      </c>
    </row>
    <row r="643" spans="8:18" x14ac:dyDescent="0.25">
      <c r="H643" t="s">
        <v>125</v>
      </c>
      <c r="I643" t="str">
        <f t="shared" ref="I643:I706" si="857">CONCATENATE(H643,P643)</f>
        <v>./tfcs/edinelco/s2/S2-4b15g_1_inv.tfcantigo-novo-antigo</v>
      </c>
      <c r="J643">
        <v>18</v>
      </c>
      <c r="K643">
        <v>155</v>
      </c>
      <c r="L643">
        <v>18</v>
      </c>
      <c r="M643">
        <v>155</v>
      </c>
      <c r="N643">
        <v>0</v>
      </c>
      <c r="O643">
        <v>0</v>
      </c>
      <c r="P643" t="s">
        <v>10</v>
      </c>
      <c r="Q643">
        <f t="shared" ref="Q643:R643" si="858">N643-N638</f>
        <v>0</v>
      </c>
      <c r="R643">
        <f t="shared" si="858"/>
        <v>0</v>
      </c>
    </row>
    <row r="644" spans="8:18" x14ac:dyDescent="0.25">
      <c r="H644" t="s">
        <v>126</v>
      </c>
      <c r="I644" t="str">
        <f t="shared" si="857"/>
        <v>./tfcs/edinelco/s2/S2-4b15g_2.tfcantigo</v>
      </c>
      <c r="J644">
        <v>22</v>
      </c>
      <c r="K644">
        <v>220</v>
      </c>
      <c r="L644">
        <v>22</v>
      </c>
      <c r="M644">
        <v>220</v>
      </c>
      <c r="N644">
        <v>0</v>
      </c>
      <c r="O644">
        <v>0</v>
      </c>
      <c r="P644" t="s">
        <v>115</v>
      </c>
      <c r="Q644">
        <f t="shared" ref="Q644:Q707" si="859">N644-N644</f>
        <v>0</v>
      </c>
      <c r="R644">
        <f t="shared" ref="R644:R707" si="860">O644-O644</f>
        <v>0</v>
      </c>
    </row>
    <row r="645" spans="8:18" x14ac:dyDescent="0.25">
      <c r="H645" t="s">
        <v>126</v>
      </c>
      <c r="I645" t="str">
        <f t="shared" si="857"/>
        <v>./tfcs/edinelco/s2/S2-4b15g_2.tfcnovo</v>
      </c>
      <c r="J645">
        <v>22</v>
      </c>
      <c r="K645">
        <v>220</v>
      </c>
      <c r="L645">
        <v>22</v>
      </c>
      <c r="M645">
        <v>220</v>
      </c>
      <c r="N645">
        <v>0</v>
      </c>
      <c r="O645">
        <v>0</v>
      </c>
      <c r="P645" t="s">
        <v>116</v>
      </c>
      <c r="Q645">
        <f t="shared" ref="Q645:Q708" si="861">N645-N644</f>
        <v>0</v>
      </c>
      <c r="R645">
        <f t="shared" ref="R645:R708" si="862">O645-O644</f>
        <v>0</v>
      </c>
    </row>
    <row r="646" spans="8:18" x14ac:dyDescent="0.25">
      <c r="H646" t="s">
        <v>126</v>
      </c>
      <c r="I646" t="str">
        <f t="shared" si="857"/>
        <v>./tfcs/edinelco/s2/S2-4b15g_2.tfcantigo-novo</v>
      </c>
      <c r="J646">
        <v>22</v>
      </c>
      <c r="K646">
        <v>220</v>
      </c>
      <c r="L646">
        <v>22</v>
      </c>
      <c r="M646">
        <v>220</v>
      </c>
      <c r="N646">
        <v>0</v>
      </c>
      <c r="O646">
        <v>0</v>
      </c>
      <c r="P646" t="s">
        <v>7</v>
      </c>
      <c r="Q646">
        <f t="shared" ref="Q646:R646" si="863">N646-N644</f>
        <v>0</v>
      </c>
      <c r="R646">
        <f t="shared" si="863"/>
        <v>0</v>
      </c>
    </row>
    <row r="647" spans="8:18" x14ac:dyDescent="0.25">
      <c r="H647" t="s">
        <v>126</v>
      </c>
      <c r="I647" t="str">
        <f t="shared" si="857"/>
        <v>./tfcs/edinelco/s2/S2-4b15g_2.tfcnovo-antigo</v>
      </c>
      <c r="J647">
        <v>22</v>
      </c>
      <c r="K647">
        <v>220</v>
      </c>
      <c r="L647">
        <v>22</v>
      </c>
      <c r="M647">
        <v>220</v>
      </c>
      <c r="N647">
        <v>0</v>
      </c>
      <c r="O647">
        <v>0</v>
      </c>
      <c r="P647" t="s">
        <v>8</v>
      </c>
      <c r="Q647">
        <f t="shared" ref="Q647:R647" si="864">N647-N644</f>
        <v>0</v>
      </c>
      <c r="R647">
        <f t="shared" si="864"/>
        <v>0</v>
      </c>
    </row>
    <row r="648" spans="8:18" x14ac:dyDescent="0.25">
      <c r="H648" t="s">
        <v>126</v>
      </c>
      <c r="I648" t="str">
        <f t="shared" si="857"/>
        <v>./tfcs/edinelco/s2/S2-4b15g_2.tfcnovo-antigo-novo</v>
      </c>
      <c r="J648">
        <v>22</v>
      </c>
      <c r="K648">
        <v>220</v>
      </c>
      <c r="L648">
        <v>22</v>
      </c>
      <c r="M648">
        <v>220</v>
      </c>
      <c r="N648">
        <v>0</v>
      </c>
      <c r="O648">
        <v>0</v>
      </c>
      <c r="P648" t="s">
        <v>9</v>
      </c>
      <c r="Q648">
        <f t="shared" ref="Q648:R648" si="865">N648-N644</f>
        <v>0</v>
      </c>
      <c r="R648">
        <f t="shared" si="865"/>
        <v>0</v>
      </c>
    </row>
    <row r="649" spans="8:18" x14ac:dyDescent="0.25">
      <c r="H649" t="s">
        <v>126</v>
      </c>
      <c r="I649" t="str">
        <f t="shared" si="857"/>
        <v>./tfcs/edinelco/s2/S2-4b15g_2.tfcantigo-novo-antigo</v>
      </c>
      <c r="J649">
        <v>22</v>
      </c>
      <c r="K649">
        <v>220</v>
      </c>
      <c r="L649">
        <v>22</v>
      </c>
      <c r="M649">
        <v>220</v>
      </c>
      <c r="N649">
        <v>0</v>
      </c>
      <c r="O649">
        <v>0</v>
      </c>
      <c r="P649" t="s">
        <v>10</v>
      </c>
      <c r="Q649">
        <f t="shared" ref="Q649:R649" si="866">N649-N644</f>
        <v>0</v>
      </c>
      <c r="R649">
        <f t="shared" si="866"/>
        <v>0</v>
      </c>
    </row>
    <row r="650" spans="8:18" x14ac:dyDescent="0.25">
      <c r="H650" t="s">
        <v>127</v>
      </c>
      <c r="I650" t="str">
        <f t="shared" si="857"/>
        <v>./tfcs/edinelco/s2/S2-4b15g_2_inv.tfcantigo</v>
      </c>
      <c r="J650">
        <v>24</v>
      </c>
      <c r="K650">
        <v>244</v>
      </c>
      <c r="L650">
        <v>24</v>
      </c>
      <c r="M650">
        <v>244</v>
      </c>
      <c r="N650">
        <v>0</v>
      </c>
      <c r="O650">
        <v>0</v>
      </c>
      <c r="P650" t="s">
        <v>115</v>
      </c>
      <c r="Q650">
        <f t="shared" ref="Q650:Q713" si="867">N650-N650</f>
        <v>0</v>
      </c>
      <c r="R650">
        <f t="shared" ref="R650:R713" si="868">O650-O650</f>
        <v>0</v>
      </c>
    </row>
    <row r="651" spans="8:18" x14ac:dyDescent="0.25">
      <c r="H651" t="s">
        <v>127</v>
      </c>
      <c r="I651" t="str">
        <f t="shared" si="857"/>
        <v>./tfcs/edinelco/s2/S2-4b15g_2_inv.tfcnovo</v>
      </c>
      <c r="J651">
        <v>24</v>
      </c>
      <c r="K651">
        <v>244</v>
      </c>
      <c r="L651">
        <v>27</v>
      </c>
      <c r="M651">
        <v>252</v>
      </c>
      <c r="N651">
        <v>-3</v>
      </c>
      <c r="O651">
        <v>-8</v>
      </c>
      <c r="P651" t="s">
        <v>116</v>
      </c>
      <c r="Q651">
        <f t="shared" ref="Q651:Q714" si="869">N651-N650</f>
        <v>-3</v>
      </c>
      <c r="R651">
        <f t="shared" ref="R651:R714" si="870">O651-O650</f>
        <v>-8</v>
      </c>
    </row>
    <row r="652" spans="8:18" x14ac:dyDescent="0.25">
      <c r="H652" t="s">
        <v>127</v>
      </c>
      <c r="I652" t="str">
        <f t="shared" si="857"/>
        <v>./tfcs/edinelco/s2/S2-4b15g_2_inv.tfcantigo-novo</v>
      </c>
      <c r="J652">
        <v>24</v>
      </c>
      <c r="K652">
        <v>244</v>
      </c>
      <c r="L652">
        <v>27</v>
      </c>
      <c r="M652">
        <v>252</v>
      </c>
      <c r="N652">
        <v>-3</v>
      </c>
      <c r="O652">
        <v>-8</v>
      </c>
      <c r="P652" t="s">
        <v>7</v>
      </c>
      <c r="Q652">
        <f t="shared" ref="Q652:R652" si="871">N652-N650</f>
        <v>-3</v>
      </c>
      <c r="R652">
        <f t="shared" si="871"/>
        <v>-8</v>
      </c>
    </row>
    <row r="653" spans="8:18" x14ac:dyDescent="0.25">
      <c r="H653" t="s">
        <v>127</v>
      </c>
      <c r="I653" t="str">
        <f t="shared" si="857"/>
        <v>./tfcs/edinelco/s2/S2-4b15g_2_inv.tfcnovo-antigo</v>
      </c>
      <c r="J653">
        <v>24</v>
      </c>
      <c r="K653">
        <v>244</v>
      </c>
      <c r="L653">
        <v>27</v>
      </c>
      <c r="M653">
        <v>252</v>
      </c>
      <c r="N653">
        <v>-3</v>
      </c>
      <c r="O653">
        <v>-8</v>
      </c>
      <c r="P653" t="s">
        <v>8</v>
      </c>
      <c r="Q653">
        <f t="shared" ref="Q653:R653" si="872">N653-N650</f>
        <v>-3</v>
      </c>
      <c r="R653">
        <f t="shared" si="872"/>
        <v>-8</v>
      </c>
    </row>
    <row r="654" spans="8:18" x14ac:dyDescent="0.25">
      <c r="H654" t="s">
        <v>127</v>
      </c>
      <c r="I654" t="str">
        <f t="shared" si="857"/>
        <v>./tfcs/edinelco/s2/S2-4b15g_2_inv.tfcnovo-antigo-novo</v>
      </c>
      <c r="J654">
        <v>24</v>
      </c>
      <c r="K654">
        <v>244</v>
      </c>
      <c r="L654">
        <v>27</v>
      </c>
      <c r="M654">
        <v>252</v>
      </c>
      <c r="N654">
        <v>-3</v>
      </c>
      <c r="O654">
        <v>-8</v>
      </c>
      <c r="P654" t="s">
        <v>9</v>
      </c>
      <c r="Q654">
        <f t="shared" ref="Q654:R654" si="873">N654-N650</f>
        <v>-3</v>
      </c>
      <c r="R654">
        <f t="shared" si="873"/>
        <v>-8</v>
      </c>
    </row>
    <row r="655" spans="8:18" x14ac:dyDescent="0.25">
      <c r="H655" t="s">
        <v>127</v>
      </c>
      <c r="I655" t="str">
        <f t="shared" si="857"/>
        <v>./tfcs/edinelco/s2/S2-4b15g_2_inv.tfcantigo-novo-antigo</v>
      </c>
      <c r="J655">
        <v>24</v>
      </c>
      <c r="K655">
        <v>244</v>
      </c>
      <c r="L655">
        <v>27</v>
      </c>
      <c r="M655">
        <v>252</v>
      </c>
      <c r="N655">
        <v>-3</v>
      </c>
      <c r="O655">
        <v>-8</v>
      </c>
      <c r="P655" t="s">
        <v>10</v>
      </c>
      <c r="Q655">
        <f t="shared" ref="Q655:R655" si="874">N655-N650</f>
        <v>-3</v>
      </c>
      <c r="R655">
        <f t="shared" si="874"/>
        <v>-8</v>
      </c>
    </row>
    <row r="656" spans="8:18" x14ac:dyDescent="0.25">
      <c r="H656" t="s">
        <v>128</v>
      </c>
      <c r="I656" t="str">
        <f t="shared" si="857"/>
        <v>./tfcs/edinelco/s2/S2-4b15g_3.tfcantigo</v>
      </c>
      <c r="J656">
        <v>18</v>
      </c>
      <c r="K656">
        <v>166</v>
      </c>
      <c r="L656">
        <v>18</v>
      </c>
      <c r="M656">
        <v>166</v>
      </c>
      <c r="N656">
        <v>0</v>
      </c>
      <c r="O656">
        <v>0</v>
      </c>
      <c r="P656" t="s">
        <v>115</v>
      </c>
      <c r="Q656">
        <f t="shared" ref="Q656:Q719" si="875">N656-N656</f>
        <v>0</v>
      </c>
      <c r="R656">
        <f t="shared" ref="R656:R719" si="876">O656-O656</f>
        <v>0</v>
      </c>
    </row>
    <row r="657" spans="8:18" x14ac:dyDescent="0.25">
      <c r="H657" t="s">
        <v>128</v>
      </c>
      <c r="I657" t="str">
        <f t="shared" si="857"/>
        <v>./tfcs/edinelco/s2/S2-4b15g_3.tfcnovo</v>
      </c>
      <c r="J657">
        <v>18</v>
      </c>
      <c r="K657">
        <v>166</v>
      </c>
      <c r="L657">
        <v>18</v>
      </c>
      <c r="M657">
        <v>166</v>
      </c>
      <c r="N657">
        <v>0</v>
      </c>
      <c r="O657">
        <v>0</v>
      </c>
      <c r="P657" t="s">
        <v>116</v>
      </c>
      <c r="Q657">
        <f t="shared" ref="Q657:Q720" si="877">N657-N656</f>
        <v>0</v>
      </c>
      <c r="R657">
        <f t="shared" ref="R657:R720" si="878">O657-O656</f>
        <v>0</v>
      </c>
    </row>
    <row r="658" spans="8:18" x14ac:dyDescent="0.25">
      <c r="H658" t="s">
        <v>128</v>
      </c>
      <c r="I658" t="str">
        <f t="shared" si="857"/>
        <v>./tfcs/edinelco/s2/S2-4b15g_3.tfcantigo-novo</v>
      </c>
      <c r="J658">
        <v>18</v>
      </c>
      <c r="K658">
        <v>166</v>
      </c>
      <c r="L658">
        <v>18</v>
      </c>
      <c r="M658">
        <v>166</v>
      </c>
      <c r="N658">
        <v>0</v>
      </c>
      <c r="O658">
        <v>0</v>
      </c>
      <c r="P658" t="s">
        <v>7</v>
      </c>
      <c r="Q658">
        <f t="shared" ref="Q658:R658" si="879">N658-N656</f>
        <v>0</v>
      </c>
      <c r="R658">
        <f t="shared" si="879"/>
        <v>0</v>
      </c>
    </row>
    <row r="659" spans="8:18" x14ac:dyDescent="0.25">
      <c r="H659" t="s">
        <v>128</v>
      </c>
      <c r="I659" t="str">
        <f t="shared" si="857"/>
        <v>./tfcs/edinelco/s2/S2-4b15g_3.tfcnovo-antigo</v>
      </c>
      <c r="J659">
        <v>18</v>
      </c>
      <c r="K659">
        <v>166</v>
      </c>
      <c r="L659">
        <v>18</v>
      </c>
      <c r="M659">
        <v>166</v>
      </c>
      <c r="N659">
        <v>0</v>
      </c>
      <c r="O659">
        <v>0</v>
      </c>
      <c r="P659" t="s">
        <v>8</v>
      </c>
      <c r="Q659">
        <f t="shared" ref="Q659:R659" si="880">N659-N656</f>
        <v>0</v>
      </c>
      <c r="R659">
        <f t="shared" si="880"/>
        <v>0</v>
      </c>
    </row>
    <row r="660" spans="8:18" x14ac:dyDescent="0.25">
      <c r="H660" t="s">
        <v>128</v>
      </c>
      <c r="I660" t="str">
        <f t="shared" si="857"/>
        <v>./tfcs/edinelco/s2/S2-4b15g_3.tfcnovo-antigo-novo</v>
      </c>
      <c r="J660">
        <v>18</v>
      </c>
      <c r="K660">
        <v>166</v>
      </c>
      <c r="L660">
        <v>18</v>
      </c>
      <c r="M660">
        <v>166</v>
      </c>
      <c r="N660">
        <v>0</v>
      </c>
      <c r="O660">
        <v>0</v>
      </c>
      <c r="P660" t="s">
        <v>9</v>
      </c>
      <c r="Q660">
        <f t="shared" ref="Q660:R660" si="881">N660-N656</f>
        <v>0</v>
      </c>
      <c r="R660">
        <f t="shared" si="881"/>
        <v>0</v>
      </c>
    </row>
    <row r="661" spans="8:18" x14ac:dyDescent="0.25">
      <c r="H661" t="s">
        <v>128</v>
      </c>
      <c r="I661" t="str">
        <f t="shared" si="857"/>
        <v>./tfcs/edinelco/s2/S2-4b15g_3.tfcantigo-novo-antigo</v>
      </c>
      <c r="J661">
        <v>18</v>
      </c>
      <c r="K661">
        <v>166</v>
      </c>
      <c r="L661">
        <v>18</v>
      </c>
      <c r="M661">
        <v>166</v>
      </c>
      <c r="N661">
        <v>0</v>
      </c>
      <c r="O661">
        <v>0</v>
      </c>
      <c r="P661" t="s">
        <v>10</v>
      </c>
      <c r="Q661">
        <f t="shared" ref="Q661:R661" si="882">N661-N656</f>
        <v>0</v>
      </c>
      <c r="R661">
        <f t="shared" si="882"/>
        <v>0</v>
      </c>
    </row>
    <row r="662" spans="8:18" x14ac:dyDescent="0.25">
      <c r="H662" t="s">
        <v>129</v>
      </c>
      <c r="I662" t="str">
        <f t="shared" si="857"/>
        <v>./tfcs/edinelco/s2/S2-4b15g_3_inv.tfcantigo</v>
      </c>
      <c r="J662">
        <v>21</v>
      </c>
      <c r="K662">
        <v>219</v>
      </c>
      <c r="L662">
        <v>21</v>
      </c>
      <c r="M662">
        <v>219</v>
      </c>
      <c r="N662">
        <v>0</v>
      </c>
      <c r="O662">
        <v>0</v>
      </c>
      <c r="P662" t="s">
        <v>115</v>
      </c>
      <c r="Q662">
        <f t="shared" ref="Q662:Q725" si="883">N662-N662</f>
        <v>0</v>
      </c>
      <c r="R662">
        <f t="shared" ref="R662:R725" si="884">O662-O662</f>
        <v>0</v>
      </c>
    </row>
    <row r="663" spans="8:18" x14ac:dyDescent="0.25">
      <c r="H663" t="s">
        <v>129</v>
      </c>
      <c r="I663" t="str">
        <f t="shared" si="857"/>
        <v>./tfcs/edinelco/s2/S2-4b15g_3_inv.tfcnovo</v>
      </c>
      <c r="J663">
        <v>21</v>
      </c>
      <c r="K663">
        <v>219</v>
      </c>
      <c r="L663">
        <v>21</v>
      </c>
      <c r="M663">
        <v>219</v>
      </c>
      <c r="N663">
        <v>0</v>
      </c>
      <c r="O663">
        <v>0</v>
      </c>
      <c r="P663" t="s">
        <v>116</v>
      </c>
      <c r="Q663">
        <f t="shared" ref="Q663:Q726" si="885">N663-N662</f>
        <v>0</v>
      </c>
      <c r="R663">
        <f t="shared" ref="R663:R726" si="886">O663-O662</f>
        <v>0</v>
      </c>
    </row>
    <row r="664" spans="8:18" x14ac:dyDescent="0.25">
      <c r="H664" t="s">
        <v>129</v>
      </c>
      <c r="I664" t="str">
        <f t="shared" si="857"/>
        <v>./tfcs/edinelco/s2/S2-4b15g_3_inv.tfcantigo-novo</v>
      </c>
      <c r="J664">
        <v>21</v>
      </c>
      <c r="K664">
        <v>219</v>
      </c>
      <c r="L664">
        <v>21</v>
      </c>
      <c r="M664">
        <v>219</v>
      </c>
      <c r="N664">
        <v>0</v>
      </c>
      <c r="O664">
        <v>0</v>
      </c>
      <c r="P664" t="s">
        <v>7</v>
      </c>
      <c r="Q664">
        <f t="shared" ref="Q664:R664" si="887">N664-N662</f>
        <v>0</v>
      </c>
      <c r="R664">
        <f t="shared" si="887"/>
        <v>0</v>
      </c>
    </row>
    <row r="665" spans="8:18" x14ac:dyDescent="0.25">
      <c r="H665" t="s">
        <v>129</v>
      </c>
      <c r="I665" t="str">
        <f t="shared" si="857"/>
        <v>./tfcs/edinelco/s2/S2-4b15g_3_inv.tfcnovo-antigo</v>
      </c>
      <c r="J665">
        <v>21</v>
      </c>
      <c r="K665">
        <v>219</v>
      </c>
      <c r="L665">
        <v>21</v>
      </c>
      <c r="M665">
        <v>219</v>
      </c>
      <c r="N665">
        <v>0</v>
      </c>
      <c r="O665">
        <v>0</v>
      </c>
      <c r="P665" t="s">
        <v>8</v>
      </c>
      <c r="Q665">
        <f t="shared" ref="Q665:R665" si="888">N665-N662</f>
        <v>0</v>
      </c>
      <c r="R665">
        <f t="shared" si="888"/>
        <v>0</v>
      </c>
    </row>
    <row r="666" spans="8:18" x14ac:dyDescent="0.25">
      <c r="H666" t="s">
        <v>129</v>
      </c>
      <c r="I666" t="str">
        <f t="shared" si="857"/>
        <v>./tfcs/edinelco/s2/S2-4b15g_3_inv.tfcnovo-antigo-novo</v>
      </c>
      <c r="J666">
        <v>21</v>
      </c>
      <c r="K666">
        <v>219</v>
      </c>
      <c r="L666">
        <v>21</v>
      </c>
      <c r="M666">
        <v>219</v>
      </c>
      <c r="N666">
        <v>0</v>
      </c>
      <c r="O666">
        <v>0</v>
      </c>
      <c r="P666" t="s">
        <v>9</v>
      </c>
      <c r="Q666">
        <f t="shared" ref="Q666:R666" si="889">N666-N662</f>
        <v>0</v>
      </c>
      <c r="R666">
        <f t="shared" si="889"/>
        <v>0</v>
      </c>
    </row>
    <row r="667" spans="8:18" x14ac:dyDescent="0.25">
      <c r="H667" t="s">
        <v>129</v>
      </c>
      <c r="I667" t="str">
        <f t="shared" si="857"/>
        <v>./tfcs/edinelco/s2/S2-4b15g_3_inv.tfcantigo-novo-antigo</v>
      </c>
      <c r="J667">
        <v>21</v>
      </c>
      <c r="K667">
        <v>219</v>
      </c>
      <c r="L667">
        <v>21</v>
      </c>
      <c r="M667">
        <v>219</v>
      </c>
      <c r="N667">
        <v>0</v>
      </c>
      <c r="O667">
        <v>0</v>
      </c>
      <c r="P667" t="s">
        <v>10</v>
      </c>
      <c r="Q667">
        <f t="shared" ref="Q667:R667" si="890">N667-N662</f>
        <v>0</v>
      </c>
      <c r="R667">
        <f t="shared" si="890"/>
        <v>0</v>
      </c>
    </row>
    <row r="668" spans="8:18" x14ac:dyDescent="0.25">
      <c r="H668" t="s">
        <v>130</v>
      </c>
      <c r="I668" t="str">
        <f t="shared" si="857"/>
        <v>./tfcs/edinelco/s2/S2-4b15g_4.tfcantigo</v>
      </c>
      <c r="J668">
        <v>23</v>
      </c>
      <c r="K668">
        <v>263</v>
      </c>
      <c r="L668">
        <v>23</v>
      </c>
      <c r="M668">
        <v>263</v>
      </c>
      <c r="N668">
        <v>0</v>
      </c>
      <c r="O668">
        <v>0</v>
      </c>
      <c r="P668" t="s">
        <v>115</v>
      </c>
      <c r="Q668">
        <f t="shared" ref="Q668:Q731" si="891">N668-N668</f>
        <v>0</v>
      </c>
      <c r="R668">
        <f t="shared" ref="R668:R731" si="892">O668-O668</f>
        <v>0</v>
      </c>
    </row>
    <row r="669" spans="8:18" x14ac:dyDescent="0.25">
      <c r="H669" t="s">
        <v>130</v>
      </c>
      <c r="I669" t="str">
        <f t="shared" si="857"/>
        <v>./tfcs/edinelco/s2/S2-4b15g_4.tfcnovo</v>
      </c>
      <c r="J669">
        <v>23</v>
      </c>
      <c r="K669">
        <v>263</v>
      </c>
      <c r="L669">
        <v>23</v>
      </c>
      <c r="M669">
        <v>263</v>
      </c>
      <c r="N669">
        <v>0</v>
      </c>
      <c r="O669">
        <v>0</v>
      </c>
      <c r="P669" t="s">
        <v>116</v>
      </c>
      <c r="Q669">
        <f t="shared" ref="Q669:Q732" si="893">N669-N668</f>
        <v>0</v>
      </c>
      <c r="R669">
        <f t="shared" ref="R669:R732" si="894">O669-O668</f>
        <v>0</v>
      </c>
    </row>
    <row r="670" spans="8:18" x14ac:dyDescent="0.25">
      <c r="H670" t="s">
        <v>130</v>
      </c>
      <c r="I670" t="str">
        <f t="shared" si="857"/>
        <v>./tfcs/edinelco/s2/S2-4b15g_4.tfcantigo-novo</v>
      </c>
      <c r="J670">
        <v>23</v>
      </c>
      <c r="K670">
        <v>263</v>
      </c>
      <c r="L670">
        <v>23</v>
      </c>
      <c r="M670">
        <v>247</v>
      </c>
      <c r="N670">
        <v>0</v>
      </c>
      <c r="O670">
        <v>16</v>
      </c>
      <c r="P670" t="s">
        <v>7</v>
      </c>
      <c r="Q670">
        <f t="shared" ref="Q670:R670" si="895">N670-N668</f>
        <v>0</v>
      </c>
      <c r="R670">
        <f t="shared" si="895"/>
        <v>16</v>
      </c>
    </row>
    <row r="671" spans="8:18" x14ac:dyDescent="0.25">
      <c r="H671" t="s">
        <v>130</v>
      </c>
      <c r="I671" t="str">
        <f t="shared" si="857"/>
        <v>./tfcs/edinelco/s2/S2-4b15g_4.tfcnovo-antigo</v>
      </c>
      <c r="J671">
        <v>23</v>
      </c>
      <c r="K671">
        <v>263</v>
      </c>
      <c r="L671">
        <v>23</v>
      </c>
      <c r="M671">
        <v>263</v>
      </c>
      <c r="N671">
        <v>0</v>
      </c>
      <c r="O671">
        <v>0</v>
      </c>
      <c r="P671" t="s">
        <v>8</v>
      </c>
      <c r="Q671">
        <f t="shared" ref="Q671:R671" si="896">N671-N668</f>
        <v>0</v>
      </c>
      <c r="R671">
        <f t="shared" si="896"/>
        <v>0</v>
      </c>
    </row>
    <row r="672" spans="8:18" x14ac:dyDescent="0.25">
      <c r="H672" t="s">
        <v>130</v>
      </c>
      <c r="I672" t="str">
        <f t="shared" si="857"/>
        <v>./tfcs/edinelco/s2/S2-4b15g_4.tfcnovo-antigo-novo</v>
      </c>
      <c r="J672">
        <v>23</v>
      </c>
      <c r="K672">
        <v>263</v>
      </c>
      <c r="L672">
        <v>23</v>
      </c>
      <c r="M672">
        <v>247</v>
      </c>
      <c r="N672">
        <v>0</v>
      </c>
      <c r="O672">
        <v>16</v>
      </c>
      <c r="P672" t="s">
        <v>9</v>
      </c>
      <c r="Q672">
        <f t="shared" ref="Q672:R672" si="897">N672-N668</f>
        <v>0</v>
      </c>
      <c r="R672">
        <f t="shared" si="897"/>
        <v>16</v>
      </c>
    </row>
    <row r="673" spans="8:18" x14ac:dyDescent="0.25">
      <c r="H673" t="s">
        <v>130</v>
      </c>
      <c r="I673" t="str">
        <f t="shared" si="857"/>
        <v>./tfcs/edinelco/s2/S2-4b15g_4.tfcantigo-novo-antigo</v>
      </c>
      <c r="J673">
        <v>23</v>
      </c>
      <c r="K673">
        <v>263</v>
      </c>
      <c r="L673">
        <v>23</v>
      </c>
      <c r="M673">
        <v>247</v>
      </c>
      <c r="N673">
        <v>0</v>
      </c>
      <c r="O673">
        <v>16</v>
      </c>
      <c r="P673" t="s">
        <v>10</v>
      </c>
      <c r="Q673">
        <f t="shared" ref="Q673:R673" si="898">N673-N668</f>
        <v>0</v>
      </c>
      <c r="R673">
        <f t="shared" si="898"/>
        <v>16</v>
      </c>
    </row>
    <row r="674" spans="8:18" x14ac:dyDescent="0.25">
      <c r="H674" t="s">
        <v>131</v>
      </c>
      <c r="I674" t="str">
        <f t="shared" si="857"/>
        <v>./tfcs/edinelco/s2/S2-4b15g_4_inv.tfcantigo</v>
      </c>
      <c r="J674">
        <v>23</v>
      </c>
      <c r="K674">
        <v>263</v>
      </c>
      <c r="L674">
        <v>22</v>
      </c>
      <c r="M674">
        <v>242</v>
      </c>
      <c r="N674">
        <v>1</v>
      </c>
      <c r="O674">
        <v>21</v>
      </c>
      <c r="P674" t="s">
        <v>115</v>
      </c>
      <c r="Q674">
        <f t="shared" ref="Q674:Q737" si="899">N674-N674</f>
        <v>0</v>
      </c>
      <c r="R674">
        <f t="shared" ref="R674:R737" si="900">O674-O674</f>
        <v>0</v>
      </c>
    </row>
    <row r="675" spans="8:18" x14ac:dyDescent="0.25">
      <c r="H675" t="s">
        <v>131</v>
      </c>
      <c r="I675" t="str">
        <f t="shared" si="857"/>
        <v>./tfcs/edinelco/s2/S2-4b15g_4_inv.tfcnovo</v>
      </c>
      <c r="J675">
        <v>23</v>
      </c>
      <c r="K675">
        <v>263</v>
      </c>
      <c r="L675">
        <v>24</v>
      </c>
      <c r="M675">
        <v>236</v>
      </c>
      <c r="N675">
        <v>-1</v>
      </c>
      <c r="O675">
        <v>27</v>
      </c>
      <c r="P675" t="s">
        <v>116</v>
      </c>
      <c r="Q675">
        <f t="shared" ref="Q675:Q738" si="901">N675-N674</f>
        <v>-2</v>
      </c>
      <c r="R675">
        <f t="shared" ref="R675:R738" si="902">O675-O674</f>
        <v>6</v>
      </c>
    </row>
    <row r="676" spans="8:18" x14ac:dyDescent="0.25">
      <c r="H676" t="s">
        <v>131</v>
      </c>
      <c r="I676" t="str">
        <f t="shared" si="857"/>
        <v>./tfcs/edinelco/s2/S2-4b15g_4_inv.tfcantigo-novo</v>
      </c>
      <c r="J676">
        <v>23</v>
      </c>
      <c r="K676">
        <v>263</v>
      </c>
      <c r="L676">
        <v>24</v>
      </c>
      <c r="M676">
        <v>236</v>
      </c>
      <c r="N676">
        <v>-1</v>
      </c>
      <c r="O676">
        <v>27</v>
      </c>
      <c r="P676" t="s">
        <v>7</v>
      </c>
      <c r="Q676">
        <f t="shared" ref="Q676:R676" si="903">N676-N674</f>
        <v>-2</v>
      </c>
      <c r="R676">
        <f t="shared" si="903"/>
        <v>6</v>
      </c>
    </row>
    <row r="677" spans="8:18" x14ac:dyDescent="0.25">
      <c r="H677" t="s">
        <v>131</v>
      </c>
      <c r="I677" t="str">
        <f t="shared" si="857"/>
        <v>./tfcs/edinelco/s2/S2-4b15g_4_inv.tfcnovo-antigo</v>
      </c>
      <c r="J677">
        <v>23</v>
      </c>
      <c r="K677">
        <v>263</v>
      </c>
      <c r="L677">
        <v>22</v>
      </c>
      <c r="M677">
        <v>226</v>
      </c>
      <c r="N677">
        <v>1</v>
      </c>
      <c r="O677">
        <v>37</v>
      </c>
      <c r="P677" t="s">
        <v>8</v>
      </c>
      <c r="Q677">
        <f t="shared" ref="Q677:R677" si="904">N677-N674</f>
        <v>0</v>
      </c>
      <c r="R677">
        <f t="shared" si="904"/>
        <v>16</v>
      </c>
    </row>
    <row r="678" spans="8:18" x14ac:dyDescent="0.25">
      <c r="H678" t="s">
        <v>131</v>
      </c>
      <c r="I678" t="str">
        <f t="shared" si="857"/>
        <v>./tfcs/edinelco/s2/S2-4b15g_4_inv.tfcnovo-antigo-novo</v>
      </c>
      <c r="J678">
        <v>23</v>
      </c>
      <c r="K678">
        <v>263</v>
      </c>
      <c r="L678">
        <v>24</v>
      </c>
      <c r="M678">
        <v>236</v>
      </c>
      <c r="N678">
        <v>-1</v>
      </c>
      <c r="O678">
        <v>27</v>
      </c>
      <c r="P678" t="s">
        <v>9</v>
      </c>
      <c r="Q678">
        <f t="shared" ref="Q678:R678" si="905">N678-N674</f>
        <v>-2</v>
      </c>
      <c r="R678">
        <f t="shared" si="905"/>
        <v>6</v>
      </c>
    </row>
    <row r="679" spans="8:18" x14ac:dyDescent="0.25">
      <c r="H679" t="s">
        <v>131</v>
      </c>
      <c r="I679" t="str">
        <f t="shared" si="857"/>
        <v>./tfcs/edinelco/s2/S2-4b15g_4_inv.tfcantigo-novo-antigo</v>
      </c>
      <c r="J679">
        <v>23</v>
      </c>
      <c r="K679">
        <v>263</v>
      </c>
      <c r="L679">
        <v>22</v>
      </c>
      <c r="M679">
        <v>226</v>
      </c>
      <c r="N679">
        <v>1</v>
      </c>
      <c r="O679">
        <v>37</v>
      </c>
      <c r="P679" t="s">
        <v>10</v>
      </c>
      <c r="Q679">
        <f t="shared" ref="Q679:R679" si="906">N679-N674</f>
        <v>0</v>
      </c>
      <c r="R679">
        <f t="shared" si="906"/>
        <v>16</v>
      </c>
    </row>
    <row r="680" spans="8:18" x14ac:dyDescent="0.25">
      <c r="H680" t="s">
        <v>132</v>
      </c>
      <c r="I680" t="str">
        <f t="shared" si="857"/>
        <v>./tfcs/edinelco/s2/S2-4b15g_5.tfcantigo</v>
      </c>
      <c r="J680">
        <v>18</v>
      </c>
      <c r="K680">
        <v>181</v>
      </c>
      <c r="L680">
        <v>17</v>
      </c>
      <c r="M680">
        <v>177</v>
      </c>
      <c r="N680">
        <v>1</v>
      </c>
      <c r="O680">
        <v>4</v>
      </c>
      <c r="P680" t="s">
        <v>115</v>
      </c>
      <c r="Q680">
        <f t="shared" ref="Q680:Q743" si="907">N680-N680</f>
        <v>0</v>
      </c>
      <c r="R680">
        <f t="shared" ref="R680:R743" si="908">O680-O680</f>
        <v>0</v>
      </c>
    </row>
    <row r="681" spans="8:18" x14ac:dyDescent="0.25">
      <c r="H681" t="s">
        <v>132</v>
      </c>
      <c r="I681" t="str">
        <f t="shared" si="857"/>
        <v>./tfcs/edinelco/s2/S2-4b15g_5.tfcnovo</v>
      </c>
      <c r="J681">
        <v>18</v>
      </c>
      <c r="K681">
        <v>181</v>
      </c>
      <c r="L681">
        <v>17</v>
      </c>
      <c r="M681">
        <v>173</v>
      </c>
      <c r="N681">
        <v>1</v>
      </c>
      <c r="O681">
        <v>8</v>
      </c>
      <c r="P681" t="s">
        <v>116</v>
      </c>
      <c r="Q681">
        <f t="shared" ref="Q681:Q744" si="909">N681-N680</f>
        <v>0</v>
      </c>
      <c r="R681">
        <f t="shared" ref="R681:R744" si="910">O681-O680</f>
        <v>4</v>
      </c>
    </row>
    <row r="682" spans="8:18" x14ac:dyDescent="0.25">
      <c r="H682" t="s">
        <v>132</v>
      </c>
      <c r="I682" t="str">
        <f t="shared" si="857"/>
        <v>./tfcs/edinelco/s2/S2-4b15g_5.tfcantigo-novo</v>
      </c>
      <c r="J682">
        <v>18</v>
      </c>
      <c r="K682">
        <v>181</v>
      </c>
      <c r="L682">
        <v>17</v>
      </c>
      <c r="M682">
        <v>173</v>
      </c>
      <c r="N682">
        <v>1</v>
      </c>
      <c r="O682">
        <v>8</v>
      </c>
      <c r="P682" t="s">
        <v>7</v>
      </c>
      <c r="Q682">
        <f t="shared" ref="Q682:R682" si="911">N682-N680</f>
        <v>0</v>
      </c>
      <c r="R682">
        <f t="shared" si="911"/>
        <v>4</v>
      </c>
    </row>
    <row r="683" spans="8:18" x14ac:dyDescent="0.25">
      <c r="H683" t="s">
        <v>132</v>
      </c>
      <c r="I683" t="str">
        <f t="shared" si="857"/>
        <v>./tfcs/edinelco/s2/S2-4b15g_5.tfcnovo-antigo</v>
      </c>
      <c r="J683">
        <v>18</v>
      </c>
      <c r="K683">
        <v>181</v>
      </c>
      <c r="L683">
        <v>17</v>
      </c>
      <c r="M683">
        <v>173</v>
      </c>
      <c r="N683">
        <v>1</v>
      </c>
      <c r="O683">
        <v>8</v>
      </c>
      <c r="P683" t="s">
        <v>8</v>
      </c>
      <c r="Q683">
        <f t="shared" ref="Q683:R683" si="912">N683-N680</f>
        <v>0</v>
      </c>
      <c r="R683">
        <f t="shared" si="912"/>
        <v>4</v>
      </c>
    </row>
    <row r="684" spans="8:18" x14ac:dyDescent="0.25">
      <c r="H684" t="s">
        <v>132</v>
      </c>
      <c r="I684" t="str">
        <f t="shared" si="857"/>
        <v>./tfcs/edinelco/s2/S2-4b15g_5.tfcnovo-antigo-novo</v>
      </c>
      <c r="J684">
        <v>18</v>
      </c>
      <c r="K684">
        <v>181</v>
      </c>
      <c r="L684">
        <v>17</v>
      </c>
      <c r="M684">
        <v>173</v>
      </c>
      <c r="N684">
        <v>1</v>
      </c>
      <c r="O684">
        <v>8</v>
      </c>
      <c r="P684" t="s">
        <v>9</v>
      </c>
      <c r="Q684">
        <f t="shared" ref="Q684:R684" si="913">N684-N680</f>
        <v>0</v>
      </c>
      <c r="R684">
        <f t="shared" si="913"/>
        <v>4</v>
      </c>
    </row>
    <row r="685" spans="8:18" x14ac:dyDescent="0.25">
      <c r="H685" t="s">
        <v>132</v>
      </c>
      <c r="I685" t="str">
        <f t="shared" si="857"/>
        <v>./tfcs/edinelco/s2/S2-4b15g_5.tfcantigo-novo-antigo</v>
      </c>
      <c r="J685">
        <v>18</v>
      </c>
      <c r="K685">
        <v>181</v>
      </c>
      <c r="L685">
        <v>17</v>
      </c>
      <c r="M685">
        <v>173</v>
      </c>
      <c r="N685">
        <v>1</v>
      </c>
      <c r="O685">
        <v>8</v>
      </c>
      <c r="P685" t="s">
        <v>10</v>
      </c>
      <c r="Q685">
        <f t="shared" ref="Q685:R685" si="914">N685-N680</f>
        <v>0</v>
      </c>
      <c r="R685">
        <f t="shared" si="914"/>
        <v>4</v>
      </c>
    </row>
    <row r="686" spans="8:18" x14ac:dyDescent="0.25">
      <c r="H686" t="s">
        <v>133</v>
      </c>
      <c r="I686" t="str">
        <f t="shared" si="857"/>
        <v>./tfcs/edinelco/s2/S2-4b15g_5_inv.tfcantigo</v>
      </c>
      <c r="J686">
        <v>18</v>
      </c>
      <c r="K686">
        <v>181</v>
      </c>
      <c r="L686">
        <v>17</v>
      </c>
      <c r="M686">
        <v>177</v>
      </c>
      <c r="N686">
        <v>1</v>
      </c>
      <c r="O686">
        <v>4</v>
      </c>
      <c r="P686" t="s">
        <v>115</v>
      </c>
      <c r="Q686">
        <f t="shared" ref="Q686:Q749" si="915">N686-N686</f>
        <v>0</v>
      </c>
      <c r="R686">
        <f t="shared" ref="R686:R749" si="916">O686-O686</f>
        <v>0</v>
      </c>
    </row>
    <row r="687" spans="8:18" x14ac:dyDescent="0.25">
      <c r="H687" t="s">
        <v>133</v>
      </c>
      <c r="I687" t="str">
        <f t="shared" si="857"/>
        <v>./tfcs/edinelco/s2/S2-4b15g_5_inv.tfcnovo</v>
      </c>
      <c r="J687">
        <v>18</v>
      </c>
      <c r="K687">
        <v>181</v>
      </c>
      <c r="L687">
        <v>17</v>
      </c>
      <c r="M687">
        <v>173</v>
      </c>
      <c r="N687">
        <v>1</v>
      </c>
      <c r="O687">
        <v>8</v>
      </c>
      <c r="P687" t="s">
        <v>116</v>
      </c>
      <c r="Q687">
        <f t="shared" ref="Q687:Q750" si="917">N687-N686</f>
        <v>0</v>
      </c>
      <c r="R687">
        <f t="shared" ref="R687:R750" si="918">O687-O686</f>
        <v>4</v>
      </c>
    </row>
    <row r="688" spans="8:18" x14ac:dyDescent="0.25">
      <c r="H688" t="s">
        <v>133</v>
      </c>
      <c r="I688" t="str">
        <f t="shared" si="857"/>
        <v>./tfcs/edinelco/s2/S2-4b15g_5_inv.tfcantigo-novo</v>
      </c>
      <c r="J688">
        <v>18</v>
      </c>
      <c r="K688">
        <v>181</v>
      </c>
      <c r="L688">
        <v>17</v>
      </c>
      <c r="M688">
        <v>173</v>
      </c>
      <c r="N688">
        <v>1</v>
      </c>
      <c r="O688">
        <v>8</v>
      </c>
      <c r="P688" t="s">
        <v>7</v>
      </c>
      <c r="Q688">
        <f t="shared" ref="Q688:R688" si="919">N688-N686</f>
        <v>0</v>
      </c>
      <c r="R688">
        <f t="shared" si="919"/>
        <v>4</v>
      </c>
    </row>
    <row r="689" spans="8:18" x14ac:dyDescent="0.25">
      <c r="H689" t="s">
        <v>133</v>
      </c>
      <c r="I689" t="str">
        <f t="shared" si="857"/>
        <v>./tfcs/edinelco/s2/S2-4b15g_5_inv.tfcnovo-antigo</v>
      </c>
      <c r="J689">
        <v>18</v>
      </c>
      <c r="K689">
        <v>181</v>
      </c>
      <c r="L689">
        <v>17</v>
      </c>
      <c r="M689">
        <v>173</v>
      </c>
      <c r="N689">
        <v>1</v>
      </c>
      <c r="O689">
        <v>8</v>
      </c>
      <c r="P689" t="s">
        <v>8</v>
      </c>
      <c r="Q689">
        <f t="shared" ref="Q689:R689" si="920">N689-N686</f>
        <v>0</v>
      </c>
      <c r="R689">
        <f t="shared" si="920"/>
        <v>4</v>
      </c>
    </row>
    <row r="690" spans="8:18" x14ac:dyDescent="0.25">
      <c r="H690" t="s">
        <v>133</v>
      </c>
      <c r="I690" t="str">
        <f t="shared" si="857"/>
        <v>./tfcs/edinelco/s2/S2-4b15g_5_inv.tfcnovo-antigo-novo</v>
      </c>
      <c r="J690">
        <v>18</v>
      </c>
      <c r="K690">
        <v>181</v>
      </c>
      <c r="L690">
        <v>17</v>
      </c>
      <c r="M690">
        <v>173</v>
      </c>
      <c r="N690">
        <v>1</v>
      </c>
      <c r="O690">
        <v>8</v>
      </c>
      <c r="P690" t="s">
        <v>9</v>
      </c>
      <c r="Q690">
        <f t="shared" ref="Q690:R690" si="921">N690-N686</f>
        <v>0</v>
      </c>
      <c r="R690">
        <f t="shared" si="921"/>
        <v>4</v>
      </c>
    </row>
    <row r="691" spans="8:18" x14ac:dyDescent="0.25">
      <c r="H691" t="s">
        <v>133</v>
      </c>
      <c r="I691" t="str">
        <f t="shared" si="857"/>
        <v>./tfcs/edinelco/s2/S2-4b15g_5_inv.tfcantigo-novo-antigo</v>
      </c>
      <c r="J691">
        <v>18</v>
      </c>
      <c r="K691">
        <v>181</v>
      </c>
      <c r="L691">
        <v>17</v>
      </c>
      <c r="M691">
        <v>173</v>
      </c>
      <c r="N691">
        <v>1</v>
      </c>
      <c r="O691">
        <v>8</v>
      </c>
      <c r="P691" t="s">
        <v>10</v>
      </c>
      <c r="Q691">
        <f t="shared" ref="Q691:R691" si="922">N691-N686</f>
        <v>0</v>
      </c>
      <c r="R691">
        <f t="shared" si="922"/>
        <v>4</v>
      </c>
    </row>
    <row r="692" spans="8:18" x14ac:dyDescent="0.25">
      <c r="H692" t="s">
        <v>134</v>
      </c>
      <c r="I692" t="str">
        <f t="shared" si="857"/>
        <v>./tfcs/edinelco/s2/S2-aj-e11_complete_74(81).tfcantigo</v>
      </c>
      <c r="J692">
        <v>11</v>
      </c>
      <c r="K692">
        <v>131</v>
      </c>
      <c r="L692">
        <v>11</v>
      </c>
      <c r="M692">
        <v>131</v>
      </c>
      <c r="N692">
        <v>0</v>
      </c>
      <c r="O692">
        <v>0</v>
      </c>
      <c r="P692" t="s">
        <v>115</v>
      </c>
      <c r="Q692">
        <f t="shared" ref="Q692:Q755" si="923">N692-N692</f>
        <v>0</v>
      </c>
      <c r="R692">
        <f t="shared" ref="R692:R755" si="924">O692-O692</f>
        <v>0</v>
      </c>
    </row>
    <row r="693" spans="8:18" x14ac:dyDescent="0.25">
      <c r="H693" t="s">
        <v>134</v>
      </c>
      <c r="I693" t="str">
        <f t="shared" si="857"/>
        <v>./tfcs/edinelco/s2/S2-aj-e11_complete_74(81).tfcantigo-novo</v>
      </c>
      <c r="J693">
        <v>11</v>
      </c>
      <c r="K693">
        <v>131</v>
      </c>
      <c r="L693">
        <v>11</v>
      </c>
      <c r="M693">
        <v>131</v>
      </c>
      <c r="N693">
        <v>0</v>
      </c>
      <c r="O693">
        <v>0</v>
      </c>
      <c r="P693" t="s">
        <v>7</v>
      </c>
      <c r="Q693">
        <f t="shared" ref="Q693:Q756" si="925">N693-N692</f>
        <v>0</v>
      </c>
      <c r="R693">
        <f t="shared" ref="R693:R756" si="926">O693-O692</f>
        <v>0</v>
      </c>
    </row>
    <row r="694" spans="8:18" x14ac:dyDescent="0.25">
      <c r="H694" t="s">
        <v>134</v>
      </c>
      <c r="I694" t="str">
        <f t="shared" si="857"/>
        <v>./tfcs/edinelco/s2/S2-aj-e11_complete_74(81).tfcnovo-antigo</v>
      </c>
      <c r="J694">
        <v>11</v>
      </c>
      <c r="K694">
        <v>131</v>
      </c>
      <c r="L694">
        <v>11</v>
      </c>
      <c r="M694">
        <v>131</v>
      </c>
      <c r="N694">
        <v>0</v>
      </c>
      <c r="O694">
        <v>0</v>
      </c>
      <c r="P694" t="s">
        <v>8</v>
      </c>
      <c r="Q694">
        <f t="shared" ref="Q694:R694" si="927">N694-N692</f>
        <v>0</v>
      </c>
      <c r="R694">
        <f t="shared" si="927"/>
        <v>0</v>
      </c>
    </row>
    <row r="695" spans="8:18" x14ac:dyDescent="0.25">
      <c r="H695" t="s">
        <v>134</v>
      </c>
      <c r="I695" t="str">
        <f t="shared" si="857"/>
        <v>./tfcs/edinelco/s2/S2-aj-e11_complete_74(81).tfcnovo-antigo-novo</v>
      </c>
      <c r="J695">
        <v>11</v>
      </c>
      <c r="K695">
        <v>131</v>
      </c>
      <c r="L695">
        <v>11</v>
      </c>
      <c r="M695">
        <v>131</v>
      </c>
      <c r="N695">
        <v>0</v>
      </c>
      <c r="O695">
        <v>0</v>
      </c>
      <c r="P695" t="s">
        <v>9</v>
      </c>
      <c r="Q695">
        <f t="shared" ref="Q695:R695" si="928">N695-N692</f>
        <v>0</v>
      </c>
      <c r="R695">
        <f t="shared" si="928"/>
        <v>0</v>
      </c>
    </row>
    <row r="696" spans="8:18" x14ac:dyDescent="0.25">
      <c r="H696" t="s">
        <v>134</v>
      </c>
      <c r="I696" t="str">
        <f t="shared" si="857"/>
        <v>./tfcs/edinelco/s2/S2-aj-e11_complete_74(81).tfcantigo-novo-antigo</v>
      </c>
      <c r="J696">
        <v>11</v>
      </c>
      <c r="K696">
        <v>131</v>
      </c>
      <c r="L696">
        <v>11</v>
      </c>
      <c r="M696">
        <v>131</v>
      </c>
      <c r="N696">
        <v>0</v>
      </c>
      <c r="O696">
        <v>0</v>
      </c>
      <c r="P696" t="s">
        <v>10</v>
      </c>
      <c r="Q696">
        <f t="shared" ref="Q696:R696" si="929">N696-N692</f>
        <v>0</v>
      </c>
      <c r="R696">
        <f t="shared" si="929"/>
        <v>0</v>
      </c>
    </row>
    <row r="697" spans="8:18" x14ac:dyDescent="0.25">
      <c r="H697" t="s">
        <v>135</v>
      </c>
      <c r="I697" t="str">
        <f t="shared" si="857"/>
        <v>./tfcs/edinelco/s2/S2-aj-e11_complete_74(81)_inv.tfcantigo-novo</v>
      </c>
      <c r="J697">
        <v>9</v>
      </c>
      <c r="K697">
        <v>103</v>
      </c>
      <c r="L697">
        <v>9</v>
      </c>
      <c r="M697">
        <v>103</v>
      </c>
      <c r="N697">
        <v>0</v>
      </c>
      <c r="O697">
        <v>0</v>
      </c>
      <c r="P697" t="s">
        <v>7</v>
      </c>
      <c r="Q697">
        <f t="shared" ref="Q697:R697" si="930">N697-N692</f>
        <v>0</v>
      </c>
      <c r="R697">
        <f t="shared" si="930"/>
        <v>0</v>
      </c>
    </row>
    <row r="698" spans="8:18" x14ac:dyDescent="0.25">
      <c r="H698" t="s">
        <v>135</v>
      </c>
      <c r="I698" t="str">
        <f t="shared" si="857"/>
        <v>./tfcs/edinelco/s2/S2-aj-e11_complete_74(81)_inv.tfcnovo-antigo</v>
      </c>
      <c r="J698">
        <v>9</v>
      </c>
      <c r="K698">
        <v>103</v>
      </c>
      <c r="L698">
        <v>9</v>
      </c>
      <c r="M698">
        <v>103</v>
      </c>
      <c r="N698">
        <v>0</v>
      </c>
      <c r="O698">
        <v>0</v>
      </c>
      <c r="P698" t="s">
        <v>8</v>
      </c>
      <c r="Q698">
        <f t="shared" ref="Q698:Q761" si="931">N698-N698</f>
        <v>0</v>
      </c>
      <c r="R698">
        <f t="shared" ref="R698:R761" si="932">O698-O698</f>
        <v>0</v>
      </c>
    </row>
    <row r="699" spans="8:18" x14ac:dyDescent="0.25">
      <c r="H699" t="s">
        <v>135</v>
      </c>
      <c r="I699" t="str">
        <f t="shared" si="857"/>
        <v>./tfcs/edinelco/s2/S2-aj-e11_complete_74(81)_inv.tfcnovo-antigo-novo</v>
      </c>
      <c r="J699">
        <v>9</v>
      </c>
      <c r="K699">
        <v>103</v>
      </c>
      <c r="L699">
        <v>9</v>
      </c>
      <c r="M699">
        <v>103</v>
      </c>
      <c r="N699">
        <v>0</v>
      </c>
      <c r="O699">
        <v>0</v>
      </c>
      <c r="P699" t="s">
        <v>9</v>
      </c>
      <c r="Q699">
        <f t="shared" ref="Q699:Q762" si="933">N699-N698</f>
        <v>0</v>
      </c>
      <c r="R699">
        <f t="shared" ref="R699:R762" si="934">O699-O698</f>
        <v>0</v>
      </c>
    </row>
    <row r="700" spans="8:18" x14ac:dyDescent="0.25">
      <c r="H700" t="s">
        <v>135</v>
      </c>
      <c r="I700" t="str">
        <f t="shared" si="857"/>
        <v>./tfcs/edinelco/s2/S2-aj-e11_complete_74(81)_inv.tfcantigo-novo-antigo</v>
      </c>
      <c r="J700">
        <v>9</v>
      </c>
      <c r="K700">
        <v>103</v>
      </c>
      <c r="L700">
        <v>9</v>
      </c>
      <c r="M700">
        <v>103</v>
      </c>
      <c r="N700">
        <v>0</v>
      </c>
      <c r="O700">
        <v>0</v>
      </c>
      <c r="P700" t="s">
        <v>10</v>
      </c>
      <c r="Q700">
        <f t="shared" ref="Q700:R700" si="935">N700-N698</f>
        <v>0</v>
      </c>
      <c r="R700">
        <f t="shared" si="935"/>
        <v>0</v>
      </c>
    </row>
    <row r="701" spans="8:18" x14ac:dyDescent="0.25">
      <c r="H701" t="s">
        <v>136</v>
      </c>
      <c r="I701" t="str">
        <f t="shared" si="857"/>
        <v>./tfcs/edinelco/s2/S2-CGWZ.tfcantigo</v>
      </c>
      <c r="J701">
        <v>6</v>
      </c>
      <c r="K701">
        <v>31</v>
      </c>
      <c r="L701">
        <v>6</v>
      </c>
      <c r="M701">
        <v>31</v>
      </c>
      <c r="N701">
        <v>0</v>
      </c>
      <c r="O701">
        <v>0</v>
      </c>
      <c r="P701" t="s">
        <v>115</v>
      </c>
      <c r="Q701">
        <f t="shared" ref="Q701:R701" si="936">N701-N698</f>
        <v>0</v>
      </c>
      <c r="R701">
        <f t="shared" si="936"/>
        <v>0</v>
      </c>
    </row>
    <row r="702" spans="8:18" x14ac:dyDescent="0.25">
      <c r="H702" t="s">
        <v>136</v>
      </c>
      <c r="I702" t="str">
        <f t="shared" si="857"/>
        <v>./tfcs/edinelco/s2/S2-CGWZ.tfcnovo</v>
      </c>
      <c r="J702">
        <v>6</v>
      </c>
      <c r="K702">
        <v>31</v>
      </c>
      <c r="L702">
        <v>6</v>
      </c>
      <c r="M702">
        <v>31</v>
      </c>
      <c r="N702">
        <v>0</v>
      </c>
      <c r="O702">
        <v>0</v>
      </c>
      <c r="P702" t="s">
        <v>116</v>
      </c>
      <c r="Q702">
        <f t="shared" ref="Q702:R702" si="937">N702-N698</f>
        <v>0</v>
      </c>
      <c r="R702">
        <f t="shared" si="937"/>
        <v>0</v>
      </c>
    </row>
    <row r="703" spans="8:18" x14ac:dyDescent="0.25">
      <c r="H703" t="s">
        <v>136</v>
      </c>
      <c r="I703" t="str">
        <f t="shared" si="857"/>
        <v>./tfcs/edinelco/s2/S2-CGWZ.tfcantigo-novo</v>
      </c>
      <c r="J703">
        <v>6</v>
      </c>
      <c r="K703">
        <v>31</v>
      </c>
      <c r="L703">
        <v>6</v>
      </c>
      <c r="M703">
        <v>31</v>
      </c>
      <c r="N703">
        <v>0</v>
      </c>
      <c r="O703">
        <v>0</v>
      </c>
      <c r="P703" t="s">
        <v>7</v>
      </c>
      <c r="Q703">
        <f t="shared" ref="Q703:R703" si="938">N703-N698</f>
        <v>0</v>
      </c>
      <c r="R703">
        <f t="shared" si="938"/>
        <v>0</v>
      </c>
    </row>
    <row r="704" spans="8:18" x14ac:dyDescent="0.25">
      <c r="H704" t="s">
        <v>136</v>
      </c>
      <c r="I704" t="str">
        <f t="shared" si="857"/>
        <v>./tfcs/edinelco/s2/S2-CGWZ.tfcnovo-antigo</v>
      </c>
      <c r="J704">
        <v>6</v>
      </c>
      <c r="K704">
        <v>31</v>
      </c>
      <c r="L704">
        <v>6</v>
      </c>
      <c r="M704">
        <v>30</v>
      </c>
      <c r="N704">
        <v>0</v>
      </c>
      <c r="O704">
        <v>1</v>
      </c>
      <c r="P704" t="s">
        <v>8</v>
      </c>
      <c r="Q704">
        <f t="shared" ref="Q704:Q767" si="939">N704-N704</f>
        <v>0</v>
      </c>
      <c r="R704">
        <f t="shared" ref="R704:R767" si="940">O704-O704</f>
        <v>0</v>
      </c>
    </row>
    <row r="705" spans="8:18" x14ac:dyDescent="0.25">
      <c r="H705" t="s">
        <v>136</v>
      </c>
      <c r="I705" t="str">
        <f t="shared" si="857"/>
        <v>./tfcs/edinelco/s2/S2-CGWZ.tfcnovo-antigo-novo</v>
      </c>
      <c r="J705">
        <v>6</v>
      </c>
      <c r="K705">
        <v>31</v>
      </c>
      <c r="L705">
        <v>6</v>
      </c>
      <c r="M705">
        <v>30</v>
      </c>
      <c r="N705">
        <v>0</v>
      </c>
      <c r="O705">
        <v>1</v>
      </c>
      <c r="P705" t="s">
        <v>9</v>
      </c>
      <c r="Q705">
        <f t="shared" ref="Q705:Q768" si="941">N705-N704</f>
        <v>0</v>
      </c>
      <c r="R705">
        <f t="shared" ref="R705:R768" si="942">O705-O704</f>
        <v>0</v>
      </c>
    </row>
    <row r="706" spans="8:18" x14ac:dyDescent="0.25">
      <c r="H706" t="s">
        <v>136</v>
      </c>
      <c r="I706" t="str">
        <f t="shared" si="857"/>
        <v>./tfcs/edinelco/s2/S2-CGWZ.tfcantigo-novo-antigo</v>
      </c>
      <c r="J706">
        <v>6</v>
      </c>
      <c r="K706">
        <v>31</v>
      </c>
      <c r="L706">
        <v>6</v>
      </c>
      <c r="M706">
        <v>30</v>
      </c>
      <c r="N706">
        <v>0</v>
      </c>
      <c r="O706">
        <v>1</v>
      </c>
      <c r="P706" t="s">
        <v>10</v>
      </c>
      <c r="Q706">
        <f t="shared" ref="Q706:R706" si="943">N706-N704</f>
        <v>0</v>
      </c>
      <c r="R706">
        <f t="shared" si="943"/>
        <v>0</v>
      </c>
    </row>
    <row r="707" spans="8:18" x14ac:dyDescent="0.25">
      <c r="H707" t="s">
        <v>137</v>
      </c>
      <c r="I707" t="str">
        <f t="shared" ref="I707:I770" si="944">CONCATENATE(H707,P707)</f>
        <v>./tfcs/edinelco/s2/S2-CGWZ_inv.tfcantigo</v>
      </c>
      <c r="J707">
        <v>7</v>
      </c>
      <c r="K707">
        <v>38</v>
      </c>
      <c r="L707">
        <v>6</v>
      </c>
      <c r="M707">
        <v>30</v>
      </c>
      <c r="N707">
        <v>1</v>
      </c>
      <c r="O707">
        <v>8</v>
      </c>
      <c r="P707" t="s">
        <v>115</v>
      </c>
      <c r="Q707">
        <f t="shared" ref="Q707:R707" si="945">N707-N704</f>
        <v>1</v>
      </c>
      <c r="R707">
        <f t="shared" si="945"/>
        <v>7</v>
      </c>
    </row>
    <row r="708" spans="8:18" x14ac:dyDescent="0.25">
      <c r="H708" t="s">
        <v>137</v>
      </c>
      <c r="I708" t="str">
        <f t="shared" si="944"/>
        <v>./tfcs/edinelco/s2/S2-CGWZ_inv.tfcnovo</v>
      </c>
      <c r="J708">
        <v>7</v>
      </c>
      <c r="K708">
        <v>38</v>
      </c>
      <c r="L708">
        <v>6</v>
      </c>
      <c r="M708">
        <v>30</v>
      </c>
      <c r="N708">
        <v>1</v>
      </c>
      <c r="O708">
        <v>8</v>
      </c>
      <c r="P708" t="s">
        <v>116</v>
      </c>
      <c r="Q708">
        <f t="shared" ref="Q708:R708" si="946">N708-N704</f>
        <v>1</v>
      </c>
      <c r="R708">
        <f t="shared" si="946"/>
        <v>7</v>
      </c>
    </row>
    <row r="709" spans="8:18" x14ac:dyDescent="0.25">
      <c r="H709" t="s">
        <v>137</v>
      </c>
      <c r="I709" t="str">
        <f t="shared" si="944"/>
        <v>./tfcs/edinelco/s2/S2-CGWZ_inv.tfcantigo-novo</v>
      </c>
      <c r="J709">
        <v>7</v>
      </c>
      <c r="K709">
        <v>38</v>
      </c>
      <c r="L709">
        <v>6</v>
      </c>
      <c r="M709">
        <v>30</v>
      </c>
      <c r="N709">
        <v>1</v>
      </c>
      <c r="O709">
        <v>8</v>
      </c>
      <c r="P709" t="s">
        <v>7</v>
      </c>
      <c r="Q709">
        <f t="shared" ref="Q709:R709" si="947">N709-N704</f>
        <v>1</v>
      </c>
      <c r="R709">
        <f t="shared" si="947"/>
        <v>7</v>
      </c>
    </row>
    <row r="710" spans="8:18" x14ac:dyDescent="0.25">
      <c r="H710" t="s">
        <v>137</v>
      </c>
      <c r="I710" t="str">
        <f t="shared" si="944"/>
        <v>./tfcs/edinelco/s2/S2-CGWZ_inv.tfcnovo-antigo</v>
      </c>
      <c r="J710">
        <v>7</v>
      </c>
      <c r="K710">
        <v>38</v>
      </c>
      <c r="L710">
        <v>6</v>
      </c>
      <c r="M710">
        <v>30</v>
      </c>
      <c r="N710">
        <v>1</v>
      </c>
      <c r="O710">
        <v>8</v>
      </c>
      <c r="P710" t="s">
        <v>8</v>
      </c>
      <c r="Q710">
        <f t="shared" ref="Q710:Q773" si="948">N710-N710</f>
        <v>0</v>
      </c>
      <c r="R710">
        <f t="shared" ref="R710:R773" si="949">O710-O710</f>
        <v>0</v>
      </c>
    </row>
    <row r="711" spans="8:18" x14ac:dyDescent="0.25">
      <c r="H711" t="s">
        <v>137</v>
      </c>
      <c r="I711" t="str">
        <f t="shared" si="944"/>
        <v>./tfcs/edinelco/s2/S2-CGWZ_inv.tfcnovo-antigo-novo</v>
      </c>
      <c r="J711">
        <v>7</v>
      </c>
      <c r="K711">
        <v>38</v>
      </c>
      <c r="L711">
        <v>6</v>
      </c>
      <c r="M711">
        <v>30</v>
      </c>
      <c r="N711">
        <v>1</v>
      </c>
      <c r="O711">
        <v>8</v>
      </c>
      <c r="P711" t="s">
        <v>9</v>
      </c>
      <c r="Q711">
        <f t="shared" ref="Q711:Q774" si="950">N711-N710</f>
        <v>0</v>
      </c>
      <c r="R711">
        <f t="shared" ref="R711:R774" si="951">O711-O710</f>
        <v>0</v>
      </c>
    </row>
    <row r="712" spans="8:18" x14ac:dyDescent="0.25">
      <c r="H712" t="s">
        <v>137</v>
      </c>
      <c r="I712" t="str">
        <f t="shared" si="944"/>
        <v>./tfcs/edinelco/s2/S2-CGWZ_inv.tfcantigo-novo-antigo</v>
      </c>
      <c r="J712">
        <v>7</v>
      </c>
      <c r="K712">
        <v>38</v>
      </c>
      <c r="L712">
        <v>6</v>
      </c>
      <c r="M712">
        <v>30</v>
      </c>
      <c r="N712">
        <v>1</v>
      </c>
      <c r="O712">
        <v>8</v>
      </c>
      <c r="P712" t="s">
        <v>10</v>
      </c>
      <c r="Q712">
        <f t="shared" ref="Q712:R712" si="952">N712-N710</f>
        <v>0</v>
      </c>
      <c r="R712">
        <f t="shared" si="952"/>
        <v>0</v>
      </c>
    </row>
    <row r="713" spans="8:18" x14ac:dyDescent="0.25">
      <c r="H713" t="s">
        <v>138</v>
      </c>
      <c r="I713" t="str">
        <f t="shared" si="944"/>
        <v>./tfcs/edinelco/s2/S2-DKMFR.tfcantigo</v>
      </c>
      <c r="J713">
        <v>8</v>
      </c>
      <c r="K713">
        <v>28</v>
      </c>
      <c r="L713">
        <v>8</v>
      </c>
      <c r="M713">
        <v>28</v>
      </c>
      <c r="N713">
        <v>0</v>
      </c>
      <c r="O713">
        <v>0</v>
      </c>
      <c r="P713" t="s">
        <v>115</v>
      </c>
      <c r="Q713">
        <f t="shared" ref="Q713:R713" si="953">N713-N710</f>
        <v>-1</v>
      </c>
      <c r="R713">
        <f t="shared" si="953"/>
        <v>-8</v>
      </c>
    </row>
    <row r="714" spans="8:18" x14ac:dyDescent="0.25">
      <c r="H714" t="s">
        <v>138</v>
      </c>
      <c r="I714" t="str">
        <f t="shared" si="944"/>
        <v>./tfcs/edinelco/s2/S2-DKMFR.tfcnovo</v>
      </c>
      <c r="J714">
        <v>8</v>
      </c>
      <c r="K714">
        <v>28</v>
      </c>
      <c r="L714">
        <v>8</v>
      </c>
      <c r="M714">
        <v>28</v>
      </c>
      <c r="N714">
        <v>0</v>
      </c>
      <c r="O714">
        <v>0</v>
      </c>
      <c r="P714" t="s">
        <v>116</v>
      </c>
      <c r="Q714">
        <f t="shared" ref="Q714:R714" si="954">N714-N710</f>
        <v>-1</v>
      </c>
      <c r="R714">
        <f t="shared" si="954"/>
        <v>-8</v>
      </c>
    </row>
    <row r="715" spans="8:18" x14ac:dyDescent="0.25">
      <c r="H715" t="s">
        <v>138</v>
      </c>
      <c r="I715" t="str">
        <f t="shared" si="944"/>
        <v>./tfcs/edinelco/s2/S2-DKMFR.tfcantigo-novo</v>
      </c>
      <c r="J715">
        <v>8</v>
      </c>
      <c r="K715">
        <v>28</v>
      </c>
      <c r="L715">
        <v>8</v>
      </c>
      <c r="M715">
        <v>29</v>
      </c>
      <c r="N715">
        <v>0</v>
      </c>
      <c r="O715">
        <v>-1</v>
      </c>
      <c r="P715" t="s">
        <v>7</v>
      </c>
      <c r="Q715">
        <f t="shared" ref="Q715:R715" si="955">N715-N710</f>
        <v>-1</v>
      </c>
      <c r="R715">
        <f t="shared" si="955"/>
        <v>-9</v>
      </c>
    </row>
    <row r="716" spans="8:18" x14ac:dyDescent="0.25">
      <c r="H716" t="s">
        <v>138</v>
      </c>
      <c r="I716" t="str">
        <f t="shared" si="944"/>
        <v>./tfcs/edinelco/s2/S2-DKMFR.tfcnovo-antigo</v>
      </c>
      <c r="J716">
        <v>8</v>
      </c>
      <c r="K716">
        <v>28</v>
      </c>
      <c r="L716">
        <v>8</v>
      </c>
      <c r="M716">
        <v>28</v>
      </c>
      <c r="N716">
        <v>0</v>
      </c>
      <c r="O716">
        <v>0</v>
      </c>
      <c r="P716" t="s">
        <v>8</v>
      </c>
      <c r="Q716">
        <f t="shared" ref="Q716:Q779" si="956">N716-N716</f>
        <v>0</v>
      </c>
      <c r="R716">
        <f t="shared" ref="R716:R779" si="957">O716-O716</f>
        <v>0</v>
      </c>
    </row>
    <row r="717" spans="8:18" x14ac:dyDescent="0.25">
      <c r="H717" t="s">
        <v>138</v>
      </c>
      <c r="I717" t="str">
        <f t="shared" si="944"/>
        <v>./tfcs/edinelco/s2/S2-DKMFR.tfcnovo-antigo-novo</v>
      </c>
      <c r="J717">
        <v>8</v>
      </c>
      <c r="K717">
        <v>28</v>
      </c>
      <c r="L717">
        <v>8</v>
      </c>
      <c r="M717">
        <v>29</v>
      </c>
      <c r="N717">
        <v>0</v>
      </c>
      <c r="O717">
        <v>-1</v>
      </c>
      <c r="P717" t="s">
        <v>9</v>
      </c>
      <c r="Q717">
        <f t="shared" ref="Q717:Q780" si="958">N717-N716</f>
        <v>0</v>
      </c>
      <c r="R717">
        <f t="shared" ref="R717:R780" si="959">O717-O716</f>
        <v>-1</v>
      </c>
    </row>
    <row r="718" spans="8:18" x14ac:dyDescent="0.25">
      <c r="H718" t="s">
        <v>138</v>
      </c>
      <c r="I718" t="str">
        <f t="shared" si="944"/>
        <v>./tfcs/edinelco/s2/S2-DKMFR.tfcantigo-novo-antigo</v>
      </c>
      <c r="J718">
        <v>8</v>
      </c>
      <c r="K718">
        <v>28</v>
      </c>
      <c r="L718">
        <v>8</v>
      </c>
      <c r="M718">
        <v>29</v>
      </c>
      <c r="N718">
        <v>0</v>
      </c>
      <c r="O718">
        <v>-1</v>
      </c>
      <c r="P718" t="s">
        <v>10</v>
      </c>
      <c r="Q718">
        <f t="shared" ref="Q718:R718" si="960">N718-N716</f>
        <v>0</v>
      </c>
      <c r="R718">
        <f t="shared" si="960"/>
        <v>-1</v>
      </c>
    </row>
    <row r="719" spans="8:18" x14ac:dyDescent="0.25">
      <c r="H719" t="s">
        <v>139</v>
      </c>
      <c r="I719" t="str">
        <f t="shared" si="944"/>
        <v>./tfcs/edinelco/s2/S2-DKMFR_inv.tfcantigo</v>
      </c>
      <c r="J719">
        <v>8</v>
      </c>
      <c r="K719">
        <v>31</v>
      </c>
      <c r="L719">
        <v>8</v>
      </c>
      <c r="M719">
        <v>32</v>
      </c>
      <c r="N719">
        <v>0</v>
      </c>
      <c r="O719">
        <v>-1</v>
      </c>
      <c r="P719" t="s">
        <v>115</v>
      </c>
      <c r="Q719">
        <f t="shared" ref="Q719:R719" si="961">N719-N716</f>
        <v>0</v>
      </c>
      <c r="R719">
        <f t="shared" si="961"/>
        <v>-1</v>
      </c>
    </row>
    <row r="720" spans="8:18" x14ac:dyDescent="0.25">
      <c r="H720" t="s">
        <v>139</v>
      </c>
      <c r="I720" t="str">
        <f t="shared" si="944"/>
        <v>./tfcs/edinelco/s2/S2-DKMFR_inv.tfcnovo</v>
      </c>
      <c r="J720">
        <v>8</v>
      </c>
      <c r="K720">
        <v>31</v>
      </c>
      <c r="L720">
        <v>8</v>
      </c>
      <c r="M720">
        <v>31</v>
      </c>
      <c r="N720">
        <v>0</v>
      </c>
      <c r="O720">
        <v>0</v>
      </c>
      <c r="P720" t="s">
        <v>116</v>
      </c>
      <c r="Q720">
        <f t="shared" ref="Q720:R720" si="962">N720-N716</f>
        <v>0</v>
      </c>
      <c r="R720">
        <f t="shared" si="962"/>
        <v>0</v>
      </c>
    </row>
    <row r="721" spans="8:18" x14ac:dyDescent="0.25">
      <c r="H721" t="s">
        <v>139</v>
      </c>
      <c r="I721" t="str">
        <f t="shared" si="944"/>
        <v>./tfcs/edinelco/s2/S2-DKMFR_inv.tfcantigo-novo</v>
      </c>
      <c r="J721">
        <v>8</v>
      </c>
      <c r="K721">
        <v>31</v>
      </c>
      <c r="L721">
        <v>8</v>
      </c>
      <c r="M721">
        <v>31</v>
      </c>
      <c r="N721">
        <v>0</v>
      </c>
      <c r="O721">
        <v>0</v>
      </c>
      <c r="P721" t="s">
        <v>7</v>
      </c>
      <c r="Q721">
        <f t="shared" ref="Q721:R721" si="963">N721-N716</f>
        <v>0</v>
      </c>
      <c r="R721">
        <f t="shared" si="963"/>
        <v>0</v>
      </c>
    </row>
    <row r="722" spans="8:18" x14ac:dyDescent="0.25">
      <c r="H722" t="s">
        <v>139</v>
      </c>
      <c r="I722" t="str">
        <f t="shared" si="944"/>
        <v>./tfcs/edinelco/s2/S2-DKMFR_inv.tfcnovo-antigo</v>
      </c>
      <c r="J722">
        <v>8</v>
      </c>
      <c r="K722">
        <v>31</v>
      </c>
      <c r="L722">
        <v>8</v>
      </c>
      <c r="M722">
        <v>32</v>
      </c>
      <c r="N722">
        <v>0</v>
      </c>
      <c r="O722">
        <v>-1</v>
      </c>
      <c r="P722" t="s">
        <v>8</v>
      </c>
      <c r="Q722">
        <f t="shared" ref="Q722:Q785" si="964">N722-N722</f>
        <v>0</v>
      </c>
      <c r="R722">
        <f t="shared" ref="R722:R785" si="965">O722-O722</f>
        <v>0</v>
      </c>
    </row>
    <row r="723" spans="8:18" x14ac:dyDescent="0.25">
      <c r="H723" t="s">
        <v>139</v>
      </c>
      <c r="I723" t="str">
        <f t="shared" si="944"/>
        <v>./tfcs/edinelco/s2/S2-DKMFR_inv.tfcnovo-antigo-novo</v>
      </c>
      <c r="J723">
        <v>8</v>
      </c>
      <c r="K723">
        <v>31</v>
      </c>
      <c r="L723">
        <v>8</v>
      </c>
      <c r="M723">
        <v>31</v>
      </c>
      <c r="N723">
        <v>0</v>
      </c>
      <c r="O723">
        <v>0</v>
      </c>
      <c r="P723" t="s">
        <v>9</v>
      </c>
      <c r="Q723">
        <f t="shared" ref="Q723:Q786" si="966">N723-N722</f>
        <v>0</v>
      </c>
      <c r="R723">
        <f t="shared" ref="R723:R786" si="967">O723-O722</f>
        <v>1</v>
      </c>
    </row>
    <row r="724" spans="8:18" x14ac:dyDescent="0.25">
      <c r="H724" t="s">
        <v>139</v>
      </c>
      <c r="I724" t="str">
        <f t="shared" si="944"/>
        <v>./tfcs/edinelco/s2/S2-DKMFR_inv.tfcantigo-novo-antigo</v>
      </c>
      <c r="J724">
        <v>8</v>
      </c>
      <c r="K724">
        <v>31</v>
      </c>
      <c r="L724">
        <v>8</v>
      </c>
      <c r="M724">
        <v>31</v>
      </c>
      <c r="N724">
        <v>0</v>
      </c>
      <c r="O724">
        <v>0</v>
      </c>
      <c r="P724" t="s">
        <v>10</v>
      </c>
      <c r="Q724">
        <f t="shared" ref="Q724:R724" si="968">N724-N722</f>
        <v>0</v>
      </c>
      <c r="R724">
        <f t="shared" si="968"/>
        <v>1</v>
      </c>
    </row>
    <row r="725" spans="8:18" x14ac:dyDescent="0.25">
      <c r="H725" t="s">
        <v>140</v>
      </c>
      <c r="I725" t="str">
        <f t="shared" si="944"/>
        <v>./tfcs/edinelco/s2/S2-ED19.tfcantigo</v>
      </c>
      <c r="J725">
        <v>5</v>
      </c>
      <c r="K725">
        <v>14</v>
      </c>
      <c r="L725">
        <v>5</v>
      </c>
      <c r="M725">
        <v>15</v>
      </c>
      <c r="N725">
        <v>0</v>
      </c>
      <c r="O725">
        <v>-1</v>
      </c>
      <c r="P725" t="s">
        <v>115</v>
      </c>
      <c r="Q725">
        <f t="shared" ref="Q725:R725" si="969">N725-N722</f>
        <v>0</v>
      </c>
      <c r="R725">
        <f t="shared" si="969"/>
        <v>0</v>
      </c>
    </row>
    <row r="726" spans="8:18" x14ac:dyDescent="0.25">
      <c r="H726" t="s">
        <v>140</v>
      </c>
      <c r="I726" t="str">
        <f t="shared" si="944"/>
        <v>./tfcs/edinelco/s2/S2-ED19.tfcnovo</v>
      </c>
      <c r="J726">
        <v>5</v>
      </c>
      <c r="K726">
        <v>14</v>
      </c>
      <c r="L726">
        <v>5</v>
      </c>
      <c r="M726">
        <v>14</v>
      </c>
      <c r="N726">
        <v>0</v>
      </c>
      <c r="O726">
        <v>0</v>
      </c>
      <c r="P726" t="s">
        <v>116</v>
      </c>
      <c r="Q726">
        <f t="shared" ref="Q726:R726" si="970">N726-N722</f>
        <v>0</v>
      </c>
      <c r="R726">
        <f t="shared" si="970"/>
        <v>1</v>
      </c>
    </row>
    <row r="727" spans="8:18" x14ac:dyDescent="0.25">
      <c r="H727" t="s">
        <v>140</v>
      </c>
      <c r="I727" t="str">
        <f t="shared" si="944"/>
        <v>./tfcs/edinelco/s2/S2-ED19.tfcantigo-novo</v>
      </c>
      <c r="J727">
        <v>5</v>
      </c>
      <c r="K727">
        <v>14</v>
      </c>
      <c r="L727">
        <v>5</v>
      </c>
      <c r="M727">
        <v>17</v>
      </c>
      <c r="N727">
        <v>0</v>
      </c>
      <c r="O727">
        <v>-3</v>
      </c>
      <c r="P727" t="s">
        <v>7</v>
      </c>
      <c r="Q727">
        <f t="shared" ref="Q727:R727" si="971">N727-N722</f>
        <v>0</v>
      </c>
      <c r="R727">
        <f t="shared" si="971"/>
        <v>-2</v>
      </c>
    </row>
    <row r="728" spans="8:18" x14ac:dyDescent="0.25">
      <c r="H728" t="s">
        <v>140</v>
      </c>
      <c r="I728" t="str">
        <f t="shared" si="944"/>
        <v>./tfcs/edinelco/s2/S2-ED19.tfcnovo-antigo</v>
      </c>
      <c r="J728">
        <v>5</v>
      </c>
      <c r="K728">
        <v>14</v>
      </c>
      <c r="L728">
        <v>5</v>
      </c>
      <c r="M728">
        <v>15</v>
      </c>
      <c r="N728">
        <v>0</v>
      </c>
      <c r="O728">
        <v>-1</v>
      </c>
      <c r="P728" t="s">
        <v>8</v>
      </c>
      <c r="Q728">
        <f t="shared" ref="Q728:Q791" si="972">N728-N728</f>
        <v>0</v>
      </c>
      <c r="R728">
        <f t="shared" ref="R728:R791" si="973">O728-O728</f>
        <v>0</v>
      </c>
    </row>
    <row r="729" spans="8:18" x14ac:dyDescent="0.25">
      <c r="H729" t="s">
        <v>140</v>
      </c>
      <c r="I729" t="str">
        <f t="shared" si="944"/>
        <v>./tfcs/edinelco/s2/S2-ED19.tfcnovo-antigo-novo</v>
      </c>
      <c r="J729">
        <v>5</v>
      </c>
      <c r="K729">
        <v>14</v>
      </c>
      <c r="L729">
        <v>5</v>
      </c>
      <c r="M729">
        <v>17</v>
      </c>
      <c r="N729">
        <v>0</v>
      </c>
      <c r="O729">
        <v>-3</v>
      </c>
      <c r="P729" t="s">
        <v>9</v>
      </c>
      <c r="Q729">
        <f t="shared" ref="Q729:Q792" si="974">N729-N728</f>
        <v>0</v>
      </c>
      <c r="R729">
        <f t="shared" ref="R729:R792" si="975">O729-O728</f>
        <v>-2</v>
      </c>
    </row>
    <row r="730" spans="8:18" x14ac:dyDescent="0.25">
      <c r="H730" t="s">
        <v>140</v>
      </c>
      <c r="I730" t="str">
        <f t="shared" si="944"/>
        <v>./tfcs/edinelco/s2/S2-ED19.tfcantigo-novo-antigo</v>
      </c>
      <c r="J730">
        <v>5</v>
      </c>
      <c r="K730">
        <v>14</v>
      </c>
      <c r="L730">
        <v>5</v>
      </c>
      <c r="M730">
        <v>17</v>
      </c>
      <c r="N730">
        <v>0</v>
      </c>
      <c r="O730">
        <v>-3</v>
      </c>
      <c r="P730" t="s">
        <v>10</v>
      </c>
      <c r="Q730">
        <f t="shared" ref="Q730:R730" si="976">N730-N728</f>
        <v>0</v>
      </c>
      <c r="R730">
        <f t="shared" si="976"/>
        <v>-2</v>
      </c>
    </row>
    <row r="731" spans="8:18" x14ac:dyDescent="0.25">
      <c r="H731" t="s">
        <v>141</v>
      </c>
      <c r="I731" t="str">
        <f t="shared" si="944"/>
        <v>./tfcs/edinelco/s2/S2-ED19_inv.tfcantigo</v>
      </c>
      <c r="J731">
        <v>7</v>
      </c>
      <c r="K731">
        <v>27</v>
      </c>
      <c r="L731">
        <v>7</v>
      </c>
      <c r="M731">
        <v>25</v>
      </c>
      <c r="N731">
        <v>0</v>
      </c>
      <c r="O731">
        <v>2</v>
      </c>
      <c r="P731" t="s">
        <v>115</v>
      </c>
      <c r="Q731">
        <f t="shared" ref="Q731:R731" si="977">N731-N728</f>
        <v>0</v>
      </c>
      <c r="R731">
        <f t="shared" si="977"/>
        <v>3</v>
      </c>
    </row>
    <row r="732" spans="8:18" x14ac:dyDescent="0.25">
      <c r="H732" t="s">
        <v>141</v>
      </c>
      <c r="I732" t="str">
        <f t="shared" si="944"/>
        <v>./tfcs/edinelco/s2/S2-ED19_inv.tfcnovo</v>
      </c>
      <c r="J732">
        <v>7</v>
      </c>
      <c r="K732">
        <v>27</v>
      </c>
      <c r="L732">
        <v>7</v>
      </c>
      <c r="M732">
        <v>27</v>
      </c>
      <c r="N732">
        <v>0</v>
      </c>
      <c r="O732">
        <v>0</v>
      </c>
      <c r="P732" t="s">
        <v>116</v>
      </c>
      <c r="Q732">
        <f t="shared" ref="Q732:R732" si="978">N732-N728</f>
        <v>0</v>
      </c>
      <c r="R732">
        <f t="shared" si="978"/>
        <v>1</v>
      </c>
    </row>
    <row r="733" spans="8:18" x14ac:dyDescent="0.25">
      <c r="H733" t="s">
        <v>141</v>
      </c>
      <c r="I733" t="str">
        <f t="shared" si="944"/>
        <v>./tfcs/edinelco/s2/S2-ED19_inv.tfcantigo-novo</v>
      </c>
      <c r="J733">
        <v>7</v>
      </c>
      <c r="K733">
        <v>27</v>
      </c>
      <c r="L733">
        <v>7</v>
      </c>
      <c r="M733">
        <v>26</v>
      </c>
      <c r="N733">
        <v>0</v>
      </c>
      <c r="O733">
        <v>1</v>
      </c>
      <c r="P733" t="s">
        <v>7</v>
      </c>
      <c r="Q733">
        <f t="shared" ref="Q733:R733" si="979">N733-N728</f>
        <v>0</v>
      </c>
      <c r="R733">
        <f t="shared" si="979"/>
        <v>2</v>
      </c>
    </row>
    <row r="734" spans="8:18" x14ac:dyDescent="0.25">
      <c r="H734" t="s">
        <v>141</v>
      </c>
      <c r="I734" t="str">
        <f t="shared" si="944"/>
        <v>./tfcs/edinelco/s2/S2-ED19_inv.tfcnovo-antigo</v>
      </c>
      <c r="J734">
        <v>7</v>
      </c>
      <c r="K734">
        <v>27</v>
      </c>
      <c r="L734">
        <v>7</v>
      </c>
      <c r="M734">
        <v>25</v>
      </c>
      <c r="N734">
        <v>0</v>
      </c>
      <c r="O734">
        <v>2</v>
      </c>
      <c r="P734" t="s">
        <v>8</v>
      </c>
      <c r="Q734">
        <f t="shared" ref="Q734:Q797" si="980">N734-N734</f>
        <v>0</v>
      </c>
      <c r="R734">
        <f t="shared" ref="R734:R797" si="981">O734-O734</f>
        <v>0</v>
      </c>
    </row>
    <row r="735" spans="8:18" x14ac:dyDescent="0.25">
      <c r="H735" t="s">
        <v>141</v>
      </c>
      <c r="I735" t="str">
        <f t="shared" si="944"/>
        <v>./tfcs/edinelco/s2/S2-ED19_inv.tfcnovo-antigo-novo</v>
      </c>
      <c r="J735">
        <v>7</v>
      </c>
      <c r="K735">
        <v>27</v>
      </c>
      <c r="L735">
        <v>7</v>
      </c>
      <c r="M735">
        <v>26</v>
      </c>
      <c r="N735">
        <v>0</v>
      </c>
      <c r="O735">
        <v>1</v>
      </c>
      <c r="P735" t="s">
        <v>9</v>
      </c>
      <c r="Q735">
        <f t="shared" ref="Q735:Q798" si="982">N735-N734</f>
        <v>0</v>
      </c>
      <c r="R735">
        <f t="shared" ref="R735:R798" si="983">O735-O734</f>
        <v>-1</v>
      </c>
    </row>
    <row r="736" spans="8:18" x14ac:dyDescent="0.25">
      <c r="H736" t="s">
        <v>141</v>
      </c>
      <c r="I736" t="str">
        <f t="shared" si="944"/>
        <v>./tfcs/edinelco/s2/S2-ED19_inv.tfcantigo-novo-antigo</v>
      </c>
      <c r="J736">
        <v>7</v>
      </c>
      <c r="K736">
        <v>27</v>
      </c>
      <c r="L736">
        <v>6</v>
      </c>
      <c r="M736">
        <v>25</v>
      </c>
      <c r="N736">
        <v>1</v>
      </c>
      <c r="O736">
        <v>2</v>
      </c>
      <c r="P736" t="s">
        <v>10</v>
      </c>
      <c r="Q736">
        <f t="shared" ref="Q736:R736" si="984">N736-N734</f>
        <v>1</v>
      </c>
      <c r="R736">
        <f t="shared" si="984"/>
        <v>0</v>
      </c>
    </row>
    <row r="737" spans="8:18" x14ac:dyDescent="0.25">
      <c r="H737" t="s">
        <v>142</v>
      </c>
      <c r="I737" t="str">
        <f t="shared" si="944"/>
        <v>./tfcs/edinelco/s2/S2-ED19_inv_inv.tfcantigo</v>
      </c>
      <c r="J737">
        <v>5</v>
      </c>
      <c r="K737">
        <v>14</v>
      </c>
      <c r="L737">
        <v>5</v>
      </c>
      <c r="M737">
        <v>15</v>
      </c>
      <c r="N737">
        <v>0</v>
      </c>
      <c r="O737">
        <v>-1</v>
      </c>
      <c r="P737" t="s">
        <v>115</v>
      </c>
      <c r="Q737">
        <f t="shared" ref="Q737:R737" si="985">N737-N734</f>
        <v>0</v>
      </c>
      <c r="R737">
        <f t="shared" si="985"/>
        <v>-3</v>
      </c>
    </row>
    <row r="738" spans="8:18" x14ac:dyDescent="0.25">
      <c r="H738" t="s">
        <v>142</v>
      </c>
      <c r="I738" t="str">
        <f t="shared" si="944"/>
        <v>./tfcs/edinelco/s2/S2-ED19_inv_inv.tfcnovo</v>
      </c>
      <c r="J738">
        <v>5</v>
      </c>
      <c r="K738">
        <v>14</v>
      </c>
      <c r="L738">
        <v>5</v>
      </c>
      <c r="M738">
        <v>14</v>
      </c>
      <c r="N738">
        <v>0</v>
      </c>
      <c r="O738">
        <v>0</v>
      </c>
      <c r="P738" t="s">
        <v>116</v>
      </c>
      <c r="Q738">
        <f t="shared" ref="Q738:R738" si="986">N738-N734</f>
        <v>0</v>
      </c>
      <c r="R738">
        <f t="shared" si="986"/>
        <v>-2</v>
      </c>
    </row>
    <row r="739" spans="8:18" x14ac:dyDescent="0.25">
      <c r="H739" t="s">
        <v>142</v>
      </c>
      <c r="I739" t="str">
        <f t="shared" si="944"/>
        <v>./tfcs/edinelco/s2/S2-ED19_inv_inv.tfcantigo-novo</v>
      </c>
      <c r="J739">
        <v>5</v>
      </c>
      <c r="K739">
        <v>14</v>
      </c>
      <c r="L739">
        <v>5</v>
      </c>
      <c r="M739">
        <v>17</v>
      </c>
      <c r="N739">
        <v>0</v>
      </c>
      <c r="O739">
        <v>-3</v>
      </c>
      <c r="P739" t="s">
        <v>7</v>
      </c>
      <c r="Q739">
        <f t="shared" ref="Q739:R739" si="987">N739-N734</f>
        <v>0</v>
      </c>
      <c r="R739">
        <f t="shared" si="987"/>
        <v>-5</v>
      </c>
    </row>
    <row r="740" spans="8:18" x14ac:dyDescent="0.25">
      <c r="H740" t="s">
        <v>142</v>
      </c>
      <c r="I740" t="str">
        <f t="shared" si="944"/>
        <v>./tfcs/edinelco/s2/S2-ED19_inv_inv.tfcnovo-antigo</v>
      </c>
      <c r="J740">
        <v>5</v>
      </c>
      <c r="K740">
        <v>14</v>
      </c>
      <c r="L740">
        <v>5</v>
      </c>
      <c r="M740">
        <v>15</v>
      </c>
      <c r="N740">
        <v>0</v>
      </c>
      <c r="O740">
        <v>-1</v>
      </c>
      <c r="P740" t="s">
        <v>8</v>
      </c>
      <c r="Q740">
        <f t="shared" ref="Q740:Q803" si="988">N740-N740</f>
        <v>0</v>
      </c>
      <c r="R740">
        <f t="shared" ref="R740:R803" si="989">O740-O740</f>
        <v>0</v>
      </c>
    </row>
    <row r="741" spans="8:18" x14ac:dyDescent="0.25">
      <c r="H741" t="s">
        <v>142</v>
      </c>
      <c r="I741" t="str">
        <f t="shared" si="944"/>
        <v>./tfcs/edinelco/s2/S2-ED19_inv_inv.tfcnovo-antigo-novo</v>
      </c>
      <c r="J741">
        <v>5</v>
      </c>
      <c r="K741">
        <v>14</v>
      </c>
      <c r="L741">
        <v>5</v>
      </c>
      <c r="M741">
        <v>17</v>
      </c>
      <c r="N741">
        <v>0</v>
      </c>
      <c r="O741">
        <v>-3</v>
      </c>
      <c r="P741" t="s">
        <v>9</v>
      </c>
      <c r="Q741">
        <f t="shared" ref="Q741:Q804" si="990">N741-N740</f>
        <v>0</v>
      </c>
      <c r="R741">
        <f t="shared" ref="R741:R804" si="991">O741-O740</f>
        <v>-2</v>
      </c>
    </row>
    <row r="742" spans="8:18" x14ac:dyDescent="0.25">
      <c r="H742" t="s">
        <v>142</v>
      </c>
      <c r="I742" t="str">
        <f t="shared" si="944"/>
        <v>./tfcs/edinelco/s2/S2-ED19_inv_inv.tfcantigo-novo-antigo</v>
      </c>
      <c r="J742">
        <v>5</v>
      </c>
      <c r="K742">
        <v>14</v>
      </c>
      <c r="L742">
        <v>5</v>
      </c>
      <c r="M742">
        <v>17</v>
      </c>
      <c r="N742">
        <v>0</v>
      </c>
      <c r="O742">
        <v>-3</v>
      </c>
      <c r="P742" t="s">
        <v>10</v>
      </c>
      <c r="Q742">
        <f t="shared" ref="Q742:R742" si="992">N742-N740</f>
        <v>0</v>
      </c>
      <c r="R742">
        <f t="shared" si="992"/>
        <v>-2</v>
      </c>
    </row>
    <row r="743" spans="8:18" x14ac:dyDescent="0.25">
      <c r="H743" t="s">
        <v>143</v>
      </c>
      <c r="I743" t="str">
        <f t="shared" si="944"/>
        <v>./tfcs/edinelco/s2/S2-ex-1_82.tfcantigo-novo</v>
      </c>
      <c r="J743">
        <v>4</v>
      </c>
      <c r="K743">
        <v>16</v>
      </c>
      <c r="L743">
        <v>4</v>
      </c>
      <c r="M743">
        <v>16</v>
      </c>
      <c r="N743">
        <v>0</v>
      </c>
      <c r="O743">
        <v>0</v>
      </c>
      <c r="P743" t="s">
        <v>7</v>
      </c>
      <c r="Q743">
        <f t="shared" ref="Q743:R743" si="993">N743-N740</f>
        <v>0</v>
      </c>
      <c r="R743">
        <f t="shared" si="993"/>
        <v>1</v>
      </c>
    </row>
    <row r="744" spans="8:18" x14ac:dyDescent="0.25">
      <c r="H744" t="s">
        <v>143</v>
      </c>
      <c r="I744" t="str">
        <f t="shared" si="944"/>
        <v>./tfcs/edinelco/s2/S2-ex-1_82.tfcnovo-antigo</v>
      </c>
      <c r="J744">
        <v>4</v>
      </c>
      <c r="K744">
        <v>16</v>
      </c>
      <c r="L744">
        <v>4</v>
      </c>
      <c r="M744">
        <v>16</v>
      </c>
      <c r="N744">
        <v>0</v>
      </c>
      <c r="O744">
        <v>0</v>
      </c>
      <c r="P744" t="s">
        <v>8</v>
      </c>
      <c r="Q744">
        <f t="shared" ref="Q744:R744" si="994">N744-N740</f>
        <v>0</v>
      </c>
      <c r="R744">
        <f t="shared" si="994"/>
        <v>1</v>
      </c>
    </row>
    <row r="745" spans="8:18" x14ac:dyDescent="0.25">
      <c r="H745" t="s">
        <v>143</v>
      </c>
      <c r="I745" t="str">
        <f t="shared" si="944"/>
        <v>./tfcs/edinelco/s2/S2-ex-1_82.tfcnovo-antigo-novo</v>
      </c>
      <c r="J745">
        <v>4</v>
      </c>
      <c r="K745">
        <v>16</v>
      </c>
      <c r="L745">
        <v>4</v>
      </c>
      <c r="M745">
        <v>16</v>
      </c>
      <c r="N745">
        <v>0</v>
      </c>
      <c r="O745">
        <v>0</v>
      </c>
      <c r="P745" t="s">
        <v>9</v>
      </c>
      <c r="Q745">
        <f t="shared" ref="Q745:R745" si="995">N745-N740</f>
        <v>0</v>
      </c>
      <c r="R745">
        <f t="shared" si="995"/>
        <v>1</v>
      </c>
    </row>
    <row r="746" spans="8:18" x14ac:dyDescent="0.25">
      <c r="H746" t="s">
        <v>143</v>
      </c>
      <c r="I746" t="str">
        <f t="shared" si="944"/>
        <v>./tfcs/edinelco/s2/S2-ex-1_82.tfcantigo-novo-antigo</v>
      </c>
      <c r="J746">
        <v>4</v>
      </c>
      <c r="K746">
        <v>16</v>
      </c>
      <c r="L746">
        <v>4</v>
      </c>
      <c r="M746">
        <v>16</v>
      </c>
      <c r="N746">
        <v>0</v>
      </c>
      <c r="O746">
        <v>0</v>
      </c>
      <c r="P746" t="s">
        <v>10</v>
      </c>
      <c r="Q746">
        <f t="shared" ref="Q746:Q809" si="996">N746-N746</f>
        <v>0</v>
      </c>
      <c r="R746">
        <f t="shared" ref="R746:R809" si="997">O746-O746</f>
        <v>0</v>
      </c>
    </row>
    <row r="747" spans="8:18" x14ac:dyDescent="0.25">
      <c r="H747" t="s">
        <v>144</v>
      </c>
      <c r="I747" t="str">
        <f t="shared" si="944"/>
        <v>./tfcs/edinelco/s2/S2-ex-1_82_inv.tfcantigo-novo</v>
      </c>
      <c r="J747">
        <v>4</v>
      </c>
      <c r="K747">
        <v>16</v>
      </c>
      <c r="L747">
        <v>4</v>
      </c>
      <c r="M747">
        <v>16</v>
      </c>
      <c r="N747">
        <v>0</v>
      </c>
      <c r="O747">
        <v>0</v>
      </c>
      <c r="P747" t="s">
        <v>7</v>
      </c>
      <c r="Q747">
        <f t="shared" ref="Q747:Q810" si="998">N747-N746</f>
        <v>0</v>
      </c>
      <c r="R747">
        <f t="shared" ref="R747:R810" si="999">O747-O746</f>
        <v>0</v>
      </c>
    </row>
    <row r="748" spans="8:18" x14ac:dyDescent="0.25">
      <c r="H748" t="s">
        <v>144</v>
      </c>
      <c r="I748" t="str">
        <f t="shared" si="944"/>
        <v>./tfcs/edinelco/s2/S2-ex-1_82_inv.tfcnovo-antigo</v>
      </c>
      <c r="J748">
        <v>4</v>
      </c>
      <c r="K748">
        <v>16</v>
      </c>
      <c r="L748">
        <v>4</v>
      </c>
      <c r="M748">
        <v>16</v>
      </c>
      <c r="N748">
        <v>0</v>
      </c>
      <c r="O748">
        <v>0</v>
      </c>
      <c r="P748" t="s">
        <v>8</v>
      </c>
      <c r="Q748">
        <f t="shared" ref="Q748:R748" si="1000">N748-N746</f>
        <v>0</v>
      </c>
      <c r="R748">
        <f t="shared" si="1000"/>
        <v>0</v>
      </c>
    </row>
    <row r="749" spans="8:18" x14ac:dyDescent="0.25">
      <c r="H749" t="s">
        <v>144</v>
      </c>
      <c r="I749" t="str">
        <f t="shared" si="944"/>
        <v>./tfcs/edinelco/s2/S2-ex-1_82_inv.tfcnovo-antigo-novo</v>
      </c>
      <c r="J749">
        <v>4</v>
      </c>
      <c r="K749">
        <v>16</v>
      </c>
      <c r="L749">
        <v>4</v>
      </c>
      <c r="M749">
        <v>16</v>
      </c>
      <c r="N749">
        <v>0</v>
      </c>
      <c r="O749">
        <v>0</v>
      </c>
      <c r="P749" t="s">
        <v>9</v>
      </c>
      <c r="Q749">
        <f t="shared" ref="Q749:R749" si="1001">N749-N746</f>
        <v>0</v>
      </c>
      <c r="R749">
        <f t="shared" si="1001"/>
        <v>0</v>
      </c>
    </row>
    <row r="750" spans="8:18" x14ac:dyDescent="0.25">
      <c r="H750" t="s">
        <v>144</v>
      </c>
      <c r="I750" t="str">
        <f t="shared" si="944"/>
        <v>./tfcs/edinelco/s2/S2-ex-1_82_inv.tfcantigo-novo-antigo</v>
      </c>
      <c r="J750">
        <v>4</v>
      </c>
      <c r="K750">
        <v>16</v>
      </c>
      <c r="L750">
        <v>4</v>
      </c>
      <c r="M750">
        <v>16</v>
      </c>
      <c r="N750">
        <v>0</v>
      </c>
      <c r="O750">
        <v>0</v>
      </c>
      <c r="P750" t="s">
        <v>10</v>
      </c>
      <c r="Q750">
        <f t="shared" ref="Q750:R750" si="1002">N750-N746</f>
        <v>0</v>
      </c>
      <c r="R750">
        <f t="shared" si="1002"/>
        <v>0</v>
      </c>
    </row>
    <row r="751" spans="8:18" x14ac:dyDescent="0.25">
      <c r="H751" t="s">
        <v>145</v>
      </c>
      <c r="I751" t="str">
        <f t="shared" si="944"/>
        <v>./tfcs/edinelco/s2/S2-ex1Miller.tfcantigo-novo</v>
      </c>
      <c r="J751">
        <v>3</v>
      </c>
      <c r="K751">
        <v>15</v>
      </c>
      <c r="L751">
        <v>3</v>
      </c>
      <c r="M751">
        <v>15</v>
      </c>
      <c r="N751">
        <v>0</v>
      </c>
      <c r="O751">
        <v>0</v>
      </c>
      <c r="P751" t="s">
        <v>7</v>
      </c>
      <c r="Q751">
        <f t="shared" ref="Q751:R751" si="1003">N751-N746</f>
        <v>0</v>
      </c>
      <c r="R751">
        <f t="shared" si="1003"/>
        <v>0</v>
      </c>
    </row>
    <row r="752" spans="8:18" x14ac:dyDescent="0.25">
      <c r="H752" t="s">
        <v>145</v>
      </c>
      <c r="I752" t="str">
        <f t="shared" si="944"/>
        <v>./tfcs/edinelco/s2/S2-ex1Miller.tfcnovo-antigo</v>
      </c>
      <c r="J752">
        <v>3</v>
      </c>
      <c r="K752">
        <v>15</v>
      </c>
      <c r="L752">
        <v>3</v>
      </c>
      <c r="M752">
        <v>15</v>
      </c>
      <c r="N752">
        <v>0</v>
      </c>
      <c r="O752">
        <v>0</v>
      </c>
      <c r="P752" t="s">
        <v>8</v>
      </c>
      <c r="Q752">
        <f t="shared" ref="Q752:Q815" si="1004">N752-N752</f>
        <v>0</v>
      </c>
      <c r="R752">
        <f t="shared" ref="R752:R815" si="1005">O752-O752</f>
        <v>0</v>
      </c>
    </row>
    <row r="753" spans="8:18" x14ac:dyDescent="0.25">
      <c r="H753" t="s">
        <v>145</v>
      </c>
      <c r="I753" t="str">
        <f t="shared" si="944"/>
        <v>./tfcs/edinelco/s2/S2-ex1Miller.tfcnovo-antigo-novo</v>
      </c>
      <c r="J753">
        <v>3</v>
      </c>
      <c r="K753">
        <v>15</v>
      </c>
      <c r="L753">
        <v>3</v>
      </c>
      <c r="M753">
        <v>15</v>
      </c>
      <c r="N753">
        <v>0</v>
      </c>
      <c r="O753">
        <v>0</v>
      </c>
      <c r="P753" t="s">
        <v>9</v>
      </c>
      <c r="Q753">
        <f t="shared" ref="Q753:Q816" si="1006">N753-N752</f>
        <v>0</v>
      </c>
      <c r="R753">
        <f t="shared" ref="R753:R816" si="1007">O753-O752</f>
        <v>0</v>
      </c>
    </row>
    <row r="754" spans="8:18" x14ac:dyDescent="0.25">
      <c r="H754" t="s">
        <v>145</v>
      </c>
      <c r="I754" t="str">
        <f t="shared" si="944"/>
        <v>./tfcs/edinelco/s2/S2-ex1Miller.tfcantigo-novo-antigo</v>
      </c>
      <c r="J754">
        <v>3</v>
      </c>
      <c r="K754">
        <v>15</v>
      </c>
      <c r="L754">
        <v>3</v>
      </c>
      <c r="M754">
        <v>15</v>
      </c>
      <c r="N754">
        <v>0</v>
      </c>
      <c r="O754">
        <v>0</v>
      </c>
      <c r="P754" t="s">
        <v>10</v>
      </c>
      <c r="Q754">
        <f t="shared" ref="Q754:R754" si="1008">N754-N752</f>
        <v>0</v>
      </c>
      <c r="R754">
        <f t="shared" si="1008"/>
        <v>0</v>
      </c>
    </row>
    <row r="755" spans="8:18" x14ac:dyDescent="0.25">
      <c r="H755" t="s">
        <v>146</v>
      </c>
      <c r="I755" t="str">
        <f t="shared" si="944"/>
        <v>./tfcs/edinelco/s2/S2-ex2Miller.tfcantigo-novo</v>
      </c>
      <c r="J755">
        <v>5</v>
      </c>
      <c r="K755">
        <v>28</v>
      </c>
      <c r="L755">
        <v>5</v>
      </c>
      <c r="M755">
        <v>28</v>
      </c>
      <c r="N755">
        <v>0</v>
      </c>
      <c r="O755">
        <v>0</v>
      </c>
      <c r="P755" t="s">
        <v>7</v>
      </c>
      <c r="Q755">
        <f t="shared" ref="Q755:R755" si="1009">N755-N752</f>
        <v>0</v>
      </c>
      <c r="R755">
        <f t="shared" si="1009"/>
        <v>0</v>
      </c>
    </row>
    <row r="756" spans="8:18" x14ac:dyDescent="0.25">
      <c r="H756" t="s">
        <v>146</v>
      </c>
      <c r="I756" t="str">
        <f t="shared" si="944"/>
        <v>./tfcs/edinelco/s2/S2-ex2Miller.tfcnovo-antigo</v>
      </c>
      <c r="J756">
        <v>5</v>
      </c>
      <c r="K756">
        <v>28</v>
      </c>
      <c r="L756">
        <v>5</v>
      </c>
      <c r="M756">
        <v>28</v>
      </c>
      <c r="N756">
        <v>0</v>
      </c>
      <c r="O756">
        <v>0</v>
      </c>
      <c r="P756" t="s">
        <v>8</v>
      </c>
      <c r="Q756">
        <f t="shared" ref="Q756:R756" si="1010">N756-N752</f>
        <v>0</v>
      </c>
      <c r="R756">
        <f t="shared" si="1010"/>
        <v>0</v>
      </c>
    </row>
    <row r="757" spans="8:18" x14ac:dyDescent="0.25">
      <c r="H757" t="s">
        <v>146</v>
      </c>
      <c r="I757" t="str">
        <f t="shared" si="944"/>
        <v>./tfcs/edinelco/s2/S2-ex2Miller.tfcnovo-antigo-novo</v>
      </c>
      <c r="J757">
        <v>5</v>
      </c>
      <c r="K757">
        <v>28</v>
      </c>
      <c r="L757">
        <v>5</v>
      </c>
      <c r="M757">
        <v>28</v>
      </c>
      <c r="N757">
        <v>0</v>
      </c>
      <c r="O757">
        <v>0</v>
      </c>
      <c r="P757" t="s">
        <v>9</v>
      </c>
      <c r="Q757">
        <f t="shared" ref="Q757:R757" si="1011">N757-N752</f>
        <v>0</v>
      </c>
      <c r="R757">
        <f t="shared" si="1011"/>
        <v>0</v>
      </c>
    </row>
    <row r="758" spans="8:18" x14ac:dyDescent="0.25">
      <c r="H758" t="s">
        <v>146</v>
      </c>
      <c r="I758" t="str">
        <f t="shared" si="944"/>
        <v>./tfcs/edinelco/s2/S2-ex2Miller.tfcantigo-novo-antigo</v>
      </c>
      <c r="J758">
        <v>5</v>
      </c>
      <c r="K758">
        <v>28</v>
      </c>
      <c r="L758">
        <v>5</v>
      </c>
      <c r="M758">
        <v>28</v>
      </c>
      <c r="N758">
        <v>0</v>
      </c>
      <c r="O758">
        <v>0</v>
      </c>
      <c r="P758" t="s">
        <v>10</v>
      </c>
      <c r="Q758">
        <f t="shared" ref="Q758:Q821" si="1012">N758-N758</f>
        <v>0</v>
      </c>
      <c r="R758">
        <f t="shared" ref="R758:R821" si="1013">O758-O758</f>
        <v>0</v>
      </c>
    </row>
    <row r="759" spans="8:18" x14ac:dyDescent="0.25">
      <c r="H759" t="s">
        <v>147</v>
      </c>
      <c r="I759" t="str">
        <f t="shared" si="944"/>
        <v>./tfcs/edinelco/s2/S2-ex3Miller.tfcantigo-novo</v>
      </c>
      <c r="J759">
        <v>7</v>
      </c>
      <c r="K759">
        <v>97</v>
      </c>
      <c r="L759">
        <v>7</v>
      </c>
      <c r="M759">
        <v>97</v>
      </c>
      <c r="N759">
        <v>0</v>
      </c>
      <c r="O759">
        <v>0</v>
      </c>
      <c r="P759" t="s">
        <v>7</v>
      </c>
      <c r="Q759">
        <f t="shared" ref="Q759:Q822" si="1014">N759-N758</f>
        <v>0</v>
      </c>
      <c r="R759">
        <f t="shared" ref="R759:R822" si="1015">O759-O758</f>
        <v>0</v>
      </c>
    </row>
    <row r="760" spans="8:18" x14ac:dyDescent="0.25">
      <c r="H760" t="s">
        <v>147</v>
      </c>
      <c r="I760" t="str">
        <f t="shared" si="944"/>
        <v>./tfcs/edinelco/s2/S2-ex3Miller.tfcnovo-antigo</v>
      </c>
      <c r="J760">
        <v>7</v>
      </c>
      <c r="K760">
        <v>97</v>
      </c>
      <c r="L760">
        <v>7</v>
      </c>
      <c r="M760">
        <v>97</v>
      </c>
      <c r="N760">
        <v>0</v>
      </c>
      <c r="O760">
        <v>0</v>
      </c>
      <c r="P760" t="s">
        <v>8</v>
      </c>
      <c r="Q760">
        <f t="shared" ref="Q760:R760" si="1016">N760-N758</f>
        <v>0</v>
      </c>
      <c r="R760">
        <f t="shared" si="1016"/>
        <v>0</v>
      </c>
    </row>
    <row r="761" spans="8:18" x14ac:dyDescent="0.25">
      <c r="H761" t="s">
        <v>147</v>
      </c>
      <c r="I761" t="str">
        <f t="shared" si="944"/>
        <v>./tfcs/edinelco/s2/S2-ex3Miller.tfcnovo-antigo-novo</v>
      </c>
      <c r="J761">
        <v>7</v>
      </c>
      <c r="K761">
        <v>97</v>
      </c>
      <c r="L761">
        <v>7</v>
      </c>
      <c r="M761">
        <v>97</v>
      </c>
      <c r="N761">
        <v>0</v>
      </c>
      <c r="O761">
        <v>0</v>
      </c>
      <c r="P761" t="s">
        <v>9</v>
      </c>
      <c r="Q761">
        <f t="shared" ref="Q761:R761" si="1017">N761-N758</f>
        <v>0</v>
      </c>
      <c r="R761">
        <f t="shared" si="1017"/>
        <v>0</v>
      </c>
    </row>
    <row r="762" spans="8:18" x14ac:dyDescent="0.25">
      <c r="H762" t="s">
        <v>147</v>
      </c>
      <c r="I762" t="str">
        <f t="shared" si="944"/>
        <v>./tfcs/edinelco/s2/S2-ex3Miller.tfcantigo-novo-antigo</v>
      </c>
      <c r="J762">
        <v>7</v>
      </c>
      <c r="K762">
        <v>97</v>
      </c>
      <c r="L762">
        <v>7</v>
      </c>
      <c r="M762">
        <v>97</v>
      </c>
      <c r="N762">
        <v>0</v>
      </c>
      <c r="O762">
        <v>0</v>
      </c>
      <c r="P762" t="s">
        <v>10</v>
      </c>
      <c r="Q762">
        <f t="shared" ref="Q762:R762" si="1018">N762-N758</f>
        <v>0</v>
      </c>
      <c r="R762">
        <f t="shared" si="1018"/>
        <v>0</v>
      </c>
    </row>
    <row r="763" spans="8:18" x14ac:dyDescent="0.25">
      <c r="H763" t="s">
        <v>148</v>
      </c>
      <c r="I763" t="str">
        <f t="shared" si="944"/>
        <v>./tfcs/edinelco/s2/S2-ex4Miller.tfcantigo-novo</v>
      </c>
      <c r="J763">
        <v>3</v>
      </c>
      <c r="K763">
        <v>7</v>
      </c>
      <c r="L763">
        <v>3</v>
      </c>
      <c r="M763">
        <v>7</v>
      </c>
      <c r="N763">
        <v>0</v>
      </c>
      <c r="O763">
        <v>0</v>
      </c>
      <c r="P763" t="s">
        <v>7</v>
      </c>
      <c r="Q763">
        <f t="shared" ref="Q763:R763" si="1019">N763-N758</f>
        <v>0</v>
      </c>
      <c r="R763">
        <f t="shared" si="1019"/>
        <v>0</v>
      </c>
    </row>
    <row r="764" spans="8:18" x14ac:dyDescent="0.25">
      <c r="H764" t="s">
        <v>148</v>
      </c>
      <c r="I764" t="str">
        <f t="shared" si="944"/>
        <v>./tfcs/edinelco/s2/S2-ex4Miller.tfcnovo-antigo</v>
      </c>
      <c r="J764">
        <v>3</v>
      </c>
      <c r="K764">
        <v>7</v>
      </c>
      <c r="L764">
        <v>3</v>
      </c>
      <c r="M764">
        <v>7</v>
      </c>
      <c r="N764">
        <v>0</v>
      </c>
      <c r="O764">
        <v>0</v>
      </c>
      <c r="P764" t="s">
        <v>8</v>
      </c>
      <c r="Q764">
        <f t="shared" ref="Q764:Q827" si="1020">N764-N764</f>
        <v>0</v>
      </c>
      <c r="R764">
        <f t="shared" ref="R764:R827" si="1021">O764-O764</f>
        <v>0</v>
      </c>
    </row>
    <row r="765" spans="8:18" x14ac:dyDescent="0.25">
      <c r="H765" t="s">
        <v>148</v>
      </c>
      <c r="I765" t="str">
        <f t="shared" si="944"/>
        <v>./tfcs/edinelco/s2/S2-ex4Miller.tfcnovo-antigo-novo</v>
      </c>
      <c r="J765">
        <v>3</v>
      </c>
      <c r="K765">
        <v>7</v>
      </c>
      <c r="L765">
        <v>3</v>
      </c>
      <c r="M765">
        <v>7</v>
      </c>
      <c r="N765">
        <v>0</v>
      </c>
      <c r="O765">
        <v>0</v>
      </c>
      <c r="P765" t="s">
        <v>9</v>
      </c>
      <c r="Q765">
        <f t="shared" ref="Q765:Q828" si="1022">N765-N764</f>
        <v>0</v>
      </c>
      <c r="R765">
        <f t="shared" ref="R765:R828" si="1023">O765-O764</f>
        <v>0</v>
      </c>
    </row>
    <row r="766" spans="8:18" x14ac:dyDescent="0.25">
      <c r="H766" t="s">
        <v>148</v>
      </c>
      <c r="I766" t="str">
        <f t="shared" si="944"/>
        <v>./tfcs/edinelco/s2/S2-ex4Miller.tfcantigo-novo-antigo</v>
      </c>
      <c r="J766">
        <v>3</v>
      </c>
      <c r="K766">
        <v>7</v>
      </c>
      <c r="L766">
        <v>3</v>
      </c>
      <c r="M766">
        <v>7</v>
      </c>
      <c r="N766">
        <v>0</v>
      </c>
      <c r="O766">
        <v>0</v>
      </c>
      <c r="P766" t="s">
        <v>10</v>
      </c>
      <c r="Q766">
        <f t="shared" ref="Q766:R766" si="1024">N766-N764</f>
        <v>0</v>
      </c>
      <c r="R766">
        <f t="shared" si="1024"/>
        <v>0</v>
      </c>
    </row>
    <row r="767" spans="8:18" x14ac:dyDescent="0.25">
      <c r="H767" t="s">
        <v>149</v>
      </c>
      <c r="I767" t="str">
        <f t="shared" si="944"/>
        <v>./tfcs/edinelco/s2/S2-ex4Miller_inv.tfcantigo-novo</v>
      </c>
      <c r="J767">
        <v>3</v>
      </c>
      <c r="K767">
        <v>10</v>
      </c>
      <c r="L767">
        <v>3</v>
      </c>
      <c r="M767">
        <v>9</v>
      </c>
      <c r="N767">
        <v>0</v>
      </c>
      <c r="O767">
        <v>1</v>
      </c>
      <c r="P767" t="s">
        <v>7</v>
      </c>
      <c r="Q767">
        <f t="shared" ref="Q767:R767" si="1025">N767-N764</f>
        <v>0</v>
      </c>
      <c r="R767">
        <f t="shared" si="1025"/>
        <v>1</v>
      </c>
    </row>
    <row r="768" spans="8:18" x14ac:dyDescent="0.25">
      <c r="H768" t="s">
        <v>149</v>
      </c>
      <c r="I768" t="str">
        <f t="shared" si="944"/>
        <v>./tfcs/edinelco/s2/S2-ex4Miller_inv.tfcnovo-antigo</v>
      </c>
      <c r="J768">
        <v>3</v>
      </c>
      <c r="K768">
        <v>10</v>
      </c>
      <c r="L768">
        <v>3</v>
      </c>
      <c r="M768">
        <v>10</v>
      </c>
      <c r="N768">
        <v>0</v>
      </c>
      <c r="O768">
        <v>0</v>
      </c>
      <c r="P768" t="s">
        <v>8</v>
      </c>
      <c r="Q768">
        <f t="shared" ref="Q768:R768" si="1026">N768-N764</f>
        <v>0</v>
      </c>
      <c r="R768">
        <f t="shared" si="1026"/>
        <v>0</v>
      </c>
    </row>
    <row r="769" spans="8:18" x14ac:dyDescent="0.25">
      <c r="H769" t="s">
        <v>149</v>
      </c>
      <c r="I769" t="str">
        <f t="shared" si="944"/>
        <v>./tfcs/edinelco/s2/S2-ex4Miller_inv.tfcnovo-antigo-novo</v>
      </c>
      <c r="J769">
        <v>3</v>
      </c>
      <c r="K769">
        <v>10</v>
      </c>
      <c r="L769">
        <v>3</v>
      </c>
      <c r="M769">
        <v>10</v>
      </c>
      <c r="N769">
        <v>0</v>
      </c>
      <c r="O769">
        <v>0</v>
      </c>
      <c r="P769" t="s">
        <v>9</v>
      </c>
      <c r="Q769">
        <f t="shared" ref="Q769:R769" si="1027">N769-N764</f>
        <v>0</v>
      </c>
      <c r="R769">
        <f t="shared" si="1027"/>
        <v>0</v>
      </c>
    </row>
    <row r="770" spans="8:18" x14ac:dyDescent="0.25">
      <c r="H770" t="s">
        <v>149</v>
      </c>
      <c r="I770" t="str">
        <f t="shared" si="944"/>
        <v>./tfcs/edinelco/s2/S2-ex4Miller_inv.tfcantigo-novo-antigo</v>
      </c>
      <c r="J770">
        <v>3</v>
      </c>
      <c r="K770">
        <v>10</v>
      </c>
      <c r="L770">
        <v>3</v>
      </c>
      <c r="M770">
        <v>10</v>
      </c>
      <c r="N770">
        <v>0</v>
      </c>
      <c r="O770">
        <v>0</v>
      </c>
      <c r="P770" t="s">
        <v>10</v>
      </c>
      <c r="Q770">
        <f t="shared" ref="Q770:Q833" si="1028">N770-N770</f>
        <v>0</v>
      </c>
      <c r="R770">
        <f t="shared" ref="R770:R833" si="1029">O770-O770</f>
        <v>0</v>
      </c>
    </row>
    <row r="771" spans="8:18" x14ac:dyDescent="0.25">
      <c r="H771" t="s">
        <v>150</v>
      </c>
      <c r="I771" t="str">
        <f t="shared" ref="I771:I834" si="1030">CONCATENATE(H771,P771)</f>
        <v>./tfcs/edinelco/s2/S2-ex5Miller.tfcantigo-novo</v>
      </c>
      <c r="J771">
        <v>4</v>
      </c>
      <c r="K771">
        <v>20</v>
      </c>
      <c r="L771">
        <v>4</v>
      </c>
      <c r="M771">
        <v>20</v>
      </c>
      <c r="N771">
        <v>0</v>
      </c>
      <c r="O771">
        <v>0</v>
      </c>
      <c r="P771" t="s">
        <v>7</v>
      </c>
      <c r="Q771">
        <f t="shared" ref="Q771:Q834" si="1031">N771-N770</f>
        <v>0</v>
      </c>
      <c r="R771">
        <f t="shared" ref="R771:R834" si="1032">O771-O770</f>
        <v>0</v>
      </c>
    </row>
    <row r="772" spans="8:18" x14ac:dyDescent="0.25">
      <c r="H772" t="s">
        <v>150</v>
      </c>
      <c r="I772" t="str">
        <f t="shared" si="1030"/>
        <v>./tfcs/edinelco/s2/S2-ex5Miller.tfcnovo-antigo</v>
      </c>
      <c r="J772">
        <v>4</v>
      </c>
      <c r="K772">
        <v>20</v>
      </c>
      <c r="L772">
        <v>4</v>
      </c>
      <c r="M772">
        <v>20</v>
      </c>
      <c r="N772">
        <v>0</v>
      </c>
      <c r="O772">
        <v>0</v>
      </c>
      <c r="P772" t="s">
        <v>8</v>
      </c>
      <c r="Q772">
        <f t="shared" ref="Q772:R772" si="1033">N772-N770</f>
        <v>0</v>
      </c>
      <c r="R772">
        <f t="shared" si="1033"/>
        <v>0</v>
      </c>
    </row>
    <row r="773" spans="8:18" x14ac:dyDescent="0.25">
      <c r="H773" t="s">
        <v>150</v>
      </c>
      <c r="I773" t="str">
        <f t="shared" si="1030"/>
        <v>./tfcs/edinelco/s2/S2-ex5Miller.tfcnovo-antigo-novo</v>
      </c>
      <c r="J773">
        <v>4</v>
      </c>
      <c r="K773">
        <v>20</v>
      </c>
      <c r="L773">
        <v>4</v>
      </c>
      <c r="M773">
        <v>20</v>
      </c>
      <c r="N773">
        <v>0</v>
      </c>
      <c r="O773">
        <v>0</v>
      </c>
      <c r="P773" t="s">
        <v>9</v>
      </c>
      <c r="Q773">
        <f t="shared" ref="Q773:R773" si="1034">N773-N770</f>
        <v>0</v>
      </c>
      <c r="R773">
        <f t="shared" si="1034"/>
        <v>0</v>
      </c>
    </row>
    <row r="774" spans="8:18" x14ac:dyDescent="0.25">
      <c r="H774" t="s">
        <v>150</v>
      </c>
      <c r="I774" t="str">
        <f t="shared" si="1030"/>
        <v>./tfcs/edinelco/s2/S2-ex5Miller.tfcantigo-novo-antigo</v>
      </c>
      <c r="J774">
        <v>4</v>
      </c>
      <c r="K774">
        <v>20</v>
      </c>
      <c r="L774">
        <v>4</v>
      </c>
      <c r="M774">
        <v>20</v>
      </c>
      <c r="N774">
        <v>0</v>
      </c>
      <c r="O774">
        <v>0</v>
      </c>
      <c r="P774" t="s">
        <v>10</v>
      </c>
      <c r="Q774">
        <f t="shared" ref="Q774:R774" si="1035">N774-N770</f>
        <v>0</v>
      </c>
      <c r="R774">
        <f t="shared" si="1035"/>
        <v>0</v>
      </c>
    </row>
    <row r="775" spans="8:18" x14ac:dyDescent="0.25">
      <c r="H775" t="s">
        <v>151</v>
      </c>
      <c r="I775" t="str">
        <f t="shared" si="1030"/>
        <v>./tfcs/edinelco/s2/S2-ex5Miller_inv.tfcantigo-novo</v>
      </c>
      <c r="J775">
        <v>4</v>
      </c>
      <c r="K775">
        <v>25</v>
      </c>
      <c r="L775">
        <v>4</v>
      </c>
      <c r="M775">
        <v>25</v>
      </c>
      <c r="N775">
        <v>0</v>
      </c>
      <c r="O775">
        <v>0</v>
      </c>
      <c r="P775" t="s">
        <v>7</v>
      </c>
      <c r="Q775">
        <f t="shared" ref="Q775:R775" si="1036">N775-N770</f>
        <v>0</v>
      </c>
      <c r="R775">
        <f t="shared" si="1036"/>
        <v>0</v>
      </c>
    </row>
    <row r="776" spans="8:18" x14ac:dyDescent="0.25">
      <c r="H776" t="s">
        <v>151</v>
      </c>
      <c r="I776" t="str">
        <f t="shared" si="1030"/>
        <v>./tfcs/edinelco/s2/S2-ex5Miller_inv.tfcnovo-antigo</v>
      </c>
      <c r="J776">
        <v>4</v>
      </c>
      <c r="K776">
        <v>25</v>
      </c>
      <c r="L776">
        <v>4</v>
      </c>
      <c r="M776">
        <v>25</v>
      </c>
      <c r="N776">
        <v>0</v>
      </c>
      <c r="O776">
        <v>0</v>
      </c>
      <c r="P776" t="s">
        <v>8</v>
      </c>
      <c r="Q776">
        <f t="shared" ref="Q776:Q839" si="1037">N776-N776</f>
        <v>0</v>
      </c>
      <c r="R776">
        <f t="shared" ref="R776:R839" si="1038">O776-O776</f>
        <v>0</v>
      </c>
    </row>
    <row r="777" spans="8:18" x14ac:dyDescent="0.25">
      <c r="H777" t="s">
        <v>151</v>
      </c>
      <c r="I777" t="str">
        <f t="shared" si="1030"/>
        <v>./tfcs/edinelco/s2/S2-ex5Miller_inv.tfcnovo-antigo-novo</v>
      </c>
      <c r="J777">
        <v>4</v>
      </c>
      <c r="K777">
        <v>25</v>
      </c>
      <c r="L777">
        <v>4</v>
      </c>
      <c r="M777">
        <v>25</v>
      </c>
      <c r="N777">
        <v>0</v>
      </c>
      <c r="O777">
        <v>0</v>
      </c>
      <c r="P777" t="s">
        <v>9</v>
      </c>
      <c r="Q777">
        <f t="shared" ref="Q777:Q840" si="1039">N777-N776</f>
        <v>0</v>
      </c>
      <c r="R777">
        <f t="shared" ref="R777:R840" si="1040">O777-O776</f>
        <v>0</v>
      </c>
    </row>
    <row r="778" spans="8:18" x14ac:dyDescent="0.25">
      <c r="H778" t="s">
        <v>151</v>
      </c>
      <c r="I778" t="str">
        <f t="shared" si="1030"/>
        <v>./tfcs/edinelco/s2/S2-ex5Miller_inv.tfcantigo-novo-antigo</v>
      </c>
      <c r="J778">
        <v>4</v>
      </c>
      <c r="K778">
        <v>25</v>
      </c>
      <c r="L778">
        <v>4</v>
      </c>
      <c r="M778">
        <v>25</v>
      </c>
      <c r="N778">
        <v>0</v>
      </c>
      <c r="O778">
        <v>0</v>
      </c>
      <c r="P778" t="s">
        <v>10</v>
      </c>
      <c r="Q778">
        <f t="shared" ref="Q778:R778" si="1041">N778-N776</f>
        <v>0</v>
      </c>
      <c r="R778">
        <f t="shared" si="1041"/>
        <v>0</v>
      </c>
    </row>
    <row r="779" spans="8:18" x14ac:dyDescent="0.25">
      <c r="H779" t="s">
        <v>152</v>
      </c>
      <c r="I779" t="str">
        <f t="shared" si="1030"/>
        <v>./tfcs/edinelco/s2/S2-ex6Miller.tfcantigo-novo</v>
      </c>
      <c r="J779">
        <v>16</v>
      </c>
      <c r="K779">
        <v>197</v>
      </c>
      <c r="L779">
        <v>19</v>
      </c>
      <c r="M779">
        <v>205</v>
      </c>
      <c r="N779">
        <v>-3</v>
      </c>
      <c r="O779">
        <v>-8</v>
      </c>
      <c r="P779" t="s">
        <v>7</v>
      </c>
      <c r="Q779">
        <f t="shared" ref="Q779:R779" si="1042">N779-N776</f>
        <v>-3</v>
      </c>
      <c r="R779">
        <f t="shared" si="1042"/>
        <v>-8</v>
      </c>
    </row>
    <row r="780" spans="8:18" x14ac:dyDescent="0.25">
      <c r="H780" t="s">
        <v>152</v>
      </c>
      <c r="I780" t="str">
        <f t="shared" si="1030"/>
        <v>./tfcs/edinelco/s2/S2-ex6Miller.tfcnovo-antigo</v>
      </c>
      <c r="J780">
        <v>16</v>
      </c>
      <c r="K780">
        <v>197</v>
      </c>
      <c r="L780">
        <v>19</v>
      </c>
      <c r="M780">
        <v>205</v>
      </c>
      <c r="N780">
        <v>-3</v>
      </c>
      <c r="O780">
        <v>-8</v>
      </c>
      <c r="P780" t="s">
        <v>8</v>
      </c>
      <c r="Q780">
        <f t="shared" ref="Q780:R780" si="1043">N780-N776</f>
        <v>-3</v>
      </c>
      <c r="R780">
        <f t="shared" si="1043"/>
        <v>-8</v>
      </c>
    </row>
    <row r="781" spans="8:18" x14ac:dyDescent="0.25">
      <c r="H781" t="s">
        <v>152</v>
      </c>
      <c r="I781" t="str">
        <f t="shared" si="1030"/>
        <v>./tfcs/edinelco/s2/S2-ex6Miller.tfcnovo-antigo-novo</v>
      </c>
      <c r="J781">
        <v>16</v>
      </c>
      <c r="K781">
        <v>197</v>
      </c>
      <c r="L781">
        <v>19</v>
      </c>
      <c r="M781">
        <v>205</v>
      </c>
      <c r="N781">
        <v>-3</v>
      </c>
      <c r="O781">
        <v>-8</v>
      </c>
      <c r="P781" t="s">
        <v>9</v>
      </c>
      <c r="Q781">
        <f t="shared" ref="Q781:R781" si="1044">N781-N776</f>
        <v>-3</v>
      </c>
      <c r="R781">
        <f t="shared" si="1044"/>
        <v>-8</v>
      </c>
    </row>
    <row r="782" spans="8:18" x14ac:dyDescent="0.25">
      <c r="H782" t="s">
        <v>152</v>
      </c>
      <c r="I782" t="str">
        <f t="shared" si="1030"/>
        <v>./tfcs/edinelco/s2/S2-ex6Miller.tfcantigo-novo-antigo</v>
      </c>
      <c r="J782">
        <v>16</v>
      </c>
      <c r="K782">
        <v>197</v>
      </c>
      <c r="L782">
        <v>19</v>
      </c>
      <c r="M782">
        <v>205</v>
      </c>
      <c r="N782">
        <v>-3</v>
      </c>
      <c r="O782">
        <v>-8</v>
      </c>
      <c r="P782" t="s">
        <v>10</v>
      </c>
      <c r="Q782">
        <f t="shared" ref="Q782:Q845" si="1045">N782-N782</f>
        <v>0</v>
      </c>
      <c r="R782">
        <f t="shared" ref="R782:R845" si="1046">O782-O782</f>
        <v>0</v>
      </c>
    </row>
    <row r="783" spans="8:18" x14ac:dyDescent="0.25">
      <c r="H783" t="s">
        <v>153</v>
      </c>
      <c r="I783" t="str">
        <f t="shared" si="1030"/>
        <v>./tfcs/edinelco/s2/S2-ex6Miller_inv.tfcantigo-novo</v>
      </c>
      <c r="J783">
        <v>15</v>
      </c>
      <c r="K783">
        <v>187</v>
      </c>
      <c r="L783">
        <v>15</v>
      </c>
      <c r="M783">
        <v>163</v>
      </c>
      <c r="N783">
        <v>0</v>
      </c>
      <c r="O783">
        <v>24</v>
      </c>
      <c r="P783" t="s">
        <v>7</v>
      </c>
      <c r="Q783">
        <f t="shared" ref="Q783:Q846" si="1047">N783-N782</f>
        <v>3</v>
      </c>
      <c r="R783">
        <f t="shared" ref="R783:R846" si="1048">O783-O782</f>
        <v>32</v>
      </c>
    </row>
    <row r="784" spans="8:18" x14ac:dyDescent="0.25">
      <c r="H784" t="s">
        <v>153</v>
      </c>
      <c r="I784" t="str">
        <f t="shared" si="1030"/>
        <v>./tfcs/edinelco/s2/S2-ex6Miller_inv.tfcnovo-antigo</v>
      </c>
      <c r="J784">
        <v>15</v>
      </c>
      <c r="K784">
        <v>187</v>
      </c>
      <c r="L784">
        <v>15</v>
      </c>
      <c r="M784">
        <v>163</v>
      </c>
      <c r="N784">
        <v>0</v>
      </c>
      <c r="O784">
        <v>24</v>
      </c>
      <c r="P784" t="s">
        <v>8</v>
      </c>
      <c r="Q784">
        <f t="shared" ref="Q784:R784" si="1049">N784-N782</f>
        <v>3</v>
      </c>
      <c r="R784">
        <f t="shared" si="1049"/>
        <v>32</v>
      </c>
    </row>
    <row r="785" spans="8:18" x14ac:dyDescent="0.25">
      <c r="H785" t="s">
        <v>153</v>
      </c>
      <c r="I785" t="str">
        <f t="shared" si="1030"/>
        <v>./tfcs/edinelco/s2/S2-ex6Miller_inv.tfcnovo-antigo-novo</v>
      </c>
      <c r="J785">
        <v>15</v>
      </c>
      <c r="K785">
        <v>187</v>
      </c>
      <c r="L785">
        <v>15</v>
      </c>
      <c r="M785">
        <v>163</v>
      </c>
      <c r="N785">
        <v>0</v>
      </c>
      <c r="O785">
        <v>24</v>
      </c>
      <c r="P785" t="s">
        <v>9</v>
      </c>
      <c r="Q785">
        <f t="shared" ref="Q785:R785" si="1050">N785-N782</f>
        <v>3</v>
      </c>
      <c r="R785">
        <f t="shared" si="1050"/>
        <v>32</v>
      </c>
    </row>
    <row r="786" spans="8:18" x14ac:dyDescent="0.25">
      <c r="H786" t="s">
        <v>153</v>
      </c>
      <c r="I786" t="str">
        <f t="shared" si="1030"/>
        <v>./tfcs/edinelco/s2/S2-ex6Miller_inv.tfcantigo-novo-antigo</v>
      </c>
      <c r="J786">
        <v>15</v>
      </c>
      <c r="K786">
        <v>187</v>
      </c>
      <c r="L786">
        <v>15</v>
      </c>
      <c r="M786">
        <v>163</v>
      </c>
      <c r="N786">
        <v>0</v>
      </c>
      <c r="O786">
        <v>24</v>
      </c>
      <c r="P786" t="s">
        <v>10</v>
      </c>
      <c r="Q786">
        <f t="shared" ref="Q786:R786" si="1051">N786-N782</f>
        <v>3</v>
      </c>
      <c r="R786">
        <f t="shared" si="1051"/>
        <v>32</v>
      </c>
    </row>
    <row r="787" spans="8:18" x14ac:dyDescent="0.25">
      <c r="H787" t="s">
        <v>154</v>
      </c>
      <c r="I787" t="str">
        <f t="shared" si="1030"/>
        <v>./tfcs/edinelco/s2/S2-ex7Miller.tfcantigo-novo</v>
      </c>
      <c r="J787">
        <v>15</v>
      </c>
      <c r="K787">
        <v>187</v>
      </c>
      <c r="L787">
        <v>15</v>
      </c>
      <c r="M787">
        <v>163</v>
      </c>
      <c r="N787">
        <v>0</v>
      </c>
      <c r="O787">
        <v>24</v>
      </c>
      <c r="P787" t="s">
        <v>7</v>
      </c>
      <c r="Q787">
        <f t="shared" ref="Q787:R787" si="1052">N787-N782</f>
        <v>3</v>
      </c>
      <c r="R787">
        <f t="shared" si="1052"/>
        <v>32</v>
      </c>
    </row>
    <row r="788" spans="8:18" x14ac:dyDescent="0.25">
      <c r="H788" t="s">
        <v>154</v>
      </c>
      <c r="I788" t="str">
        <f t="shared" si="1030"/>
        <v>./tfcs/edinelco/s2/S2-ex7Miller.tfcnovo-antigo</v>
      </c>
      <c r="J788">
        <v>15</v>
      </c>
      <c r="K788">
        <v>187</v>
      </c>
      <c r="L788">
        <v>15</v>
      </c>
      <c r="M788">
        <v>163</v>
      </c>
      <c r="N788">
        <v>0</v>
      </c>
      <c r="O788">
        <v>24</v>
      </c>
      <c r="P788" t="s">
        <v>8</v>
      </c>
      <c r="Q788">
        <f t="shared" ref="Q788:Q851" si="1053">N788-N788</f>
        <v>0</v>
      </c>
      <c r="R788">
        <f t="shared" ref="R788:R851" si="1054">O788-O788</f>
        <v>0</v>
      </c>
    </row>
    <row r="789" spans="8:18" x14ac:dyDescent="0.25">
      <c r="H789" t="s">
        <v>154</v>
      </c>
      <c r="I789" t="str">
        <f t="shared" si="1030"/>
        <v>./tfcs/edinelco/s2/S2-ex7Miller.tfcnovo-antigo-novo</v>
      </c>
      <c r="J789">
        <v>15</v>
      </c>
      <c r="K789">
        <v>187</v>
      </c>
      <c r="L789">
        <v>15</v>
      </c>
      <c r="M789">
        <v>163</v>
      </c>
      <c r="N789">
        <v>0</v>
      </c>
      <c r="O789">
        <v>24</v>
      </c>
      <c r="P789" t="s">
        <v>9</v>
      </c>
      <c r="Q789">
        <f t="shared" ref="Q789:Q852" si="1055">N789-N788</f>
        <v>0</v>
      </c>
      <c r="R789">
        <f t="shared" ref="R789:R852" si="1056">O789-O788</f>
        <v>0</v>
      </c>
    </row>
    <row r="790" spans="8:18" x14ac:dyDescent="0.25">
      <c r="H790" t="s">
        <v>154</v>
      </c>
      <c r="I790" t="str">
        <f t="shared" si="1030"/>
        <v>./tfcs/edinelco/s2/S2-ex7Miller.tfcantigo-novo-antigo</v>
      </c>
      <c r="J790">
        <v>15</v>
      </c>
      <c r="K790">
        <v>187</v>
      </c>
      <c r="L790">
        <v>15</v>
      </c>
      <c r="M790">
        <v>163</v>
      </c>
      <c r="N790">
        <v>0</v>
      </c>
      <c r="O790">
        <v>24</v>
      </c>
      <c r="P790" t="s">
        <v>10</v>
      </c>
      <c r="Q790">
        <f t="shared" ref="Q790:R790" si="1057">N790-N788</f>
        <v>0</v>
      </c>
      <c r="R790">
        <f t="shared" si="1057"/>
        <v>0</v>
      </c>
    </row>
    <row r="791" spans="8:18" x14ac:dyDescent="0.25">
      <c r="H791" t="s">
        <v>155</v>
      </c>
      <c r="I791" t="str">
        <f t="shared" si="1030"/>
        <v>./tfcs/edinelco/s2/S2-ex7Miller_inv.tfcantigo-novo</v>
      </c>
      <c r="J791">
        <v>16</v>
      </c>
      <c r="K791">
        <v>197</v>
      </c>
      <c r="L791">
        <v>19</v>
      </c>
      <c r="M791">
        <v>205</v>
      </c>
      <c r="N791">
        <v>-3</v>
      </c>
      <c r="O791">
        <v>-8</v>
      </c>
      <c r="P791" t="s">
        <v>7</v>
      </c>
      <c r="Q791">
        <f t="shared" ref="Q791:R791" si="1058">N791-N788</f>
        <v>-3</v>
      </c>
      <c r="R791">
        <f t="shared" si="1058"/>
        <v>-32</v>
      </c>
    </row>
    <row r="792" spans="8:18" x14ac:dyDescent="0.25">
      <c r="H792" t="s">
        <v>155</v>
      </c>
      <c r="I792" t="str">
        <f t="shared" si="1030"/>
        <v>./tfcs/edinelco/s2/S2-ex7Miller_inv.tfcnovo-antigo</v>
      </c>
      <c r="J792">
        <v>16</v>
      </c>
      <c r="K792">
        <v>197</v>
      </c>
      <c r="L792">
        <v>19</v>
      </c>
      <c r="M792">
        <v>205</v>
      </c>
      <c r="N792">
        <v>-3</v>
      </c>
      <c r="O792">
        <v>-8</v>
      </c>
      <c r="P792" t="s">
        <v>8</v>
      </c>
      <c r="Q792">
        <f t="shared" ref="Q792:R792" si="1059">N792-N788</f>
        <v>-3</v>
      </c>
      <c r="R792">
        <f t="shared" si="1059"/>
        <v>-32</v>
      </c>
    </row>
    <row r="793" spans="8:18" x14ac:dyDescent="0.25">
      <c r="H793" t="s">
        <v>155</v>
      </c>
      <c r="I793" t="str">
        <f t="shared" si="1030"/>
        <v>./tfcs/edinelco/s2/S2-ex7Miller_inv.tfcnovo-antigo-novo</v>
      </c>
      <c r="J793">
        <v>16</v>
      </c>
      <c r="K793">
        <v>197</v>
      </c>
      <c r="L793">
        <v>19</v>
      </c>
      <c r="M793">
        <v>205</v>
      </c>
      <c r="N793">
        <v>-3</v>
      </c>
      <c r="O793">
        <v>-8</v>
      </c>
      <c r="P793" t="s">
        <v>9</v>
      </c>
      <c r="Q793">
        <f t="shared" ref="Q793:R793" si="1060">N793-N788</f>
        <v>-3</v>
      </c>
      <c r="R793">
        <f t="shared" si="1060"/>
        <v>-32</v>
      </c>
    </row>
    <row r="794" spans="8:18" x14ac:dyDescent="0.25">
      <c r="H794" t="s">
        <v>155</v>
      </c>
      <c r="I794" t="str">
        <f t="shared" si="1030"/>
        <v>./tfcs/edinelco/s2/S2-ex7Miller_inv.tfcantigo-novo-antigo</v>
      </c>
      <c r="J794">
        <v>16</v>
      </c>
      <c r="K794">
        <v>197</v>
      </c>
      <c r="L794">
        <v>19</v>
      </c>
      <c r="M794">
        <v>205</v>
      </c>
      <c r="N794">
        <v>-3</v>
      </c>
      <c r="O794">
        <v>-8</v>
      </c>
      <c r="P794" t="s">
        <v>10</v>
      </c>
      <c r="Q794">
        <f t="shared" ref="Q794:Q857" si="1061">N794-N794</f>
        <v>0</v>
      </c>
      <c r="R794">
        <f t="shared" ref="R794:R857" si="1062">O794-O794</f>
        <v>0</v>
      </c>
    </row>
    <row r="795" spans="8:18" x14ac:dyDescent="0.25">
      <c r="H795" t="s">
        <v>156</v>
      </c>
      <c r="I795" t="str">
        <f t="shared" si="1030"/>
        <v>./tfcs/edinelco/s2/S2-graycode6_complete_19.tfcantigo-novo</v>
      </c>
      <c r="J795">
        <v>5</v>
      </c>
      <c r="K795">
        <v>5</v>
      </c>
      <c r="L795">
        <v>5</v>
      </c>
      <c r="M795">
        <v>5</v>
      </c>
      <c r="N795">
        <v>0</v>
      </c>
      <c r="O795">
        <v>0</v>
      </c>
      <c r="P795" t="s">
        <v>7</v>
      </c>
      <c r="Q795">
        <f t="shared" ref="Q795:Q858" si="1063">N795-N794</f>
        <v>3</v>
      </c>
      <c r="R795">
        <f t="shared" ref="R795:R858" si="1064">O795-O794</f>
        <v>8</v>
      </c>
    </row>
    <row r="796" spans="8:18" x14ac:dyDescent="0.25">
      <c r="H796" t="s">
        <v>156</v>
      </c>
      <c r="I796" t="str">
        <f t="shared" si="1030"/>
        <v>./tfcs/edinelco/s2/S2-graycode6_complete_19.tfcnovo-antigo</v>
      </c>
      <c r="J796">
        <v>5</v>
      </c>
      <c r="K796">
        <v>5</v>
      </c>
      <c r="L796">
        <v>5</v>
      </c>
      <c r="M796">
        <v>5</v>
      </c>
      <c r="N796">
        <v>0</v>
      </c>
      <c r="O796">
        <v>0</v>
      </c>
      <c r="P796" t="s">
        <v>8</v>
      </c>
      <c r="Q796">
        <f t="shared" ref="Q796:R796" si="1065">N796-N794</f>
        <v>3</v>
      </c>
      <c r="R796">
        <f t="shared" si="1065"/>
        <v>8</v>
      </c>
    </row>
    <row r="797" spans="8:18" x14ac:dyDescent="0.25">
      <c r="H797" t="s">
        <v>156</v>
      </c>
      <c r="I797" t="str">
        <f t="shared" si="1030"/>
        <v>./tfcs/edinelco/s2/S2-graycode6_complete_19.tfcnovo-antigo-novo</v>
      </c>
      <c r="J797">
        <v>5</v>
      </c>
      <c r="K797">
        <v>5</v>
      </c>
      <c r="L797">
        <v>5</v>
      </c>
      <c r="M797">
        <v>5</v>
      </c>
      <c r="N797">
        <v>0</v>
      </c>
      <c r="O797">
        <v>0</v>
      </c>
      <c r="P797" t="s">
        <v>9</v>
      </c>
      <c r="Q797">
        <f t="shared" ref="Q797:R797" si="1066">N797-N794</f>
        <v>3</v>
      </c>
      <c r="R797">
        <f t="shared" si="1066"/>
        <v>8</v>
      </c>
    </row>
    <row r="798" spans="8:18" x14ac:dyDescent="0.25">
      <c r="H798" t="s">
        <v>156</v>
      </c>
      <c r="I798" t="str">
        <f t="shared" si="1030"/>
        <v>./tfcs/edinelco/s2/S2-graycode6_complete_19.tfcantigo-novo-antigo</v>
      </c>
      <c r="J798">
        <v>5</v>
      </c>
      <c r="K798">
        <v>5</v>
      </c>
      <c r="L798">
        <v>5</v>
      </c>
      <c r="M798">
        <v>5</v>
      </c>
      <c r="N798">
        <v>0</v>
      </c>
      <c r="O798">
        <v>0</v>
      </c>
      <c r="P798" t="s">
        <v>10</v>
      </c>
      <c r="Q798">
        <f t="shared" ref="Q798:R798" si="1067">N798-N794</f>
        <v>3</v>
      </c>
      <c r="R798">
        <f t="shared" si="1067"/>
        <v>8</v>
      </c>
    </row>
    <row r="799" spans="8:18" x14ac:dyDescent="0.25">
      <c r="H799" t="s">
        <v>157</v>
      </c>
      <c r="I799" t="str">
        <f t="shared" si="1030"/>
        <v>./tfcs/edinelco/s2/S2-graycode6_complete_19_inv.tfcantigo-novo</v>
      </c>
      <c r="J799">
        <v>5</v>
      </c>
      <c r="K799">
        <v>5</v>
      </c>
      <c r="L799">
        <v>5</v>
      </c>
      <c r="M799">
        <v>5</v>
      </c>
      <c r="N799">
        <v>0</v>
      </c>
      <c r="O799">
        <v>0</v>
      </c>
      <c r="P799" t="s">
        <v>7</v>
      </c>
      <c r="Q799">
        <f t="shared" ref="Q799:R799" si="1068">N799-N794</f>
        <v>3</v>
      </c>
      <c r="R799">
        <f t="shared" si="1068"/>
        <v>8</v>
      </c>
    </row>
    <row r="800" spans="8:18" x14ac:dyDescent="0.25">
      <c r="H800" t="s">
        <v>157</v>
      </c>
      <c r="I800" t="str">
        <f t="shared" si="1030"/>
        <v>./tfcs/edinelco/s2/S2-graycode6_complete_19_inv.tfcnovo-antigo</v>
      </c>
      <c r="J800">
        <v>5</v>
      </c>
      <c r="K800">
        <v>5</v>
      </c>
      <c r="L800">
        <v>5</v>
      </c>
      <c r="M800">
        <v>5</v>
      </c>
      <c r="N800">
        <v>0</v>
      </c>
      <c r="O800">
        <v>0</v>
      </c>
      <c r="P800" t="s">
        <v>8</v>
      </c>
      <c r="Q800">
        <f t="shared" ref="Q800:Q863" si="1069">N800-N800</f>
        <v>0</v>
      </c>
      <c r="R800">
        <f t="shared" ref="R800:R863" si="1070">O800-O800</f>
        <v>0</v>
      </c>
    </row>
    <row r="801" spans="8:18" x14ac:dyDescent="0.25">
      <c r="H801" t="s">
        <v>157</v>
      </c>
      <c r="I801" t="str">
        <f t="shared" si="1030"/>
        <v>./tfcs/edinelco/s2/S2-graycode6_complete_19_inv.tfcnovo-antigo-novo</v>
      </c>
      <c r="J801">
        <v>5</v>
      </c>
      <c r="K801">
        <v>5</v>
      </c>
      <c r="L801">
        <v>5</v>
      </c>
      <c r="M801">
        <v>5</v>
      </c>
      <c r="N801">
        <v>0</v>
      </c>
      <c r="O801">
        <v>0</v>
      </c>
      <c r="P801" t="s">
        <v>9</v>
      </c>
      <c r="Q801">
        <f t="shared" ref="Q801:Q864" si="1071">N801-N800</f>
        <v>0</v>
      </c>
      <c r="R801">
        <f t="shared" ref="R801:R864" si="1072">O801-O800</f>
        <v>0</v>
      </c>
    </row>
    <row r="802" spans="8:18" x14ac:dyDescent="0.25">
      <c r="H802" t="s">
        <v>157</v>
      </c>
      <c r="I802" t="str">
        <f t="shared" si="1030"/>
        <v>./tfcs/edinelco/s2/S2-graycode6_complete_19_inv.tfcantigo-novo-antigo</v>
      </c>
      <c r="J802">
        <v>5</v>
      </c>
      <c r="K802">
        <v>5</v>
      </c>
      <c r="L802">
        <v>5</v>
      </c>
      <c r="M802">
        <v>5</v>
      </c>
      <c r="N802">
        <v>0</v>
      </c>
      <c r="O802">
        <v>0</v>
      </c>
      <c r="P802" t="s">
        <v>10</v>
      </c>
      <c r="Q802">
        <f t="shared" ref="Q802:R802" si="1073">N802-N800</f>
        <v>0</v>
      </c>
      <c r="R802">
        <f t="shared" si="1073"/>
        <v>0</v>
      </c>
    </row>
    <row r="803" spans="8:18" x14ac:dyDescent="0.25">
      <c r="H803" t="s">
        <v>158</v>
      </c>
      <c r="I803" t="str">
        <f t="shared" si="1030"/>
        <v>./tfcs/edinelco/s2/S2-Gupta0.tfcantigo</v>
      </c>
      <c r="J803">
        <v>3</v>
      </c>
      <c r="K803">
        <v>10</v>
      </c>
      <c r="L803">
        <v>3</v>
      </c>
      <c r="M803">
        <v>9</v>
      </c>
      <c r="N803">
        <v>0</v>
      </c>
      <c r="O803">
        <v>1</v>
      </c>
      <c r="P803" t="s">
        <v>115</v>
      </c>
      <c r="Q803">
        <f t="shared" ref="Q803:R803" si="1074">N803-N800</f>
        <v>0</v>
      </c>
      <c r="R803">
        <f t="shared" si="1074"/>
        <v>1</v>
      </c>
    </row>
    <row r="804" spans="8:18" x14ac:dyDescent="0.25">
      <c r="H804" t="s">
        <v>158</v>
      </c>
      <c r="I804" t="str">
        <f t="shared" si="1030"/>
        <v>./tfcs/edinelco/s2/S2-Gupta0.tfcnovo</v>
      </c>
      <c r="J804">
        <v>3</v>
      </c>
      <c r="K804">
        <v>10</v>
      </c>
      <c r="L804">
        <v>3</v>
      </c>
      <c r="M804">
        <v>10</v>
      </c>
      <c r="N804">
        <v>0</v>
      </c>
      <c r="O804">
        <v>0</v>
      </c>
      <c r="P804" t="s">
        <v>116</v>
      </c>
      <c r="Q804">
        <f t="shared" ref="Q804:R804" si="1075">N804-N800</f>
        <v>0</v>
      </c>
      <c r="R804">
        <f t="shared" si="1075"/>
        <v>0</v>
      </c>
    </row>
    <row r="805" spans="8:18" x14ac:dyDescent="0.25">
      <c r="H805" t="s">
        <v>158</v>
      </c>
      <c r="I805" t="str">
        <f t="shared" si="1030"/>
        <v>./tfcs/edinelco/s2/S2-Gupta0.tfcantigo-novo</v>
      </c>
      <c r="J805">
        <v>3</v>
      </c>
      <c r="K805">
        <v>10</v>
      </c>
      <c r="L805">
        <v>3</v>
      </c>
      <c r="M805">
        <v>9</v>
      </c>
      <c r="N805">
        <v>0</v>
      </c>
      <c r="O805">
        <v>1</v>
      </c>
      <c r="P805" t="s">
        <v>7</v>
      </c>
      <c r="Q805">
        <f t="shared" ref="Q805:R805" si="1076">N805-N800</f>
        <v>0</v>
      </c>
      <c r="R805">
        <f t="shared" si="1076"/>
        <v>1</v>
      </c>
    </row>
    <row r="806" spans="8:18" x14ac:dyDescent="0.25">
      <c r="H806" t="s">
        <v>158</v>
      </c>
      <c r="I806" t="str">
        <f t="shared" si="1030"/>
        <v>./tfcs/edinelco/s2/S2-Gupta0.tfcnovo-antigo</v>
      </c>
      <c r="J806">
        <v>3</v>
      </c>
      <c r="K806">
        <v>10</v>
      </c>
      <c r="L806">
        <v>3</v>
      </c>
      <c r="M806">
        <v>10</v>
      </c>
      <c r="N806">
        <v>0</v>
      </c>
      <c r="O806">
        <v>0</v>
      </c>
      <c r="P806" t="s">
        <v>8</v>
      </c>
      <c r="Q806">
        <f t="shared" ref="Q806:Q869" si="1077">N806-N806</f>
        <v>0</v>
      </c>
      <c r="R806">
        <f t="shared" ref="R806:R869" si="1078">O806-O806</f>
        <v>0</v>
      </c>
    </row>
    <row r="807" spans="8:18" x14ac:dyDescent="0.25">
      <c r="H807" t="s">
        <v>158</v>
      </c>
      <c r="I807" t="str">
        <f t="shared" si="1030"/>
        <v>./tfcs/edinelco/s2/S2-Gupta0.tfcnovo-antigo-novo</v>
      </c>
      <c r="J807">
        <v>3</v>
      </c>
      <c r="K807">
        <v>10</v>
      </c>
      <c r="L807">
        <v>3</v>
      </c>
      <c r="M807">
        <v>10</v>
      </c>
      <c r="N807">
        <v>0</v>
      </c>
      <c r="O807">
        <v>0</v>
      </c>
      <c r="P807" t="s">
        <v>9</v>
      </c>
      <c r="Q807">
        <f t="shared" ref="Q807:Q870" si="1079">N807-N806</f>
        <v>0</v>
      </c>
      <c r="R807">
        <f t="shared" ref="R807:R870" si="1080">O807-O806</f>
        <v>0</v>
      </c>
    </row>
    <row r="808" spans="8:18" x14ac:dyDescent="0.25">
      <c r="H808" t="s">
        <v>158</v>
      </c>
      <c r="I808" t="str">
        <f t="shared" si="1030"/>
        <v>./tfcs/edinelco/s2/S2-Gupta0.tfcantigo-novo-antigo</v>
      </c>
      <c r="J808">
        <v>3</v>
      </c>
      <c r="K808">
        <v>10</v>
      </c>
      <c r="L808">
        <v>3</v>
      </c>
      <c r="M808">
        <v>10</v>
      </c>
      <c r="N808">
        <v>0</v>
      </c>
      <c r="O808">
        <v>0</v>
      </c>
      <c r="P808" t="s">
        <v>10</v>
      </c>
      <c r="Q808">
        <f t="shared" ref="Q808:R808" si="1081">N808-N806</f>
        <v>0</v>
      </c>
      <c r="R808">
        <f t="shared" si="1081"/>
        <v>0</v>
      </c>
    </row>
    <row r="809" spans="8:18" x14ac:dyDescent="0.25">
      <c r="H809" t="s">
        <v>159</v>
      </c>
      <c r="I809" t="str">
        <f t="shared" si="1030"/>
        <v>./tfcs/edinelco/s2/S2-Gupta0_inv.tfcantigo</v>
      </c>
      <c r="J809">
        <v>3</v>
      </c>
      <c r="K809">
        <v>7</v>
      </c>
      <c r="L809">
        <v>3</v>
      </c>
      <c r="M809">
        <v>7</v>
      </c>
      <c r="N809">
        <v>0</v>
      </c>
      <c r="O809">
        <v>0</v>
      </c>
      <c r="P809" t="s">
        <v>115</v>
      </c>
      <c r="Q809">
        <f t="shared" ref="Q809:R809" si="1082">N809-N806</f>
        <v>0</v>
      </c>
      <c r="R809">
        <f t="shared" si="1082"/>
        <v>0</v>
      </c>
    </row>
    <row r="810" spans="8:18" x14ac:dyDescent="0.25">
      <c r="H810" t="s">
        <v>159</v>
      </c>
      <c r="I810" t="str">
        <f t="shared" si="1030"/>
        <v>./tfcs/edinelco/s2/S2-Gupta0_inv.tfcnovo</v>
      </c>
      <c r="J810">
        <v>3</v>
      </c>
      <c r="K810">
        <v>7</v>
      </c>
      <c r="L810">
        <v>3</v>
      </c>
      <c r="M810">
        <v>7</v>
      </c>
      <c r="N810">
        <v>0</v>
      </c>
      <c r="O810">
        <v>0</v>
      </c>
      <c r="P810" t="s">
        <v>116</v>
      </c>
      <c r="Q810">
        <f t="shared" ref="Q810:R810" si="1083">N810-N806</f>
        <v>0</v>
      </c>
      <c r="R810">
        <f t="shared" si="1083"/>
        <v>0</v>
      </c>
    </row>
    <row r="811" spans="8:18" x14ac:dyDescent="0.25">
      <c r="H811" t="s">
        <v>159</v>
      </c>
      <c r="I811" t="str">
        <f t="shared" si="1030"/>
        <v>./tfcs/edinelco/s2/S2-Gupta0_inv.tfcantigo-novo</v>
      </c>
      <c r="J811">
        <v>3</v>
      </c>
      <c r="K811">
        <v>7</v>
      </c>
      <c r="L811">
        <v>3</v>
      </c>
      <c r="M811">
        <v>7</v>
      </c>
      <c r="N811">
        <v>0</v>
      </c>
      <c r="O811">
        <v>0</v>
      </c>
      <c r="P811" t="s">
        <v>7</v>
      </c>
      <c r="Q811">
        <f t="shared" ref="Q811:R811" si="1084">N811-N806</f>
        <v>0</v>
      </c>
      <c r="R811">
        <f t="shared" si="1084"/>
        <v>0</v>
      </c>
    </row>
    <row r="812" spans="8:18" x14ac:dyDescent="0.25">
      <c r="H812" t="s">
        <v>159</v>
      </c>
      <c r="I812" t="str">
        <f t="shared" si="1030"/>
        <v>./tfcs/edinelco/s2/S2-Gupta0_inv.tfcnovo-antigo</v>
      </c>
      <c r="J812">
        <v>3</v>
      </c>
      <c r="K812">
        <v>7</v>
      </c>
      <c r="L812">
        <v>3</v>
      </c>
      <c r="M812">
        <v>7</v>
      </c>
      <c r="N812">
        <v>0</v>
      </c>
      <c r="O812">
        <v>0</v>
      </c>
      <c r="P812" t="s">
        <v>8</v>
      </c>
      <c r="Q812">
        <f t="shared" ref="Q812:Q875" si="1085">N812-N812</f>
        <v>0</v>
      </c>
      <c r="R812">
        <f t="shared" ref="R812:R875" si="1086">O812-O812</f>
        <v>0</v>
      </c>
    </row>
    <row r="813" spans="8:18" x14ac:dyDescent="0.25">
      <c r="H813" t="s">
        <v>159</v>
      </c>
      <c r="I813" t="str">
        <f t="shared" si="1030"/>
        <v>./tfcs/edinelco/s2/S2-Gupta0_inv.tfcnovo-antigo-novo</v>
      </c>
      <c r="J813">
        <v>3</v>
      </c>
      <c r="K813">
        <v>7</v>
      </c>
      <c r="L813">
        <v>3</v>
      </c>
      <c r="M813">
        <v>7</v>
      </c>
      <c r="N813">
        <v>0</v>
      </c>
      <c r="O813">
        <v>0</v>
      </c>
      <c r="P813" t="s">
        <v>9</v>
      </c>
      <c r="Q813">
        <f t="shared" ref="Q813:Q876" si="1087">N813-N812</f>
        <v>0</v>
      </c>
      <c r="R813">
        <f t="shared" ref="R813:R876" si="1088">O813-O812</f>
        <v>0</v>
      </c>
    </row>
    <row r="814" spans="8:18" x14ac:dyDescent="0.25">
      <c r="H814" t="s">
        <v>159</v>
      </c>
      <c r="I814" t="str">
        <f t="shared" si="1030"/>
        <v>./tfcs/edinelco/s2/S2-Gupta0_inv.tfcantigo-novo-antigo</v>
      </c>
      <c r="J814">
        <v>3</v>
      </c>
      <c r="K814">
        <v>7</v>
      </c>
      <c r="L814">
        <v>3</v>
      </c>
      <c r="M814">
        <v>7</v>
      </c>
      <c r="N814">
        <v>0</v>
      </c>
      <c r="O814">
        <v>0</v>
      </c>
      <c r="P814" t="s">
        <v>10</v>
      </c>
      <c r="Q814">
        <f t="shared" ref="Q814:R814" si="1089">N814-N812</f>
        <v>0</v>
      </c>
      <c r="R814">
        <f t="shared" si="1089"/>
        <v>0</v>
      </c>
    </row>
    <row r="815" spans="8:18" x14ac:dyDescent="0.25">
      <c r="H815" t="s">
        <v>160</v>
      </c>
      <c r="I815" t="str">
        <f t="shared" si="1030"/>
        <v>./tfcs/edinelco/s2/S2-Gupta1.tfcantigo</v>
      </c>
      <c r="J815">
        <v>3</v>
      </c>
      <c r="K815">
        <v>11</v>
      </c>
      <c r="L815">
        <v>3</v>
      </c>
      <c r="M815">
        <v>11</v>
      </c>
      <c r="N815">
        <v>0</v>
      </c>
      <c r="O815">
        <v>0</v>
      </c>
      <c r="P815" t="s">
        <v>115</v>
      </c>
      <c r="Q815">
        <f t="shared" ref="Q815:R815" si="1090">N815-N812</f>
        <v>0</v>
      </c>
      <c r="R815">
        <f t="shared" si="1090"/>
        <v>0</v>
      </c>
    </row>
    <row r="816" spans="8:18" x14ac:dyDescent="0.25">
      <c r="H816" t="s">
        <v>160</v>
      </c>
      <c r="I816" t="str">
        <f t="shared" si="1030"/>
        <v>./tfcs/edinelco/s2/S2-Gupta1.tfcnovo</v>
      </c>
      <c r="J816">
        <v>3</v>
      </c>
      <c r="K816">
        <v>11</v>
      </c>
      <c r="L816">
        <v>3</v>
      </c>
      <c r="M816">
        <v>11</v>
      </c>
      <c r="N816">
        <v>0</v>
      </c>
      <c r="O816">
        <v>0</v>
      </c>
      <c r="P816" t="s">
        <v>116</v>
      </c>
      <c r="Q816">
        <f t="shared" ref="Q816:R816" si="1091">N816-N812</f>
        <v>0</v>
      </c>
      <c r="R816">
        <f t="shared" si="1091"/>
        <v>0</v>
      </c>
    </row>
    <row r="817" spans="8:18" x14ac:dyDescent="0.25">
      <c r="H817" t="s">
        <v>160</v>
      </c>
      <c r="I817" t="str">
        <f t="shared" si="1030"/>
        <v>./tfcs/edinelco/s2/S2-Gupta1.tfcantigo-novo</v>
      </c>
      <c r="J817">
        <v>3</v>
      </c>
      <c r="K817">
        <v>11</v>
      </c>
      <c r="L817">
        <v>3</v>
      </c>
      <c r="M817">
        <v>11</v>
      </c>
      <c r="N817">
        <v>0</v>
      </c>
      <c r="O817">
        <v>0</v>
      </c>
      <c r="P817" t="s">
        <v>7</v>
      </c>
      <c r="Q817">
        <f t="shared" ref="Q817:R817" si="1092">N817-N812</f>
        <v>0</v>
      </c>
      <c r="R817">
        <f t="shared" si="1092"/>
        <v>0</v>
      </c>
    </row>
    <row r="818" spans="8:18" x14ac:dyDescent="0.25">
      <c r="H818" t="s">
        <v>160</v>
      </c>
      <c r="I818" t="str">
        <f t="shared" si="1030"/>
        <v>./tfcs/edinelco/s2/S2-Gupta1.tfcnovo-antigo</v>
      </c>
      <c r="J818">
        <v>3</v>
      </c>
      <c r="K818">
        <v>11</v>
      </c>
      <c r="L818">
        <v>3</v>
      </c>
      <c r="M818">
        <v>11</v>
      </c>
      <c r="N818">
        <v>0</v>
      </c>
      <c r="O818">
        <v>0</v>
      </c>
      <c r="P818" t="s">
        <v>8</v>
      </c>
      <c r="Q818">
        <f t="shared" ref="Q818:Q881" si="1093">N818-N818</f>
        <v>0</v>
      </c>
      <c r="R818">
        <f t="shared" ref="R818:R881" si="1094">O818-O818</f>
        <v>0</v>
      </c>
    </row>
    <row r="819" spans="8:18" x14ac:dyDescent="0.25">
      <c r="H819" t="s">
        <v>160</v>
      </c>
      <c r="I819" t="str">
        <f t="shared" si="1030"/>
        <v>./tfcs/edinelco/s2/S2-Gupta1.tfcnovo-antigo-novo</v>
      </c>
      <c r="J819">
        <v>3</v>
      </c>
      <c r="K819">
        <v>11</v>
      </c>
      <c r="L819">
        <v>3</v>
      </c>
      <c r="M819">
        <v>11</v>
      </c>
      <c r="N819">
        <v>0</v>
      </c>
      <c r="O819">
        <v>0</v>
      </c>
      <c r="P819" t="s">
        <v>9</v>
      </c>
      <c r="Q819">
        <f t="shared" ref="Q819:Q882" si="1095">N819-N818</f>
        <v>0</v>
      </c>
      <c r="R819">
        <f t="shared" ref="R819:R882" si="1096">O819-O818</f>
        <v>0</v>
      </c>
    </row>
    <row r="820" spans="8:18" x14ac:dyDescent="0.25">
      <c r="H820" t="s">
        <v>160</v>
      </c>
      <c r="I820" t="str">
        <f t="shared" si="1030"/>
        <v>./tfcs/edinelco/s2/S2-Gupta1.tfcantigo-novo-antigo</v>
      </c>
      <c r="J820">
        <v>3</v>
      </c>
      <c r="K820">
        <v>11</v>
      </c>
      <c r="L820">
        <v>3</v>
      </c>
      <c r="M820">
        <v>11</v>
      </c>
      <c r="N820">
        <v>0</v>
      </c>
      <c r="O820">
        <v>0</v>
      </c>
      <c r="P820" t="s">
        <v>10</v>
      </c>
      <c r="Q820">
        <f t="shared" ref="Q820:R820" si="1097">N820-N818</f>
        <v>0</v>
      </c>
      <c r="R820">
        <f t="shared" si="1097"/>
        <v>0</v>
      </c>
    </row>
    <row r="821" spans="8:18" x14ac:dyDescent="0.25">
      <c r="H821" t="s">
        <v>161</v>
      </c>
      <c r="I821" t="str">
        <f t="shared" si="1030"/>
        <v>./tfcs/edinelco/s2/S2-Gupta1_inv.tfcantigo</v>
      </c>
      <c r="J821">
        <v>3</v>
      </c>
      <c r="K821">
        <v>11</v>
      </c>
      <c r="L821">
        <v>3</v>
      </c>
      <c r="M821">
        <v>11</v>
      </c>
      <c r="N821">
        <v>0</v>
      </c>
      <c r="O821">
        <v>0</v>
      </c>
      <c r="P821" t="s">
        <v>115</v>
      </c>
      <c r="Q821">
        <f t="shared" ref="Q821:R821" si="1098">N821-N818</f>
        <v>0</v>
      </c>
      <c r="R821">
        <f t="shared" si="1098"/>
        <v>0</v>
      </c>
    </row>
    <row r="822" spans="8:18" x14ac:dyDescent="0.25">
      <c r="H822" t="s">
        <v>161</v>
      </c>
      <c r="I822" t="str">
        <f t="shared" si="1030"/>
        <v>./tfcs/edinelco/s2/S2-Gupta1_inv.tfcnovo</v>
      </c>
      <c r="J822">
        <v>3</v>
      </c>
      <c r="K822">
        <v>11</v>
      </c>
      <c r="L822">
        <v>3</v>
      </c>
      <c r="M822">
        <v>11</v>
      </c>
      <c r="N822">
        <v>0</v>
      </c>
      <c r="O822">
        <v>0</v>
      </c>
      <c r="P822" t="s">
        <v>116</v>
      </c>
      <c r="Q822">
        <f t="shared" ref="Q822:R822" si="1099">N822-N818</f>
        <v>0</v>
      </c>
      <c r="R822">
        <f t="shared" si="1099"/>
        <v>0</v>
      </c>
    </row>
    <row r="823" spans="8:18" x14ac:dyDescent="0.25">
      <c r="H823" t="s">
        <v>161</v>
      </c>
      <c r="I823" t="str">
        <f t="shared" si="1030"/>
        <v>./tfcs/edinelco/s2/S2-Gupta1_inv.tfcantigo-novo</v>
      </c>
      <c r="J823">
        <v>3</v>
      </c>
      <c r="K823">
        <v>11</v>
      </c>
      <c r="L823">
        <v>3</v>
      </c>
      <c r="M823">
        <v>11</v>
      </c>
      <c r="N823">
        <v>0</v>
      </c>
      <c r="O823">
        <v>0</v>
      </c>
      <c r="P823" t="s">
        <v>7</v>
      </c>
      <c r="Q823">
        <f t="shared" ref="Q823:R823" si="1100">N823-N818</f>
        <v>0</v>
      </c>
      <c r="R823">
        <f t="shared" si="1100"/>
        <v>0</v>
      </c>
    </row>
    <row r="824" spans="8:18" x14ac:dyDescent="0.25">
      <c r="H824" t="s">
        <v>161</v>
      </c>
      <c r="I824" t="str">
        <f t="shared" si="1030"/>
        <v>./tfcs/edinelco/s2/S2-Gupta1_inv.tfcnovo-antigo</v>
      </c>
      <c r="J824">
        <v>3</v>
      </c>
      <c r="K824">
        <v>11</v>
      </c>
      <c r="L824">
        <v>3</v>
      </c>
      <c r="M824">
        <v>11</v>
      </c>
      <c r="N824">
        <v>0</v>
      </c>
      <c r="O824">
        <v>0</v>
      </c>
      <c r="P824" t="s">
        <v>8</v>
      </c>
      <c r="Q824">
        <f t="shared" ref="Q824:Q887" si="1101">N824-N824</f>
        <v>0</v>
      </c>
      <c r="R824">
        <f t="shared" ref="R824:R887" si="1102">O824-O824</f>
        <v>0</v>
      </c>
    </row>
    <row r="825" spans="8:18" x14ac:dyDescent="0.25">
      <c r="H825" t="s">
        <v>161</v>
      </c>
      <c r="I825" t="str">
        <f t="shared" si="1030"/>
        <v>./tfcs/edinelco/s2/S2-Gupta1_inv.tfcnovo-antigo-novo</v>
      </c>
      <c r="J825">
        <v>3</v>
      </c>
      <c r="K825">
        <v>11</v>
      </c>
      <c r="L825">
        <v>3</v>
      </c>
      <c r="M825">
        <v>11</v>
      </c>
      <c r="N825">
        <v>0</v>
      </c>
      <c r="O825">
        <v>0</v>
      </c>
      <c r="P825" t="s">
        <v>9</v>
      </c>
      <c r="Q825">
        <f t="shared" ref="Q825:Q888" si="1103">N825-N824</f>
        <v>0</v>
      </c>
      <c r="R825">
        <f t="shared" ref="R825:R888" si="1104">O825-O824</f>
        <v>0</v>
      </c>
    </row>
    <row r="826" spans="8:18" x14ac:dyDescent="0.25">
      <c r="H826" t="s">
        <v>161</v>
      </c>
      <c r="I826" t="str">
        <f t="shared" si="1030"/>
        <v>./tfcs/edinelco/s2/S2-Gupta1_inv.tfcantigo-novo-antigo</v>
      </c>
      <c r="J826">
        <v>3</v>
      </c>
      <c r="K826">
        <v>11</v>
      </c>
      <c r="L826">
        <v>3</v>
      </c>
      <c r="M826">
        <v>11</v>
      </c>
      <c r="N826">
        <v>0</v>
      </c>
      <c r="O826">
        <v>0</v>
      </c>
      <c r="P826" t="s">
        <v>10</v>
      </c>
      <c r="Q826">
        <f t="shared" ref="Q826:R826" si="1105">N826-N824</f>
        <v>0</v>
      </c>
      <c r="R826">
        <f t="shared" si="1105"/>
        <v>0</v>
      </c>
    </row>
    <row r="827" spans="8:18" x14ac:dyDescent="0.25">
      <c r="H827" t="s">
        <v>162</v>
      </c>
      <c r="I827" t="str">
        <f t="shared" si="1030"/>
        <v>./tfcs/edinelco/s2/S2-ham3_complete_47(28).tfcantigo-novo</v>
      </c>
      <c r="J827">
        <v>6</v>
      </c>
      <c r="K827">
        <v>31</v>
      </c>
      <c r="L827">
        <v>6</v>
      </c>
      <c r="M827">
        <v>31</v>
      </c>
      <c r="N827">
        <v>0</v>
      </c>
      <c r="O827">
        <v>0</v>
      </c>
      <c r="P827" t="s">
        <v>7</v>
      </c>
      <c r="Q827">
        <f t="shared" ref="Q827:R827" si="1106">N827-N824</f>
        <v>0</v>
      </c>
      <c r="R827">
        <f t="shared" si="1106"/>
        <v>0</v>
      </c>
    </row>
    <row r="828" spans="8:18" x14ac:dyDescent="0.25">
      <c r="H828" t="s">
        <v>162</v>
      </c>
      <c r="I828" t="str">
        <f t="shared" si="1030"/>
        <v>./tfcs/edinelco/s2/S2-ham3_complete_47(28).tfcnovo-antigo</v>
      </c>
      <c r="J828">
        <v>6</v>
      </c>
      <c r="K828">
        <v>31</v>
      </c>
      <c r="L828">
        <v>6</v>
      </c>
      <c r="M828">
        <v>30</v>
      </c>
      <c r="N828">
        <v>0</v>
      </c>
      <c r="O828">
        <v>1</v>
      </c>
      <c r="P828" t="s">
        <v>8</v>
      </c>
      <c r="Q828">
        <f t="shared" ref="Q828:R828" si="1107">N828-N824</f>
        <v>0</v>
      </c>
      <c r="R828">
        <f t="shared" si="1107"/>
        <v>1</v>
      </c>
    </row>
    <row r="829" spans="8:18" x14ac:dyDescent="0.25">
      <c r="H829" t="s">
        <v>162</v>
      </c>
      <c r="I829" t="str">
        <f t="shared" si="1030"/>
        <v>./tfcs/edinelco/s2/S2-ham3_complete_47(28).tfcnovo-antigo-novo</v>
      </c>
      <c r="J829">
        <v>6</v>
      </c>
      <c r="K829">
        <v>31</v>
      </c>
      <c r="L829">
        <v>6</v>
      </c>
      <c r="M829">
        <v>30</v>
      </c>
      <c r="N829">
        <v>0</v>
      </c>
      <c r="O829">
        <v>1</v>
      </c>
      <c r="P829" t="s">
        <v>9</v>
      </c>
      <c r="Q829">
        <f t="shared" ref="Q829:R829" si="1108">N829-N824</f>
        <v>0</v>
      </c>
      <c r="R829">
        <f t="shared" si="1108"/>
        <v>1</v>
      </c>
    </row>
    <row r="830" spans="8:18" x14ac:dyDescent="0.25">
      <c r="H830" t="s">
        <v>162</v>
      </c>
      <c r="I830" t="str">
        <f t="shared" si="1030"/>
        <v>./tfcs/edinelco/s2/S2-ham3_complete_47(28).tfcantigo-novo-antigo</v>
      </c>
      <c r="J830">
        <v>6</v>
      </c>
      <c r="K830">
        <v>31</v>
      </c>
      <c r="L830">
        <v>6</v>
      </c>
      <c r="M830">
        <v>30</v>
      </c>
      <c r="N830">
        <v>0</v>
      </c>
      <c r="O830">
        <v>1</v>
      </c>
      <c r="P830" t="s">
        <v>10</v>
      </c>
      <c r="Q830">
        <f t="shared" ref="Q830:Q893" si="1109">N830-N830</f>
        <v>0</v>
      </c>
      <c r="R830">
        <f t="shared" ref="R830:R893" si="1110">O830-O830</f>
        <v>0</v>
      </c>
    </row>
    <row r="831" spans="8:18" x14ac:dyDescent="0.25">
      <c r="H831" t="s">
        <v>163</v>
      </c>
      <c r="I831" t="str">
        <f t="shared" si="1030"/>
        <v>./tfcs/edinelco/s2/S2-ham3_complete_47(28)_inv.tfcantigo-novo</v>
      </c>
      <c r="J831">
        <v>7</v>
      </c>
      <c r="K831">
        <v>38</v>
      </c>
      <c r="L831">
        <v>6</v>
      </c>
      <c r="M831">
        <v>30</v>
      </c>
      <c r="N831">
        <v>1</v>
      </c>
      <c r="O831">
        <v>8</v>
      </c>
      <c r="P831" t="s">
        <v>7</v>
      </c>
      <c r="Q831">
        <f t="shared" ref="Q831:Q894" si="1111">N831-N830</f>
        <v>1</v>
      </c>
      <c r="R831">
        <f t="shared" ref="R831:R894" si="1112">O831-O830</f>
        <v>7</v>
      </c>
    </row>
    <row r="832" spans="8:18" x14ac:dyDescent="0.25">
      <c r="H832" t="s">
        <v>163</v>
      </c>
      <c r="I832" t="str">
        <f t="shared" si="1030"/>
        <v>./tfcs/edinelco/s2/S2-ham3_complete_47(28)_inv.tfcnovo-antigo</v>
      </c>
      <c r="J832">
        <v>7</v>
      </c>
      <c r="K832">
        <v>38</v>
      </c>
      <c r="L832">
        <v>6</v>
      </c>
      <c r="M832">
        <v>31</v>
      </c>
      <c r="N832">
        <v>1</v>
      </c>
      <c r="O832">
        <v>7</v>
      </c>
      <c r="P832" t="s">
        <v>8</v>
      </c>
      <c r="Q832">
        <f t="shared" ref="Q832:R832" si="1113">N832-N830</f>
        <v>1</v>
      </c>
      <c r="R832">
        <f t="shared" si="1113"/>
        <v>6</v>
      </c>
    </row>
    <row r="833" spans="8:18" x14ac:dyDescent="0.25">
      <c r="H833" t="s">
        <v>163</v>
      </c>
      <c r="I833" t="str">
        <f t="shared" si="1030"/>
        <v>./tfcs/edinelco/s2/S2-ham3_complete_47(28)_inv.tfcnovo-antigo-novo</v>
      </c>
      <c r="J833">
        <v>7</v>
      </c>
      <c r="K833">
        <v>38</v>
      </c>
      <c r="L833">
        <v>6</v>
      </c>
      <c r="M833">
        <v>31</v>
      </c>
      <c r="N833">
        <v>1</v>
      </c>
      <c r="O833">
        <v>7</v>
      </c>
      <c r="P833" t="s">
        <v>9</v>
      </c>
      <c r="Q833">
        <f t="shared" ref="Q833:R833" si="1114">N833-N830</f>
        <v>1</v>
      </c>
      <c r="R833">
        <f t="shared" si="1114"/>
        <v>6</v>
      </c>
    </row>
    <row r="834" spans="8:18" x14ac:dyDescent="0.25">
      <c r="H834" t="s">
        <v>163</v>
      </c>
      <c r="I834" t="str">
        <f t="shared" si="1030"/>
        <v>./tfcs/edinelco/s2/S2-ham3_complete_47(28)_inv.tfcantigo-novo-antigo</v>
      </c>
      <c r="J834">
        <v>7</v>
      </c>
      <c r="K834">
        <v>38</v>
      </c>
      <c r="L834">
        <v>6</v>
      </c>
      <c r="M834">
        <v>31</v>
      </c>
      <c r="N834">
        <v>1</v>
      </c>
      <c r="O834">
        <v>7</v>
      </c>
      <c r="P834" t="s">
        <v>10</v>
      </c>
      <c r="Q834">
        <f t="shared" ref="Q834:R834" si="1115">N834-N830</f>
        <v>1</v>
      </c>
      <c r="R834">
        <f t="shared" si="1115"/>
        <v>6</v>
      </c>
    </row>
    <row r="835" spans="8:18" x14ac:dyDescent="0.25">
      <c r="H835" t="s">
        <v>164</v>
      </c>
      <c r="I835" t="str">
        <f t="shared" ref="I835:I898" si="1116">CONCATENATE(H835,P835)</f>
        <v>./tfcs/edinelco/s2/S2-ham7.tfcantigo-novo</v>
      </c>
      <c r="J835">
        <v>115</v>
      </c>
      <c r="K835">
        <v>8591</v>
      </c>
      <c r="L835">
        <v>125</v>
      </c>
      <c r="M835">
        <v>9169</v>
      </c>
      <c r="N835">
        <v>-10</v>
      </c>
      <c r="O835">
        <v>-578</v>
      </c>
      <c r="P835" t="s">
        <v>7</v>
      </c>
      <c r="Q835">
        <f t="shared" ref="Q835:R835" si="1117">N835-N830</f>
        <v>-10</v>
      </c>
      <c r="R835">
        <f t="shared" si="1117"/>
        <v>-579</v>
      </c>
    </row>
    <row r="836" spans="8:18" x14ac:dyDescent="0.25">
      <c r="H836" t="s">
        <v>164</v>
      </c>
      <c r="I836" t="str">
        <f t="shared" si="1116"/>
        <v>./tfcs/edinelco/s2/S2-ham7.tfcnovo-antigo</v>
      </c>
      <c r="J836">
        <v>115</v>
      </c>
      <c r="K836">
        <v>8591</v>
      </c>
      <c r="L836">
        <v>121</v>
      </c>
      <c r="M836">
        <v>8944</v>
      </c>
      <c r="N836">
        <v>-6</v>
      </c>
      <c r="O836">
        <v>-353</v>
      </c>
      <c r="P836" t="s">
        <v>8</v>
      </c>
      <c r="Q836">
        <f t="shared" ref="Q836:Q899" si="1118">N836-N836</f>
        <v>0</v>
      </c>
      <c r="R836">
        <f t="shared" ref="R836:R899" si="1119">O836-O836</f>
        <v>0</v>
      </c>
    </row>
    <row r="837" spans="8:18" x14ac:dyDescent="0.25">
      <c r="H837" t="s">
        <v>164</v>
      </c>
      <c r="I837" t="str">
        <f t="shared" si="1116"/>
        <v>./tfcs/edinelco/s2/S2-ham7.tfcnovo-antigo-novo</v>
      </c>
      <c r="J837">
        <v>115</v>
      </c>
      <c r="K837">
        <v>8591</v>
      </c>
      <c r="L837">
        <v>124</v>
      </c>
      <c r="M837">
        <v>9160</v>
      </c>
      <c r="N837">
        <v>-9</v>
      </c>
      <c r="O837">
        <v>-569</v>
      </c>
      <c r="P837" t="s">
        <v>9</v>
      </c>
      <c r="Q837">
        <f t="shared" ref="Q837:Q900" si="1120">N837-N836</f>
        <v>-3</v>
      </c>
      <c r="R837">
        <f t="shared" ref="R837:R900" si="1121">O837-O836</f>
        <v>-216</v>
      </c>
    </row>
    <row r="838" spans="8:18" x14ac:dyDescent="0.25">
      <c r="H838" t="s">
        <v>164</v>
      </c>
      <c r="I838" t="str">
        <f t="shared" si="1116"/>
        <v>./tfcs/edinelco/s2/S2-ham7.tfcantigo-novo-antigo</v>
      </c>
      <c r="J838">
        <v>115</v>
      </c>
      <c r="K838">
        <v>8591</v>
      </c>
      <c r="L838">
        <v>121</v>
      </c>
      <c r="M838">
        <v>8953</v>
      </c>
      <c r="N838">
        <v>-6</v>
      </c>
      <c r="O838">
        <v>-362</v>
      </c>
      <c r="P838" t="s">
        <v>10</v>
      </c>
      <c r="Q838">
        <f t="shared" ref="Q838:R838" si="1122">N838-N836</f>
        <v>0</v>
      </c>
      <c r="R838">
        <f t="shared" si="1122"/>
        <v>-9</v>
      </c>
    </row>
    <row r="839" spans="8:18" x14ac:dyDescent="0.25">
      <c r="H839" t="s">
        <v>165</v>
      </c>
      <c r="I839" t="str">
        <f t="shared" si="1116"/>
        <v>./tfcs/edinelco/s2/S2-ham7_inv.tfcantigo-novo</v>
      </c>
      <c r="J839">
        <v>80</v>
      </c>
      <c r="K839">
        <v>6512</v>
      </c>
      <c r="L839">
        <v>78</v>
      </c>
      <c r="M839">
        <v>6406</v>
      </c>
      <c r="N839">
        <v>2</v>
      </c>
      <c r="O839">
        <v>106</v>
      </c>
      <c r="P839" t="s">
        <v>7</v>
      </c>
      <c r="Q839">
        <f t="shared" ref="Q839:R839" si="1123">N839-N836</f>
        <v>8</v>
      </c>
      <c r="R839">
        <f t="shared" si="1123"/>
        <v>459</v>
      </c>
    </row>
    <row r="840" spans="8:18" x14ac:dyDescent="0.25">
      <c r="H840" t="s">
        <v>165</v>
      </c>
      <c r="I840" t="str">
        <f t="shared" si="1116"/>
        <v>./tfcs/edinelco/s2/S2-ham7_inv.tfcnovo-antigo</v>
      </c>
      <c r="J840">
        <v>80</v>
      </c>
      <c r="K840">
        <v>6512</v>
      </c>
      <c r="L840">
        <v>77</v>
      </c>
      <c r="M840">
        <v>6405</v>
      </c>
      <c r="N840">
        <v>3</v>
      </c>
      <c r="O840">
        <v>107</v>
      </c>
      <c r="P840" t="s">
        <v>8</v>
      </c>
      <c r="Q840">
        <f t="shared" ref="Q840:R840" si="1124">N840-N836</f>
        <v>9</v>
      </c>
      <c r="R840">
        <f t="shared" si="1124"/>
        <v>460</v>
      </c>
    </row>
    <row r="841" spans="8:18" x14ac:dyDescent="0.25">
      <c r="H841" t="s">
        <v>165</v>
      </c>
      <c r="I841" t="str">
        <f t="shared" si="1116"/>
        <v>./tfcs/edinelco/s2/S2-ham7_inv.tfcnovo-antigo-novo</v>
      </c>
      <c r="J841">
        <v>80</v>
      </c>
      <c r="K841">
        <v>6512</v>
      </c>
      <c r="L841">
        <v>78</v>
      </c>
      <c r="M841">
        <v>6406</v>
      </c>
      <c r="N841">
        <v>2</v>
      </c>
      <c r="O841">
        <v>106</v>
      </c>
      <c r="P841" t="s">
        <v>9</v>
      </c>
      <c r="Q841">
        <f t="shared" ref="Q841:R841" si="1125">N841-N836</f>
        <v>8</v>
      </c>
      <c r="R841">
        <f t="shared" si="1125"/>
        <v>459</v>
      </c>
    </row>
    <row r="842" spans="8:18" x14ac:dyDescent="0.25">
      <c r="H842" t="s">
        <v>165</v>
      </c>
      <c r="I842" t="str">
        <f t="shared" si="1116"/>
        <v>./tfcs/edinelco/s2/S2-ham7_inv.tfcantigo-novo-antigo</v>
      </c>
      <c r="J842">
        <v>80</v>
      </c>
      <c r="K842">
        <v>6512</v>
      </c>
      <c r="L842">
        <v>77</v>
      </c>
      <c r="M842">
        <v>6405</v>
      </c>
      <c r="N842">
        <v>3</v>
      </c>
      <c r="O842">
        <v>107</v>
      </c>
      <c r="P842" t="s">
        <v>10</v>
      </c>
      <c r="Q842">
        <f t="shared" ref="Q842:Q905" si="1126">N842-N842</f>
        <v>0</v>
      </c>
      <c r="R842">
        <f t="shared" ref="R842:R905" si="1127">O842-O842</f>
        <v>0</v>
      </c>
    </row>
    <row r="843" spans="8:18" x14ac:dyDescent="0.25">
      <c r="H843" t="s">
        <v>166</v>
      </c>
      <c r="I843" t="str">
        <f t="shared" si="1116"/>
        <v>./tfcs/edinelco/s2/S2-hwb4.tfcantigo-novo</v>
      </c>
      <c r="J843">
        <v>18</v>
      </c>
      <c r="K843">
        <v>173</v>
      </c>
      <c r="L843">
        <v>18</v>
      </c>
      <c r="M843">
        <v>173</v>
      </c>
      <c r="N843">
        <v>0</v>
      </c>
      <c r="O843">
        <v>0</v>
      </c>
      <c r="P843" t="s">
        <v>7</v>
      </c>
      <c r="Q843">
        <f t="shared" ref="Q843:Q906" si="1128">N843-N842</f>
        <v>-3</v>
      </c>
      <c r="R843">
        <f t="shared" ref="R843:R906" si="1129">O843-O842</f>
        <v>-107</v>
      </c>
    </row>
    <row r="844" spans="8:18" x14ac:dyDescent="0.25">
      <c r="H844" t="s">
        <v>166</v>
      </c>
      <c r="I844" t="str">
        <f t="shared" si="1116"/>
        <v>./tfcs/edinelco/s2/S2-hwb4.tfcnovo-antigo</v>
      </c>
      <c r="J844">
        <v>18</v>
      </c>
      <c r="K844">
        <v>173</v>
      </c>
      <c r="L844">
        <v>18</v>
      </c>
      <c r="M844">
        <v>173</v>
      </c>
      <c r="N844">
        <v>0</v>
      </c>
      <c r="O844">
        <v>0</v>
      </c>
      <c r="P844" t="s">
        <v>8</v>
      </c>
      <c r="Q844">
        <f t="shared" ref="Q844:R844" si="1130">N844-N842</f>
        <v>-3</v>
      </c>
      <c r="R844">
        <f t="shared" si="1130"/>
        <v>-107</v>
      </c>
    </row>
    <row r="845" spans="8:18" x14ac:dyDescent="0.25">
      <c r="H845" t="s">
        <v>166</v>
      </c>
      <c r="I845" t="str">
        <f t="shared" si="1116"/>
        <v>./tfcs/edinelco/s2/S2-hwb4.tfcnovo-antigo-novo</v>
      </c>
      <c r="J845">
        <v>18</v>
      </c>
      <c r="K845">
        <v>173</v>
      </c>
      <c r="L845">
        <v>18</v>
      </c>
      <c r="M845">
        <v>173</v>
      </c>
      <c r="N845">
        <v>0</v>
      </c>
      <c r="O845">
        <v>0</v>
      </c>
      <c r="P845" t="s">
        <v>9</v>
      </c>
      <c r="Q845">
        <f t="shared" ref="Q845:R845" si="1131">N845-N842</f>
        <v>-3</v>
      </c>
      <c r="R845">
        <f t="shared" si="1131"/>
        <v>-107</v>
      </c>
    </row>
    <row r="846" spans="8:18" x14ac:dyDescent="0.25">
      <c r="H846" t="s">
        <v>166</v>
      </c>
      <c r="I846" t="str">
        <f t="shared" si="1116"/>
        <v>./tfcs/edinelco/s2/S2-hwb4.tfcantigo-novo-antigo</v>
      </c>
      <c r="J846">
        <v>18</v>
      </c>
      <c r="K846">
        <v>173</v>
      </c>
      <c r="L846">
        <v>18</v>
      </c>
      <c r="M846">
        <v>173</v>
      </c>
      <c r="N846">
        <v>0</v>
      </c>
      <c r="O846">
        <v>0</v>
      </c>
      <c r="P846" t="s">
        <v>10</v>
      </c>
      <c r="Q846">
        <f t="shared" ref="Q846:R846" si="1132">N846-N842</f>
        <v>-3</v>
      </c>
      <c r="R846">
        <f t="shared" si="1132"/>
        <v>-107</v>
      </c>
    </row>
    <row r="847" spans="8:18" x14ac:dyDescent="0.25">
      <c r="H847" t="s">
        <v>167</v>
      </c>
      <c r="I847" t="str">
        <f t="shared" si="1116"/>
        <v>./tfcs/edinelco/s2/S2-hwb4_inv.tfcantigo-novo</v>
      </c>
      <c r="J847">
        <v>21</v>
      </c>
      <c r="K847">
        <v>188</v>
      </c>
      <c r="L847">
        <v>20</v>
      </c>
      <c r="M847">
        <v>180</v>
      </c>
      <c r="N847">
        <v>1</v>
      </c>
      <c r="O847">
        <v>8</v>
      </c>
      <c r="P847" t="s">
        <v>7</v>
      </c>
      <c r="Q847">
        <f t="shared" ref="Q847:R847" si="1133">N847-N842</f>
        <v>-2</v>
      </c>
      <c r="R847">
        <f t="shared" si="1133"/>
        <v>-99</v>
      </c>
    </row>
    <row r="848" spans="8:18" x14ac:dyDescent="0.25">
      <c r="H848" t="s">
        <v>167</v>
      </c>
      <c r="I848" t="str">
        <f t="shared" si="1116"/>
        <v>./tfcs/edinelco/s2/S2-hwb4_inv.tfcnovo-antigo</v>
      </c>
      <c r="J848">
        <v>21</v>
      </c>
      <c r="K848">
        <v>188</v>
      </c>
      <c r="L848">
        <v>20</v>
      </c>
      <c r="M848">
        <v>184</v>
      </c>
      <c r="N848">
        <v>1</v>
      </c>
      <c r="O848">
        <v>4</v>
      </c>
      <c r="P848" t="s">
        <v>8</v>
      </c>
      <c r="Q848">
        <f t="shared" ref="Q848:Q911" si="1134">N848-N848</f>
        <v>0</v>
      </c>
      <c r="R848">
        <f t="shared" ref="R848:R911" si="1135">O848-O848</f>
        <v>0</v>
      </c>
    </row>
    <row r="849" spans="8:18" x14ac:dyDescent="0.25">
      <c r="H849" t="s">
        <v>167</v>
      </c>
      <c r="I849" t="str">
        <f t="shared" si="1116"/>
        <v>./tfcs/edinelco/s2/S2-hwb4_inv.tfcnovo-antigo-novo</v>
      </c>
      <c r="J849">
        <v>21</v>
      </c>
      <c r="K849">
        <v>188</v>
      </c>
      <c r="L849">
        <v>20</v>
      </c>
      <c r="M849">
        <v>180</v>
      </c>
      <c r="N849">
        <v>1</v>
      </c>
      <c r="O849">
        <v>8</v>
      </c>
      <c r="P849" t="s">
        <v>9</v>
      </c>
      <c r="Q849">
        <f t="shared" ref="Q849:Q912" si="1136">N849-N848</f>
        <v>0</v>
      </c>
      <c r="R849">
        <f t="shared" ref="R849:R912" si="1137">O849-O848</f>
        <v>4</v>
      </c>
    </row>
    <row r="850" spans="8:18" x14ac:dyDescent="0.25">
      <c r="H850" t="s">
        <v>167</v>
      </c>
      <c r="I850" t="str">
        <f t="shared" si="1116"/>
        <v>./tfcs/edinelco/s2/S2-hwb4_inv.tfcantigo-novo-antigo</v>
      </c>
      <c r="J850">
        <v>21</v>
      </c>
      <c r="K850">
        <v>188</v>
      </c>
      <c r="L850">
        <v>20</v>
      </c>
      <c r="M850">
        <v>180</v>
      </c>
      <c r="N850">
        <v>1</v>
      </c>
      <c r="O850">
        <v>8</v>
      </c>
      <c r="P850" t="s">
        <v>10</v>
      </c>
      <c r="Q850">
        <f t="shared" ref="Q850:R850" si="1138">N850-N848</f>
        <v>0</v>
      </c>
      <c r="R850">
        <f t="shared" si="1138"/>
        <v>4</v>
      </c>
    </row>
    <row r="851" spans="8:18" x14ac:dyDescent="0.25">
      <c r="H851" t="s">
        <v>168</v>
      </c>
      <c r="I851" t="str">
        <f t="shared" si="1116"/>
        <v>./tfcs/edinelco/s2/S2-hwb5_13.tfcantigo-novo</v>
      </c>
      <c r="J851">
        <v>50</v>
      </c>
      <c r="K851">
        <v>1073</v>
      </c>
      <c r="L851">
        <v>52</v>
      </c>
      <c r="M851">
        <v>1042</v>
      </c>
      <c r="N851">
        <v>-2</v>
      </c>
      <c r="O851">
        <v>31</v>
      </c>
      <c r="P851" t="s">
        <v>7</v>
      </c>
      <c r="Q851">
        <f t="shared" ref="Q851:R851" si="1139">N851-N848</f>
        <v>-3</v>
      </c>
      <c r="R851">
        <f t="shared" si="1139"/>
        <v>27</v>
      </c>
    </row>
    <row r="852" spans="8:18" x14ac:dyDescent="0.25">
      <c r="H852" t="s">
        <v>168</v>
      </c>
      <c r="I852" t="str">
        <f t="shared" si="1116"/>
        <v>./tfcs/edinelco/s2/S2-hwb5_13.tfcnovo-antigo</v>
      </c>
      <c r="J852">
        <v>50</v>
      </c>
      <c r="K852">
        <v>1073</v>
      </c>
      <c r="L852">
        <v>50</v>
      </c>
      <c r="M852">
        <v>1030</v>
      </c>
      <c r="N852">
        <v>0</v>
      </c>
      <c r="O852">
        <v>43</v>
      </c>
      <c r="P852" t="s">
        <v>8</v>
      </c>
      <c r="Q852">
        <f t="shared" ref="Q852:R852" si="1140">N852-N848</f>
        <v>-1</v>
      </c>
      <c r="R852">
        <f t="shared" si="1140"/>
        <v>39</v>
      </c>
    </row>
    <row r="853" spans="8:18" x14ac:dyDescent="0.25">
      <c r="H853" t="s">
        <v>168</v>
      </c>
      <c r="I853" t="str">
        <f t="shared" si="1116"/>
        <v>./tfcs/edinelco/s2/S2-hwb5_13.tfcnovo-antigo-novo</v>
      </c>
      <c r="J853">
        <v>50</v>
      </c>
      <c r="K853">
        <v>1073</v>
      </c>
      <c r="L853">
        <v>52</v>
      </c>
      <c r="M853">
        <v>1042</v>
      </c>
      <c r="N853">
        <v>-2</v>
      </c>
      <c r="O853">
        <v>31</v>
      </c>
      <c r="P853" t="s">
        <v>9</v>
      </c>
      <c r="Q853">
        <f t="shared" ref="Q853:R853" si="1141">N853-N848</f>
        <v>-3</v>
      </c>
      <c r="R853">
        <f t="shared" si="1141"/>
        <v>27</v>
      </c>
    </row>
    <row r="854" spans="8:18" x14ac:dyDescent="0.25">
      <c r="H854" t="s">
        <v>168</v>
      </c>
      <c r="I854" t="str">
        <f t="shared" si="1116"/>
        <v>./tfcs/edinelco/s2/S2-hwb5_13.tfcantigo-novo-antigo</v>
      </c>
      <c r="J854">
        <v>50</v>
      </c>
      <c r="K854">
        <v>1073</v>
      </c>
      <c r="L854">
        <v>50</v>
      </c>
      <c r="M854">
        <v>1030</v>
      </c>
      <c r="N854">
        <v>0</v>
      </c>
      <c r="O854">
        <v>43</v>
      </c>
      <c r="P854" t="s">
        <v>10</v>
      </c>
      <c r="Q854">
        <f t="shared" ref="Q854:Q917" si="1142">N854-N854</f>
        <v>0</v>
      </c>
      <c r="R854">
        <f t="shared" ref="R854:R917" si="1143">O854-O854</f>
        <v>0</v>
      </c>
    </row>
    <row r="855" spans="8:18" x14ac:dyDescent="0.25">
      <c r="H855" t="s">
        <v>169</v>
      </c>
      <c r="I855" t="str">
        <f t="shared" si="1116"/>
        <v>./tfcs/edinelco/s2/S2-hwb5_13_inv.tfcantigo-novo</v>
      </c>
      <c r="J855">
        <v>45</v>
      </c>
      <c r="K855">
        <v>829</v>
      </c>
      <c r="L855">
        <v>47</v>
      </c>
      <c r="M855">
        <v>923</v>
      </c>
      <c r="N855">
        <v>-2</v>
      </c>
      <c r="O855">
        <v>-94</v>
      </c>
      <c r="P855" t="s">
        <v>7</v>
      </c>
      <c r="Q855">
        <f t="shared" ref="Q855:Q918" si="1144">N855-N854</f>
        <v>-2</v>
      </c>
      <c r="R855">
        <f t="shared" ref="R855:R918" si="1145">O855-O854</f>
        <v>-137</v>
      </c>
    </row>
    <row r="856" spans="8:18" x14ac:dyDescent="0.25">
      <c r="H856" t="s">
        <v>169</v>
      </c>
      <c r="I856" t="str">
        <f t="shared" si="1116"/>
        <v>./tfcs/edinelco/s2/S2-hwb5_13_inv.tfcnovo-antigo</v>
      </c>
      <c r="J856">
        <v>45</v>
      </c>
      <c r="K856">
        <v>829</v>
      </c>
      <c r="L856">
        <v>46</v>
      </c>
      <c r="M856">
        <v>878</v>
      </c>
      <c r="N856">
        <v>-1</v>
      </c>
      <c r="O856">
        <v>-49</v>
      </c>
      <c r="P856" t="s">
        <v>8</v>
      </c>
      <c r="Q856">
        <f t="shared" ref="Q856:R856" si="1146">N856-N854</f>
        <v>-1</v>
      </c>
      <c r="R856">
        <f t="shared" si="1146"/>
        <v>-92</v>
      </c>
    </row>
    <row r="857" spans="8:18" x14ac:dyDescent="0.25">
      <c r="H857" t="s">
        <v>169</v>
      </c>
      <c r="I857" t="str">
        <f t="shared" si="1116"/>
        <v>./tfcs/edinelco/s2/S2-hwb5_13_inv.tfcnovo-antigo-novo</v>
      </c>
      <c r="J857">
        <v>45</v>
      </c>
      <c r="K857">
        <v>829</v>
      </c>
      <c r="L857">
        <v>47</v>
      </c>
      <c r="M857">
        <v>923</v>
      </c>
      <c r="N857">
        <v>-2</v>
      </c>
      <c r="O857">
        <v>-94</v>
      </c>
      <c r="P857" t="s">
        <v>9</v>
      </c>
      <c r="Q857">
        <f t="shared" ref="Q857:R857" si="1147">N857-N854</f>
        <v>-2</v>
      </c>
      <c r="R857">
        <f t="shared" si="1147"/>
        <v>-137</v>
      </c>
    </row>
    <row r="858" spans="8:18" x14ac:dyDescent="0.25">
      <c r="H858" t="s">
        <v>169</v>
      </c>
      <c r="I858" t="str">
        <f t="shared" si="1116"/>
        <v>./tfcs/edinelco/s2/S2-hwb5_13_inv.tfcantigo-novo-antigo</v>
      </c>
      <c r="J858">
        <v>45</v>
      </c>
      <c r="K858">
        <v>829</v>
      </c>
      <c r="L858">
        <v>46</v>
      </c>
      <c r="M858">
        <v>878</v>
      </c>
      <c r="N858">
        <v>-1</v>
      </c>
      <c r="O858">
        <v>-49</v>
      </c>
      <c r="P858" t="s">
        <v>10</v>
      </c>
      <c r="Q858">
        <f t="shared" ref="Q858:R858" si="1148">N858-N854</f>
        <v>-1</v>
      </c>
      <c r="R858">
        <f t="shared" si="1148"/>
        <v>-92</v>
      </c>
    </row>
    <row r="859" spans="8:18" x14ac:dyDescent="0.25">
      <c r="H859" t="s">
        <v>170</v>
      </c>
      <c r="I859" t="str">
        <f t="shared" si="1116"/>
        <v>./tfcs/edinelco/s2/S2-hwb6.tfcantigo-novo</v>
      </c>
      <c r="J859">
        <v>110</v>
      </c>
      <c r="K859">
        <v>4791</v>
      </c>
      <c r="L859">
        <v>110</v>
      </c>
      <c r="M859">
        <v>4820</v>
      </c>
      <c r="N859">
        <v>0</v>
      </c>
      <c r="O859">
        <v>-29</v>
      </c>
      <c r="P859" t="s">
        <v>7</v>
      </c>
      <c r="Q859">
        <f t="shared" ref="Q859:R859" si="1149">N859-N854</f>
        <v>0</v>
      </c>
      <c r="R859">
        <f t="shared" si="1149"/>
        <v>-72</v>
      </c>
    </row>
    <row r="860" spans="8:18" x14ac:dyDescent="0.25">
      <c r="H860" t="s">
        <v>170</v>
      </c>
      <c r="I860" t="str">
        <f t="shared" si="1116"/>
        <v>./tfcs/edinelco/s2/S2-hwb6.tfcnovo-antigo</v>
      </c>
      <c r="J860">
        <v>110</v>
      </c>
      <c r="K860">
        <v>4791</v>
      </c>
      <c r="L860">
        <v>110</v>
      </c>
      <c r="M860">
        <v>4820</v>
      </c>
      <c r="N860">
        <v>0</v>
      </c>
      <c r="O860">
        <v>-29</v>
      </c>
      <c r="P860" t="s">
        <v>8</v>
      </c>
      <c r="Q860">
        <f t="shared" ref="Q860:Q923" si="1150">N860-N860</f>
        <v>0</v>
      </c>
      <c r="R860">
        <f t="shared" ref="R860:R923" si="1151">O860-O860</f>
        <v>0</v>
      </c>
    </row>
    <row r="861" spans="8:18" x14ac:dyDescent="0.25">
      <c r="H861" t="s">
        <v>170</v>
      </c>
      <c r="I861" t="str">
        <f t="shared" si="1116"/>
        <v>./tfcs/edinelco/s2/S2-hwb6.tfcnovo-antigo-novo</v>
      </c>
      <c r="J861">
        <v>110</v>
      </c>
      <c r="K861">
        <v>4791</v>
      </c>
      <c r="L861">
        <v>110</v>
      </c>
      <c r="M861">
        <v>4820</v>
      </c>
      <c r="N861">
        <v>0</v>
      </c>
      <c r="O861">
        <v>-29</v>
      </c>
      <c r="P861" t="s">
        <v>9</v>
      </c>
      <c r="Q861">
        <f t="shared" ref="Q861:Q924" si="1152">N861-N860</f>
        <v>0</v>
      </c>
      <c r="R861">
        <f t="shared" ref="R861:R924" si="1153">O861-O860</f>
        <v>0</v>
      </c>
    </row>
    <row r="862" spans="8:18" x14ac:dyDescent="0.25">
      <c r="H862" t="s">
        <v>170</v>
      </c>
      <c r="I862" t="str">
        <f t="shared" si="1116"/>
        <v>./tfcs/edinelco/s2/S2-hwb6.tfcantigo-novo-antigo</v>
      </c>
      <c r="J862">
        <v>110</v>
      </c>
      <c r="K862">
        <v>4791</v>
      </c>
      <c r="L862">
        <v>110</v>
      </c>
      <c r="M862">
        <v>4820</v>
      </c>
      <c r="N862">
        <v>0</v>
      </c>
      <c r="O862">
        <v>-29</v>
      </c>
      <c r="P862" t="s">
        <v>10</v>
      </c>
      <c r="Q862">
        <f t="shared" ref="Q862:R862" si="1154">N862-N860</f>
        <v>0</v>
      </c>
      <c r="R862">
        <f t="shared" si="1154"/>
        <v>0</v>
      </c>
    </row>
    <row r="863" spans="8:18" x14ac:dyDescent="0.25">
      <c r="H863" t="s">
        <v>171</v>
      </c>
      <c r="I863" t="str">
        <f t="shared" si="1116"/>
        <v>./tfcs/edinelco/s2/S2-hwb6_inv.tfcantigo-novo</v>
      </c>
      <c r="J863">
        <v>107</v>
      </c>
      <c r="K863">
        <v>4857</v>
      </c>
      <c r="L863">
        <v>107</v>
      </c>
      <c r="M863">
        <v>4833</v>
      </c>
      <c r="N863">
        <v>0</v>
      </c>
      <c r="O863">
        <v>24</v>
      </c>
      <c r="P863" t="s">
        <v>7</v>
      </c>
      <c r="Q863">
        <f t="shared" ref="Q863:R863" si="1155">N863-N860</f>
        <v>0</v>
      </c>
      <c r="R863">
        <f t="shared" si="1155"/>
        <v>53</v>
      </c>
    </row>
    <row r="864" spans="8:18" x14ac:dyDescent="0.25">
      <c r="H864" t="s">
        <v>171</v>
      </c>
      <c r="I864" t="str">
        <f t="shared" si="1116"/>
        <v>./tfcs/edinelco/s2/S2-hwb6_inv.tfcnovo-antigo</v>
      </c>
      <c r="J864">
        <v>107</v>
      </c>
      <c r="K864">
        <v>4857</v>
      </c>
      <c r="L864">
        <v>106</v>
      </c>
      <c r="M864">
        <v>4764</v>
      </c>
      <c r="N864">
        <v>1</v>
      </c>
      <c r="O864">
        <v>93</v>
      </c>
      <c r="P864" t="s">
        <v>8</v>
      </c>
      <c r="Q864">
        <f t="shared" ref="Q864:R864" si="1156">N864-N860</f>
        <v>1</v>
      </c>
      <c r="R864">
        <f t="shared" si="1156"/>
        <v>122</v>
      </c>
    </row>
    <row r="865" spans="8:18" x14ac:dyDescent="0.25">
      <c r="H865" t="s">
        <v>171</v>
      </c>
      <c r="I865" t="str">
        <f t="shared" si="1116"/>
        <v>./tfcs/edinelco/s2/S2-hwb6_inv.tfcnovo-antigo-novo</v>
      </c>
      <c r="J865">
        <v>107</v>
      </c>
      <c r="K865">
        <v>4857</v>
      </c>
      <c r="L865">
        <v>107</v>
      </c>
      <c r="M865">
        <v>4833</v>
      </c>
      <c r="N865">
        <v>0</v>
      </c>
      <c r="O865">
        <v>24</v>
      </c>
      <c r="P865" t="s">
        <v>9</v>
      </c>
      <c r="Q865">
        <f t="shared" ref="Q865:R865" si="1157">N865-N860</f>
        <v>0</v>
      </c>
      <c r="R865">
        <f t="shared" si="1157"/>
        <v>53</v>
      </c>
    </row>
    <row r="866" spans="8:18" x14ac:dyDescent="0.25">
      <c r="H866" t="s">
        <v>171</v>
      </c>
      <c r="I866" t="str">
        <f t="shared" si="1116"/>
        <v>./tfcs/edinelco/s2/S2-hwb6_inv.tfcantigo-novo-antigo</v>
      </c>
      <c r="J866">
        <v>107</v>
      </c>
      <c r="K866">
        <v>4857</v>
      </c>
      <c r="L866">
        <v>107</v>
      </c>
      <c r="M866">
        <v>4833</v>
      </c>
      <c r="N866">
        <v>0</v>
      </c>
      <c r="O866">
        <v>24</v>
      </c>
      <c r="P866" t="s">
        <v>10</v>
      </c>
      <c r="Q866">
        <f t="shared" ref="Q866:Q929" si="1158">N866-N866</f>
        <v>0</v>
      </c>
      <c r="R866">
        <f t="shared" ref="R866:R929" si="1159">O866-O866</f>
        <v>0</v>
      </c>
    </row>
    <row r="867" spans="8:18" x14ac:dyDescent="0.25">
      <c r="H867" t="s">
        <v>172</v>
      </c>
      <c r="I867" t="str">
        <f t="shared" si="1116"/>
        <v>./tfcs/edinelco/s2/S2-hwb7_15.tfcantigo-novo</v>
      </c>
      <c r="J867">
        <v>353</v>
      </c>
      <c r="K867">
        <v>35117</v>
      </c>
      <c r="L867">
        <v>346</v>
      </c>
      <c r="M867">
        <v>32902</v>
      </c>
      <c r="N867">
        <v>7</v>
      </c>
      <c r="O867">
        <v>2215</v>
      </c>
      <c r="P867" t="s">
        <v>7</v>
      </c>
      <c r="Q867">
        <f t="shared" ref="Q867:Q930" si="1160">N867-N866</f>
        <v>7</v>
      </c>
      <c r="R867">
        <f t="shared" ref="R867:R930" si="1161">O867-O866</f>
        <v>2191</v>
      </c>
    </row>
    <row r="868" spans="8:18" x14ac:dyDescent="0.25">
      <c r="H868" t="s">
        <v>172</v>
      </c>
      <c r="I868" t="str">
        <f t="shared" si="1116"/>
        <v>./tfcs/edinelco/s2/S2-hwb7_15.tfcnovo-antigo</v>
      </c>
      <c r="J868">
        <v>353</v>
      </c>
      <c r="K868">
        <v>35117</v>
      </c>
      <c r="L868">
        <v>338</v>
      </c>
      <c r="M868">
        <v>32342</v>
      </c>
      <c r="N868">
        <v>15</v>
      </c>
      <c r="O868">
        <v>2775</v>
      </c>
      <c r="P868" t="s">
        <v>8</v>
      </c>
      <c r="Q868">
        <f t="shared" ref="Q868:R868" si="1162">N868-N866</f>
        <v>15</v>
      </c>
      <c r="R868">
        <f t="shared" si="1162"/>
        <v>2751</v>
      </c>
    </row>
    <row r="869" spans="8:18" x14ac:dyDescent="0.25">
      <c r="H869" t="s">
        <v>172</v>
      </c>
      <c r="I869" t="str">
        <f t="shared" si="1116"/>
        <v>./tfcs/edinelco/s2/S2-hwb7_15.tfcnovo-antigo-novo</v>
      </c>
      <c r="J869">
        <v>353</v>
      </c>
      <c r="K869">
        <v>35117</v>
      </c>
      <c r="L869">
        <v>349</v>
      </c>
      <c r="M869">
        <v>33101</v>
      </c>
      <c r="N869">
        <v>4</v>
      </c>
      <c r="O869">
        <v>2016</v>
      </c>
      <c r="P869" t="s">
        <v>9</v>
      </c>
      <c r="Q869">
        <f t="shared" ref="Q869:R869" si="1163">N869-N866</f>
        <v>4</v>
      </c>
      <c r="R869">
        <f t="shared" si="1163"/>
        <v>1992</v>
      </c>
    </row>
    <row r="870" spans="8:18" x14ac:dyDescent="0.25">
      <c r="H870" t="s">
        <v>172</v>
      </c>
      <c r="I870" t="str">
        <f t="shared" si="1116"/>
        <v>./tfcs/edinelco/s2/S2-hwb7_15.tfcantigo-novo-antigo</v>
      </c>
      <c r="J870">
        <v>353</v>
      </c>
      <c r="K870">
        <v>35117</v>
      </c>
      <c r="L870">
        <v>335</v>
      </c>
      <c r="M870">
        <v>32063</v>
      </c>
      <c r="N870">
        <v>18</v>
      </c>
      <c r="O870">
        <v>3054</v>
      </c>
      <c r="P870" t="s">
        <v>10</v>
      </c>
      <c r="Q870">
        <f t="shared" ref="Q870:R870" si="1164">N870-N866</f>
        <v>18</v>
      </c>
      <c r="R870">
        <f t="shared" si="1164"/>
        <v>3030</v>
      </c>
    </row>
    <row r="871" spans="8:18" x14ac:dyDescent="0.25">
      <c r="H871" t="s">
        <v>173</v>
      </c>
      <c r="I871" t="str">
        <f t="shared" si="1116"/>
        <v>./tfcs/edinelco/s2/S2-hwb7_15_inv.tfcantigo-novo</v>
      </c>
      <c r="J871">
        <v>291</v>
      </c>
      <c r="K871">
        <v>27426</v>
      </c>
      <c r="L871">
        <v>291</v>
      </c>
      <c r="M871">
        <v>26571</v>
      </c>
      <c r="N871">
        <v>0</v>
      </c>
      <c r="O871">
        <v>855</v>
      </c>
      <c r="P871" t="s">
        <v>7</v>
      </c>
      <c r="Q871">
        <f t="shared" ref="Q871:R871" si="1165">N871-N866</f>
        <v>0</v>
      </c>
      <c r="R871">
        <f t="shared" si="1165"/>
        <v>831</v>
      </c>
    </row>
    <row r="872" spans="8:18" x14ac:dyDescent="0.25">
      <c r="H872" t="s">
        <v>173</v>
      </c>
      <c r="I872" t="str">
        <f t="shared" si="1116"/>
        <v>./tfcs/edinelco/s2/S2-hwb7_15_inv.tfcnovo-antigo</v>
      </c>
      <c r="J872">
        <v>291</v>
      </c>
      <c r="K872">
        <v>27426</v>
      </c>
      <c r="L872">
        <v>287</v>
      </c>
      <c r="M872">
        <v>26311</v>
      </c>
      <c r="N872">
        <v>4</v>
      </c>
      <c r="O872">
        <v>1115</v>
      </c>
      <c r="P872" t="s">
        <v>8</v>
      </c>
      <c r="Q872">
        <f t="shared" ref="Q872:Q935" si="1166">N872-N872</f>
        <v>0</v>
      </c>
      <c r="R872">
        <f t="shared" ref="R872:R935" si="1167">O872-O872</f>
        <v>0</v>
      </c>
    </row>
    <row r="873" spans="8:18" x14ac:dyDescent="0.25">
      <c r="H873" t="s">
        <v>173</v>
      </c>
      <c r="I873" t="str">
        <f t="shared" si="1116"/>
        <v>./tfcs/edinelco/s2/S2-hwb7_15_inv.tfcnovo-antigo-novo</v>
      </c>
      <c r="J873">
        <v>291</v>
      </c>
      <c r="K873">
        <v>27426</v>
      </c>
      <c r="L873">
        <v>291</v>
      </c>
      <c r="M873">
        <v>26571</v>
      </c>
      <c r="N873">
        <v>0</v>
      </c>
      <c r="O873">
        <v>855</v>
      </c>
      <c r="P873" t="s">
        <v>9</v>
      </c>
      <c r="Q873">
        <f t="shared" ref="Q873:Q936" si="1168">N873-N872</f>
        <v>-4</v>
      </c>
      <c r="R873">
        <f t="shared" ref="R873:R936" si="1169">O873-O872</f>
        <v>-260</v>
      </c>
    </row>
    <row r="874" spans="8:18" x14ac:dyDescent="0.25">
      <c r="H874" t="s">
        <v>173</v>
      </c>
      <c r="I874" t="str">
        <f t="shared" si="1116"/>
        <v>./tfcs/edinelco/s2/S2-hwb7_15_inv.tfcantigo-novo-antigo</v>
      </c>
      <c r="J874">
        <v>291</v>
      </c>
      <c r="K874">
        <v>27426</v>
      </c>
      <c r="L874">
        <v>287</v>
      </c>
      <c r="M874">
        <v>26311</v>
      </c>
      <c r="N874">
        <v>4</v>
      </c>
      <c r="O874">
        <v>1115</v>
      </c>
      <c r="P874" t="s">
        <v>10</v>
      </c>
      <c r="Q874">
        <f t="shared" ref="Q874:R874" si="1170">N874-N872</f>
        <v>0</v>
      </c>
      <c r="R874">
        <f t="shared" si="1170"/>
        <v>0</v>
      </c>
    </row>
    <row r="875" spans="8:18" x14ac:dyDescent="0.25">
      <c r="H875" t="s">
        <v>174</v>
      </c>
      <c r="I875" t="str">
        <f t="shared" si="1116"/>
        <v>./tfcs/edinelco/s2/S2-miller_complete_5.tfcantigo-novo</v>
      </c>
      <c r="J875">
        <v>5</v>
      </c>
      <c r="K875">
        <v>29</v>
      </c>
      <c r="L875">
        <v>5</v>
      </c>
      <c r="M875">
        <v>29</v>
      </c>
      <c r="N875">
        <v>0</v>
      </c>
      <c r="O875">
        <v>0</v>
      </c>
      <c r="P875" t="s">
        <v>7</v>
      </c>
      <c r="Q875">
        <f t="shared" ref="Q875:R875" si="1171">N875-N872</f>
        <v>-4</v>
      </c>
      <c r="R875">
        <f t="shared" si="1171"/>
        <v>-1115</v>
      </c>
    </row>
    <row r="876" spans="8:18" x14ac:dyDescent="0.25">
      <c r="H876" t="s">
        <v>174</v>
      </c>
      <c r="I876" t="str">
        <f t="shared" si="1116"/>
        <v>./tfcs/edinelco/s2/S2-miller_complete_5.tfcnovo-antigo</v>
      </c>
      <c r="J876">
        <v>5</v>
      </c>
      <c r="K876">
        <v>29</v>
      </c>
      <c r="L876">
        <v>5</v>
      </c>
      <c r="M876">
        <v>29</v>
      </c>
      <c r="N876">
        <v>0</v>
      </c>
      <c r="O876">
        <v>0</v>
      </c>
      <c r="P876" t="s">
        <v>8</v>
      </c>
      <c r="Q876">
        <f t="shared" ref="Q876:R876" si="1172">N876-N872</f>
        <v>-4</v>
      </c>
      <c r="R876">
        <f t="shared" si="1172"/>
        <v>-1115</v>
      </c>
    </row>
    <row r="877" spans="8:18" x14ac:dyDescent="0.25">
      <c r="H877" t="s">
        <v>174</v>
      </c>
      <c r="I877" t="str">
        <f t="shared" si="1116"/>
        <v>./tfcs/edinelco/s2/S2-miller_complete_5.tfcnovo-antigo-novo</v>
      </c>
      <c r="J877">
        <v>5</v>
      </c>
      <c r="K877">
        <v>29</v>
      </c>
      <c r="L877">
        <v>5</v>
      </c>
      <c r="M877">
        <v>29</v>
      </c>
      <c r="N877">
        <v>0</v>
      </c>
      <c r="O877">
        <v>0</v>
      </c>
      <c r="P877" t="s">
        <v>9</v>
      </c>
      <c r="Q877">
        <f t="shared" ref="Q877:R877" si="1173">N877-N872</f>
        <v>-4</v>
      </c>
      <c r="R877">
        <f t="shared" si="1173"/>
        <v>-1115</v>
      </c>
    </row>
    <row r="878" spans="8:18" x14ac:dyDescent="0.25">
      <c r="H878" t="s">
        <v>174</v>
      </c>
      <c r="I878" t="str">
        <f t="shared" si="1116"/>
        <v>./tfcs/edinelco/s2/S2-miller_complete_5.tfcantigo-novo-antigo</v>
      </c>
      <c r="J878">
        <v>5</v>
      </c>
      <c r="K878">
        <v>29</v>
      </c>
      <c r="L878">
        <v>5</v>
      </c>
      <c r="M878">
        <v>29</v>
      </c>
      <c r="N878">
        <v>0</v>
      </c>
      <c r="O878">
        <v>0</v>
      </c>
      <c r="P878" t="s">
        <v>10</v>
      </c>
      <c r="Q878">
        <f t="shared" ref="Q878:Q941" si="1174">N878-N878</f>
        <v>0</v>
      </c>
      <c r="R878">
        <f t="shared" ref="R878:R941" si="1175">O878-O878</f>
        <v>0</v>
      </c>
    </row>
    <row r="879" spans="8:18" x14ac:dyDescent="0.25">
      <c r="H879" t="s">
        <v>175</v>
      </c>
      <c r="I879" t="str">
        <f t="shared" si="1116"/>
        <v>./tfcs/edinelco/s2/S2-MMD03.tfcantigo</v>
      </c>
      <c r="J879">
        <v>6</v>
      </c>
      <c r="K879">
        <v>24</v>
      </c>
      <c r="L879">
        <v>5</v>
      </c>
      <c r="M879">
        <v>23</v>
      </c>
      <c r="N879">
        <v>1</v>
      </c>
      <c r="O879">
        <v>1</v>
      </c>
      <c r="P879" t="s">
        <v>115</v>
      </c>
      <c r="Q879">
        <f t="shared" ref="Q879:Q942" si="1176">N879-N878</f>
        <v>1</v>
      </c>
      <c r="R879">
        <f t="shared" ref="R879:R942" si="1177">O879-O878</f>
        <v>1</v>
      </c>
    </row>
    <row r="880" spans="8:18" x14ac:dyDescent="0.25">
      <c r="H880" t="s">
        <v>175</v>
      </c>
      <c r="I880" t="str">
        <f t="shared" si="1116"/>
        <v>./tfcs/edinelco/s2/S2-MMD03.tfcnovo</v>
      </c>
      <c r="J880">
        <v>6</v>
      </c>
      <c r="K880">
        <v>24</v>
      </c>
      <c r="L880">
        <v>5</v>
      </c>
      <c r="M880">
        <v>23</v>
      </c>
      <c r="N880">
        <v>1</v>
      </c>
      <c r="O880">
        <v>1</v>
      </c>
      <c r="P880" t="s">
        <v>116</v>
      </c>
      <c r="Q880">
        <f t="shared" ref="Q880:R880" si="1178">N880-N878</f>
        <v>1</v>
      </c>
      <c r="R880">
        <f t="shared" si="1178"/>
        <v>1</v>
      </c>
    </row>
    <row r="881" spans="8:18" x14ac:dyDescent="0.25">
      <c r="H881" t="s">
        <v>175</v>
      </c>
      <c r="I881" t="str">
        <f t="shared" si="1116"/>
        <v>./tfcs/edinelco/s2/S2-MMD03.tfcantigo-novo</v>
      </c>
      <c r="J881">
        <v>6</v>
      </c>
      <c r="K881">
        <v>24</v>
      </c>
      <c r="L881">
        <v>5</v>
      </c>
      <c r="M881">
        <v>23</v>
      </c>
      <c r="N881">
        <v>1</v>
      </c>
      <c r="O881">
        <v>1</v>
      </c>
      <c r="P881" t="s">
        <v>7</v>
      </c>
      <c r="Q881">
        <f t="shared" ref="Q881:R881" si="1179">N881-N878</f>
        <v>1</v>
      </c>
      <c r="R881">
        <f t="shared" si="1179"/>
        <v>1</v>
      </c>
    </row>
    <row r="882" spans="8:18" x14ac:dyDescent="0.25">
      <c r="H882" t="s">
        <v>175</v>
      </c>
      <c r="I882" t="str">
        <f t="shared" si="1116"/>
        <v>./tfcs/edinelco/s2/S2-MMD03.tfcnovo-antigo</v>
      </c>
      <c r="J882">
        <v>6</v>
      </c>
      <c r="K882">
        <v>24</v>
      </c>
      <c r="L882">
        <v>5</v>
      </c>
      <c r="M882">
        <v>23</v>
      </c>
      <c r="N882">
        <v>1</v>
      </c>
      <c r="O882">
        <v>1</v>
      </c>
      <c r="P882" t="s">
        <v>8</v>
      </c>
      <c r="Q882">
        <f t="shared" ref="Q882:R882" si="1180">N882-N878</f>
        <v>1</v>
      </c>
      <c r="R882">
        <f t="shared" si="1180"/>
        <v>1</v>
      </c>
    </row>
    <row r="883" spans="8:18" x14ac:dyDescent="0.25">
      <c r="H883" t="s">
        <v>175</v>
      </c>
      <c r="I883" t="str">
        <f t="shared" si="1116"/>
        <v>./tfcs/edinelco/s2/S2-MMD03.tfcnovo-antigo-novo</v>
      </c>
      <c r="J883">
        <v>6</v>
      </c>
      <c r="K883">
        <v>24</v>
      </c>
      <c r="L883">
        <v>5</v>
      </c>
      <c r="M883">
        <v>23</v>
      </c>
      <c r="N883">
        <v>1</v>
      </c>
      <c r="O883">
        <v>1</v>
      </c>
      <c r="P883" t="s">
        <v>9</v>
      </c>
      <c r="Q883">
        <f t="shared" ref="Q883:R883" si="1181">N883-N878</f>
        <v>1</v>
      </c>
      <c r="R883">
        <f t="shared" si="1181"/>
        <v>1</v>
      </c>
    </row>
    <row r="884" spans="8:18" x14ac:dyDescent="0.25">
      <c r="H884" t="s">
        <v>175</v>
      </c>
      <c r="I884" t="str">
        <f t="shared" si="1116"/>
        <v>./tfcs/edinelco/s2/S2-MMD03.tfcantigo-novo-antigo</v>
      </c>
      <c r="J884">
        <v>6</v>
      </c>
      <c r="K884">
        <v>24</v>
      </c>
      <c r="L884">
        <v>5</v>
      </c>
      <c r="M884">
        <v>23</v>
      </c>
      <c r="N884">
        <v>1</v>
      </c>
      <c r="O884">
        <v>1</v>
      </c>
      <c r="P884" t="s">
        <v>10</v>
      </c>
      <c r="Q884">
        <f t="shared" ref="Q884:Q915" si="1182">N884-N884</f>
        <v>0</v>
      </c>
      <c r="R884">
        <f t="shared" ref="R884:R915" si="1183">O884-O884</f>
        <v>0</v>
      </c>
    </row>
    <row r="885" spans="8:18" x14ac:dyDescent="0.25">
      <c r="H885" t="s">
        <v>176</v>
      </c>
      <c r="I885" t="str">
        <f t="shared" si="1116"/>
        <v>./tfcs/edinelco/s2/S2-MMD03_inv.tfcantigo</v>
      </c>
      <c r="J885">
        <v>5</v>
      </c>
      <c r="K885">
        <v>24</v>
      </c>
      <c r="L885">
        <v>5</v>
      </c>
      <c r="M885">
        <v>24</v>
      </c>
      <c r="N885">
        <v>0</v>
      </c>
      <c r="O885">
        <v>0</v>
      </c>
      <c r="P885" t="s">
        <v>115</v>
      </c>
      <c r="Q885">
        <f t="shared" ref="Q885:Q916" si="1184">N885-N884</f>
        <v>-1</v>
      </c>
      <c r="R885">
        <f t="shared" ref="R885:R916" si="1185">O885-O884</f>
        <v>-1</v>
      </c>
    </row>
    <row r="886" spans="8:18" x14ac:dyDescent="0.25">
      <c r="H886" t="s">
        <v>176</v>
      </c>
      <c r="I886" t="str">
        <f t="shared" si="1116"/>
        <v>./tfcs/edinelco/s2/S2-MMD03_inv.tfcnovo</v>
      </c>
      <c r="J886">
        <v>5</v>
      </c>
      <c r="K886">
        <v>24</v>
      </c>
      <c r="L886">
        <v>5</v>
      </c>
      <c r="M886">
        <v>24</v>
      </c>
      <c r="N886">
        <v>0</v>
      </c>
      <c r="O886">
        <v>0</v>
      </c>
      <c r="P886" t="s">
        <v>116</v>
      </c>
      <c r="Q886">
        <f t="shared" ref="Q886:R886" si="1186">N886-N884</f>
        <v>-1</v>
      </c>
      <c r="R886">
        <f t="shared" si="1186"/>
        <v>-1</v>
      </c>
    </row>
    <row r="887" spans="8:18" x14ac:dyDescent="0.25">
      <c r="H887" t="s">
        <v>176</v>
      </c>
      <c r="I887" t="str">
        <f t="shared" si="1116"/>
        <v>./tfcs/edinelco/s2/S2-MMD03_inv.tfcantigo-novo</v>
      </c>
      <c r="J887">
        <v>5</v>
      </c>
      <c r="K887">
        <v>24</v>
      </c>
      <c r="L887">
        <v>5</v>
      </c>
      <c r="M887">
        <v>24</v>
      </c>
      <c r="N887">
        <v>0</v>
      </c>
      <c r="O887">
        <v>0</v>
      </c>
      <c r="P887" t="s">
        <v>7</v>
      </c>
      <c r="Q887">
        <f t="shared" ref="Q887:R887" si="1187">N887-N884</f>
        <v>-1</v>
      </c>
      <c r="R887">
        <f t="shared" si="1187"/>
        <v>-1</v>
      </c>
    </row>
    <row r="888" spans="8:18" x14ac:dyDescent="0.25">
      <c r="H888" t="s">
        <v>176</v>
      </c>
      <c r="I888" t="str">
        <f t="shared" si="1116"/>
        <v>./tfcs/edinelco/s2/S2-MMD03_inv.tfcnovo-antigo</v>
      </c>
      <c r="J888">
        <v>5</v>
      </c>
      <c r="K888">
        <v>24</v>
      </c>
      <c r="L888">
        <v>5</v>
      </c>
      <c r="M888">
        <v>24</v>
      </c>
      <c r="N888">
        <v>0</v>
      </c>
      <c r="O888">
        <v>0</v>
      </c>
      <c r="P888" t="s">
        <v>8</v>
      </c>
      <c r="Q888">
        <f t="shared" ref="Q888:R888" si="1188">N888-N884</f>
        <v>-1</v>
      </c>
      <c r="R888">
        <f t="shared" si="1188"/>
        <v>-1</v>
      </c>
    </row>
    <row r="889" spans="8:18" x14ac:dyDescent="0.25">
      <c r="H889" t="s">
        <v>176</v>
      </c>
      <c r="I889" t="str">
        <f t="shared" si="1116"/>
        <v>./tfcs/edinelco/s2/S2-MMD03_inv.tfcnovo-antigo-novo</v>
      </c>
      <c r="J889">
        <v>5</v>
      </c>
      <c r="K889">
        <v>24</v>
      </c>
      <c r="L889">
        <v>5</v>
      </c>
      <c r="M889">
        <v>24</v>
      </c>
      <c r="N889">
        <v>0</v>
      </c>
      <c r="O889">
        <v>0</v>
      </c>
      <c r="P889" t="s">
        <v>9</v>
      </c>
      <c r="Q889">
        <f t="shared" ref="Q889:R889" si="1189">N889-N884</f>
        <v>-1</v>
      </c>
      <c r="R889">
        <f t="shared" si="1189"/>
        <v>-1</v>
      </c>
    </row>
    <row r="890" spans="8:18" x14ac:dyDescent="0.25">
      <c r="H890" t="s">
        <v>176</v>
      </c>
      <c r="I890" t="str">
        <f t="shared" si="1116"/>
        <v>./tfcs/edinelco/s2/S2-MMD03_inv.tfcantigo-novo-antigo</v>
      </c>
      <c r="J890">
        <v>5</v>
      </c>
      <c r="K890">
        <v>24</v>
      </c>
      <c r="L890">
        <v>5</v>
      </c>
      <c r="M890">
        <v>24</v>
      </c>
      <c r="N890">
        <v>0</v>
      </c>
      <c r="O890">
        <v>0</v>
      </c>
      <c r="P890" t="s">
        <v>10</v>
      </c>
      <c r="Q890">
        <f t="shared" ref="Q890:Q921" si="1190">N890-N890</f>
        <v>0</v>
      </c>
      <c r="R890">
        <f t="shared" ref="R890:R921" si="1191">O890-O890</f>
        <v>0</v>
      </c>
    </row>
    <row r="891" spans="8:18" x14ac:dyDescent="0.25">
      <c r="H891" t="s">
        <v>177</v>
      </c>
      <c r="I891" t="str">
        <f t="shared" si="1116"/>
        <v>./tfcs/edinelco/s2/S2-MMD04.tfcantigo</v>
      </c>
      <c r="J891">
        <v>3</v>
      </c>
      <c r="K891">
        <v>7</v>
      </c>
      <c r="L891">
        <v>3</v>
      </c>
      <c r="M891">
        <v>7</v>
      </c>
      <c r="N891">
        <v>0</v>
      </c>
      <c r="O891">
        <v>0</v>
      </c>
      <c r="P891" t="s">
        <v>115</v>
      </c>
      <c r="Q891">
        <f t="shared" ref="Q891:Q922" si="1192">N891-N890</f>
        <v>0</v>
      </c>
      <c r="R891">
        <f t="shared" ref="R891:R922" si="1193">O891-O890</f>
        <v>0</v>
      </c>
    </row>
    <row r="892" spans="8:18" x14ac:dyDescent="0.25">
      <c r="H892" t="s">
        <v>177</v>
      </c>
      <c r="I892" t="str">
        <f t="shared" si="1116"/>
        <v>./tfcs/edinelco/s2/S2-MMD04.tfcnovo</v>
      </c>
      <c r="J892">
        <v>3</v>
      </c>
      <c r="K892">
        <v>7</v>
      </c>
      <c r="L892">
        <v>3</v>
      </c>
      <c r="M892">
        <v>7</v>
      </c>
      <c r="N892">
        <v>0</v>
      </c>
      <c r="O892">
        <v>0</v>
      </c>
      <c r="P892" t="s">
        <v>116</v>
      </c>
      <c r="Q892">
        <f t="shared" ref="Q892:R892" si="1194">N892-N890</f>
        <v>0</v>
      </c>
      <c r="R892">
        <f t="shared" si="1194"/>
        <v>0</v>
      </c>
    </row>
    <row r="893" spans="8:18" x14ac:dyDescent="0.25">
      <c r="H893" t="s">
        <v>177</v>
      </c>
      <c r="I893" t="str">
        <f t="shared" si="1116"/>
        <v>./tfcs/edinelco/s2/S2-MMD04.tfcantigo-novo</v>
      </c>
      <c r="J893">
        <v>3</v>
      </c>
      <c r="K893">
        <v>7</v>
      </c>
      <c r="L893">
        <v>3</v>
      </c>
      <c r="M893">
        <v>7</v>
      </c>
      <c r="N893">
        <v>0</v>
      </c>
      <c r="O893">
        <v>0</v>
      </c>
      <c r="P893" t="s">
        <v>7</v>
      </c>
      <c r="Q893">
        <f t="shared" ref="Q893:R893" si="1195">N893-N890</f>
        <v>0</v>
      </c>
      <c r="R893">
        <f t="shared" si="1195"/>
        <v>0</v>
      </c>
    </row>
    <row r="894" spans="8:18" x14ac:dyDescent="0.25">
      <c r="H894" t="s">
        <v>177</v>
      </c>
      <c r="I894" t="str">
        <f t="shared" si="1116"/>
        <v>./tfcs/edinelco/s2/S2-MMD04.tfcnovo-antigo</v>
      </c>
      <c r="J894">
        <v>3</v>
      </c>
      <c r="K894">
        <v>7</v>
      </c>
      <c r="L894">
        <v>3</v>
      </c>
      <c r="M894">
        <v>7</v>
      </c>
      <c r="N894">
        <v>0</v>
      </c>
      <c r="O894">
        <v>0</v>
      </c>
      <c r="P894" t="s">
        <v>8</v>
      </c>
      <c r="Q894">
        <f t="shared" ref="Q894:R894" si="1196">N894-N890</f>
        <v>0</v>
      </c>
      <c r="R894">
        <f t="shared" si="1196"/>
        <v>0</v>
      </c>
    </row>
    <row r="895" spans="8:18" x14ac:dyDescent="0.25">
      <c r="H895" t="s">
        <v>177</v>
      </c>
      <c r="I895" t="str">
        <f t="shared" si="1116"/>
        <v>./tfcs/edinelco/s2/S2-MMD04.tfcnovo-antigo-novo</v>
      </c>
      <c r="J895">
        <v>3</v>
      </c>
      <c r="K895">
        <v>7</v>
      </c>
      <c r="L895">
        <v>3</v>
      </c>
      <c r="M895">
        <v>7</v>
      </c>
      <c r="N895">
        <v>0</v>
      </c>
      <c r="O895">
        <v>0</v>
      </c>
      <c r="P895" t="s">
        <v>9</v>
      </c>
      <c r="Q895">
        <f t="shared" ref="Q895:R895" si="1197">N895-N890</f>
        <v>0</v>
      </c>
      <c r="R895">
        <f t="shared" si="1197"/>
        <v>0</v>
      </c>
    </row>
    <row r="896" spans="8:18" x14ac:dyDescent="0.25">
      <c r="H896" t="s">
        <v>177</v>
      </c>
      <c r="I896" t="str">
        <f t="shared" si="1116"/>
        <v>./tfcs/edinelco/s2/S2-MMD04.tfcantigo-novo-antigo</v>
      </c>
      <c r="J896">
        <v>3</v>
      </c>
      <c r="K896">
        <v>7</v>
      </c>
      <c r="L896">
        <v>3</v>
      </c>
      <c r="M896">
        <v>7</v>
      </c>
      <c r="N896">
        <v>0</v>
      </c>
      <c r="O896">
        <v>0</v>
      </c>
      <c r="P896" t="s">
        <v>10</v>
      </c>
      <c r="Q896">
        <f t="shared" ref="Q896:Q927" si="1198">N896-N896</f>
        <v>0</v>
      </c>
      <c r="R896">
        <f t="shared" ref="R896:R927" si="1199">O896-O896</f>
        <v>0</v>
      </c>
    </row>
    <row r="897" spans="8:18" x14ac:dyDescent="0.25">
      <c r="H897" t="s">
        <v>178</v>
      </c>
      <c r="I897" t="str">
        <f t="shared" si="1116"/>
        <v>./tfcs/edinelco/s2/S2-MMD04_inv.tfcantigo</v>
      </c>
      <c r="J897">
        <v>5</v>
      </c>
      <c r="K897">
        <v>17</v>
      </c>
      <c r="L897">
        <v>5</v>
      </c>
      <c r="M897">
        <v>17</v>
      </c>
      <c r="N897">
        <v>0</v>
      </c>
      <c r="O897">
        <v>0</v>
      </c>
      <c r="P897" t="s">
        <v>115</v>
      </c>
      <c r="Q897">
        <f t="shared" ref="Q897:Q928" si="1200">N897-N896</f>
        <v>0</v>
      </c>
      <c r="R897">
        <f t="shared" ref="R897:R928" si="1201">O897-O896</f>
        <v>0</v>
      </c>
    </row>
    <row r="898" spans="8:18" x14ac:dyDescent="0.25">
      <c r="H898" t="s">
        <v>178</v>
      </c>
      <c r="I898" t="str">
        <f t="shared" si="1116"/>
        <v>./tfcs/edinelco/s2/S2-MMD04_inv.tfcnovo</v>
      </c>
      <c r="J898">
        <v>5</v>
      </c>
      <c r="K898">
        <v>17</v>
      </c>
      <c r="L898">
        <v>5</v>
      </c>
      <c r="M898">
        <v>17</v>
      </c>
      <c r="N898">
        <v>0</v>
      </c>
      <c r="O898">
        <v>0</v>
      </c>
      <c r="P898" t="s">
        <v>116</v>
      </c>
      <c r="Q898">
        <f t="shared" ref="Q898:R898" si="1202">N898-N896</f>
        <v>0</v>
      </c>
      <c r="R898">
        <f t="shared" si="1202"/>
        <v>0</v>
      </c>
    </row>
    <row r="899" spans="8:18" x14ac:dyDescent="0.25">
      <c r="H899" t="s">
        <v>178</v>
      </c>
      <c r="I899" t="str">
        <f t="shared" ref="I899:I962" si="1203">CONCATENATE(H899,P899)</f>
        <v>./tfcs/edinelco/s2/S2-MMD04_inv.tfcantigo-novo</v>
      </c>
      <c r="J899">
        <v>5</v>
      </c>
      <c r="K899">
        <v>17</v>
      </c>
      <c r="L899">
        <v>5</v>
      </c>
      <c r="M899">
        <v>17</v>
      </c>
      <c r="N899">
        <v>0</v>
      </c>
      <c r="O899">
        <v>0</v>
      </c>
      <c r="P899" t="s">
        <v>7</v>
      </c>
      <c r="Q899">
        <f t="shared" ref="Q899:R899" si="1204">N899-N896</f>
        <v>0</v>
      </c>
      <c r="R899">
        <f t="shared" si="1204"/>
        <v>0</v>
      </c>
    </row>
    <row r="900" spans="8:18" x14ac:dyDescent="0.25">
      <c r="H900" t="s">
        <v>178</v>
      </c>
      <c r="I900" t="str">
        <f t="shared" si="1203"/>
        <v>./tfcs/edinelco/s2/S2-MMD04_inv.tfcnovo-antigo</v>
      </c>
      <c r="J900">
        <v>5</v>
      </c>
      <c r="K900">
        <v>17</v>
      </c>
      <c r="L900">
        <v>5</v>
      </c>
      <c r="M900">
        <v>17</v>
      </c>
      <c r="N900">
        <v>0</v>
      </c>
      <c r="O900">
        <v>0</v>
      </c>
      <c r="P900" t="s">
        <v>8</v>
      </c>
      <c r="Q900">
        <f t="shared" ref="Q900:R900" si="1205">N900-N896</f>
        <v>0</v>
      </c>
      <c r="R900">
        <f t="shared" si="1205"/>
        <v>0</v>
      </c>
    </row>
    <row r="901" spans="8:18" x14ac:dyDescent="0.25">
      <c r="H901" t="s">
        <v>178</v>
      </c>
      <c r="I901" t="str">
        <f t="shared" si="1203"/>
        <v>./tfcs/edinelco/s2/S2-MMD04_inv.tfcnovo-antigo-novo</v>
      </c>
      <c r="J901">
        <v>5</v>
      </c>
      <c r="K901">
        <v>17</v>
      </c>
      <c r="L901">
        <v>5</v>
      </c>
      <c r="M901">
        <v>17</v>
      </c>
      <c r="N901">
        <v>0</v>
      </c>
      <c r="O901">
        <v>0</v>
      </c>
      <c r="P901" t="s">
        <v>9</v>
      </c>
      <c r="Q901">
        <f t="shared" ref="Q901:R901" si="1206">N901-N896</f>
        <v>0</v>
      </c>
      <c r="R901">
        <f t="shared" si="1206"/>
        <v>0</v>
      </c>
    </row>
    <row r="902" spans="8:18" x14ac:dyDescent="0.25">
      <c r="H902" t="s">
        <v>178</v>
      </c>
      <c r="I902" t="str">
        <f t="shared" si="1203"/>
        <v>./tfcs/edinelco/s2/S2-MMD04_inv.tfcantigo-novo-antigo</v>
      </c>
      <c r="J902">
        <v>5</v>
      </c>
      <c r="K902">
        <v>17</v>
      </c>
      <c r="L902">
        <v>5</v>
      </c>
      <c r="M902">
        <v>17</v>
      </c>
      <c r="N902">
        <v>0</v>
      </c>
      <c r="O902">
        <v>0</v>
      </c>
      <c r="P902" t="s">
        <v>10</v>
      </c>
      <c r="Q902">
        <f t="shared" ref="Q902:Q933" si="1207">N902-N902</f>
        <v>0</v>
      </c>
      <c r="R902">
        <f t="shared" ref="R902:R933" si="1208">O902-O902</f>
        <v>0</v>
      </c>
    </row>
    <row r="903" spans="8:18" x14ac:dyDescent="0.25">
      <c r="H903" t="s">
        <v>179</v>
      </c>
      <c r="I903" t="str">
        <f t="shared" si="1203"/>
        <v>./tfcs/edinelco/s2/S2-MMD05.tfcantigo</v>
      </c>
      <c r="J903">
        <v>3</v>
      </c>
      <c r="K903">
        <v>10</v>
      </c>
      <c r="L903">
        <v>3</v>
      </c>
      <c r="M903">
        <v>9</v>
      </c>
      <c r="N903">
        <v>0</v>
      </c>
      <c r="O903">
        <v>1</v>
      </c>
      <c r="P903" t="s">
        <v>115</v>
      </c>
      <c r="Q903">
        <f t="shared" ref="Q903:Q934" si="1209">N903-N902</f>
        <v>0</v>
      </c>
      <c r="R903">
        <f t="shared" ref="R903:R934" si="1210">O903-O902</f>
        <v>1</v>
      </c>
    </row>
    <row r="904" spans="8:18" x14ac:dyDescent="0.25">
      <c r="H904" t="s">
        <v>179</v>
      </c>
      <c r="I904" t="str">
        <f t="shared" si="1203"/>
        <v>./tfcs/edinelco/s2/S2-MMD05.tfcnovo</v>
      </c>
      <c r="J904">
        <v>3</v>
      </c>
      <c r="K904">
        <v>10</v>
      </c>
      <c r="L904">
        <v>3</v>
      </c>
      <c r="M904">
        <v>10</v>
      </c>
      <c r="N904">
        <v>0</v>
      </c>
      <c r="O904">
        <v>0</v>
      </c>
      <c r="P904" t="s">
        <v>116</v>
      </c>
      <c r="Q904">
        <f t="shared" ref="Q904:R904" si="1211">N904-N902</f>
        <v>0</v>
      </c>
      <c r="R904">
        <f t="shared" si="1211"/>
        <v>0</v>
      </c>
    </row>
    <row r="905" spans="8:18" x14ac:dyDescent="0.25">
      <c r="H905" t="s">
        <v>179</v>
      </c>
      <c r="I905" t="str">
        <f t="shared" si="1203"/>
        <v>./tfcs/edinelco/s2/S2-MMD05.tfcantigo-novo</v>
      </c>
      <c r="J905">
        <v>3</v>
      </c>
      <c r="K905">
        <v>10</v>
      </c>
      <c r="L905">
        <v>3</v>
      </c>
      <c r="M905">
        <v>9</v>
      </c>
      <c r="N905">
        <v>0</v>
      </c>
      <c r="O905">
        <v>1</v>
      </c>
      <c r="P905" t="s">
        <v>7</v>
      </c>
      <c r="Q905">
        <f t="shared" ref="Q905:R905" si="1212">N905-N902</f>
        <v>0</v>
      </c>
      <c r="R905">
        <f t="shared" si="1212"/>
        <v>1</v>
      </c>
    </row>
    <row r="906" spans="8:18" x14ac:dyDescent="0.25">
      <c r="H906" t="s">
        <v>179</v>
      </c>
      <c r="I906" t="str">
        <f t="shared" si="1203"/>
        <v>./tfcs/edinelco/s2/S2-MMD05.tfcnovo-antigo</v>
      </c>
      <c r="J906">
        <v>3</v>
      </c>
      <c r="K906">
        <v>10</v>
      </c>
      <c r="L906">
        <v>3</v>
      </c>
      <c r="M906">
        <v>10</v>
      </c>
      <c r="N906">
        <v>0</v>
      </c>
      <c r="O906">
        <v>0</v>
      </c>
      <c r="P906" t="s">
        <v>8</v>
      </c>
      <c r="Q906">
        <f t="shared" ref="Q906:R906" si="1213">N906-N902</f>
        <v>0</v>
      </c>
      <c r="R906">
        <f t="shared" si="1213"/>
        <v>0</v>
      </c>
    </row>
    <row r="907" spans="8:18" x14ac:dyDescent="0.25">
      <c r="H907" t="s">
        <v>179</v>
      </c>
      <c r="I907" t="str">
        <f t="shared" si="1203"/>
        <v>./tfcs/edinelco/s2/S2-MMD05.tfcnovo-antigo-novo</v>
      </c>
      <c r="J907">
        <v>3</v>
      </c>
      <c r="K907">
        <v>10</v>
      </c>
      <c r="L907">
        <v>3</v>
      </c>
      <c r="M907">
        <v>10</v>
      </c>
      <c r="N907">
        <v>0</v>
      </c>
      <c r="O907">
        <v>0</v>
      </c>
      <c r="P907" t="s">
        <v>9</v>
      </c>
      <c r="Q907">
        <f t="shared" ref="Q907:R907" si="1214">N907-N902</f>
        <v>0</v>
      </c>
      <c r="R907">
        <f t="shared" si="1214"/>
        <v>0</v>
      </c>
    </row>
    <row r="908" spans="8:18" x14ac:dyDescent="0.25">
      <c r="H908" t="s">
        <v>179</v>
      </c>
      <c r="I908" t="str">
        <f t="shared" si="1203"/>
        <v>./tfcs/edinelco/s2/S2-MMD05.tfcantigo-novo-antigo</v>
      </c>
      <c r="J908">
        <v>3</v>
      </c>
      <c r="K908">
        <v>10</v>
      </c>
      <c r="L908">
        <v>3</v>
      </c>
      <c r="M908">
        <v>10</v>
      </c>
      <c r="N908">
        <v>0</v>
      </c>
      <c r="O908">
        <v>0</v>
      </c>
      <c r="P908" t="s">
        <v>10</v>
      </c>
      <c r="Q908">
        <f t="shared" ref="Q908:Q939" si="1215">N908-N908</f>
        <v>0</v>
      </c>
      <c r="R908">
        <f t="shared" ref="R908:R939" si="1216">O908-O908</f>
        <v>0</v>
      </c>
    </row>
    <row r="909" spans="8:18" x14ac:dyDescent="0.25">
      <c r="H909" t="s">
        <v>180</v>
      </c>
      <c r="I909" t="str">
        <f t="shared" si="1203"/>
        <v>./tfcs/edinelco/s2/S2-MMD05_inv.tfcantigo</v>
      </c>
      <c r="J909">
        <v>3</v>
      </c>
      <c r="K909">
        <v>7</v>
      </c>
      <c r="L909">
        <v>3</v>
      </c>
      <c r="M909">
        <v>7</v>
      </c>
      <c r="N909">
        <v>0</v>
      </c>
      <c r="O909">
        <v>0</v>
      </c>
      <c r="P909" t="s">
        <v>115</v>
      </c>
      <c r="Q909">
        <f t="shared" ref="Q909:Q940" si="1217">N909-N908</f>
        <v>0</v>
      </c>
      <c r="R909">
        <f t="shared" ref="R909:R940" si="1218">O909-O908</f>
        <v>0</v>
      </c>
    </row>
    <row r="910" spans="8:18" x14ac:dyDescent="0.25">
      <c r="H910" t="s">
        <v>180</v>
      </c>
      <c r="I910" t="str">
        <f t="shared" si="1203"/>
        <v>./tfcs/edinelco/s2/S2-MMD05_inv.tfcnovo</v>
      </c>
      <c r="J910">
        <v>3</v>
      </c>
      <c r="K910">
        <v>7</v>
      </c>
      <c r="L910">
        <v>3</v>
      </c>
      <c r="M910">
        <v>7</v>
      </c>
      <c r="N910">
        <v>0</v>
      </c>
      <c r="O910">
        <v>0</v>
      </c>
      <c r="P910" t="s">
        <v>116</v>
      </c>
      <c r="Q910">
        <f t="shared" ref="Q910:R910" si="1219">N910-N908</f>
        <v>0</v>
      </c>
      <c r="R910">
        <f t="shared" si="1219"/>
        <v>0</v>
      </c>
    </row>
    <row r="911" spans="8:18" x14ac:dyDescent="0.25">
      <c r="H911" t="s">
        <v>180</v>
      </c>
      <c r="I911" t="str">
        <f t="shared" si="1203"/>
        <v>./tfcs/edinelco/s2/S2-MMD05_inv.tfcantigo-novo</v>
      </c>
      <c r="J911">
        <v>3</v>
      </c>
      <c r="K911">
        <v>7</v>
      </c>
      <c r="L911">
        <v>3</v>
      </c>
      <c r="M911">
        <v>7</v>
      </c>
      <c r="N911">
        <v>0</v>
      </c>
      <c r="O911">
        <v>0</v>
      </c>
      <c r="P911" t="s">
        <v>7</v>
      </c>
      <c r="Q911">
        <f t="shared" ref="Q911:R911" si="1220">N911-N908</f>
        <v>0</v>
      </c>
      <c r="R911">
        <f t="shared" si="1220"/>
        <v>0</v>
      </c>
    </row>
    <row r="912" spans="8:18" x14ac:dyDescent="0.25">
      <c r="H912" t="s">
        <v>180</v>
      </c>
      <c r="I912" t="str">
        <f t="shared" si="1203"/>
        <v>./tfcs/edinelco/s2/S2-MMD05_inv.tfcnovo-antigo</v>
      </c>
      <c r="J912">
        <v>3</v>
      </c>
      <c r="K912">
        <v>7</v>
      </c>
      <c r="L912">
        <v>3</v>
      </c>
      <c r="M912">
        <v>7</v>
      </c>
      <c r="N912">
        <v>0</v>
      </c>
      <c r="O912">
        <v>0</v>
      </c>
      <c r="P912" t="s">
        <v>8</v>
      </c>
      <c r="Q912">
        <f t="shared" ref="Q912:R912" si="1221">N912-N908</f>
        <v>0</v>
      </c>
      <c r="R912">
        <f t="shared" si="1221"/>
        <v>0</v>
      </c>
    </row>
    <row r="913" spans="8:18" x14ac:dyDescent="0.25">
      <c r="H913" t="s">
        <v>180</v>
      </c>
      <c r="I913" t="str">
        <f t="shared" si="1203"/>
        <v>./tfcs/edinelco/s2/S2-MMD05_inv.tfcnovo-antigo-novo</v>
      </c>
      <c r="J913">
        <v>3</v>
      </c>
      <c r="K913">
        <v>7</v>
      </c>
      <c r="L913">
        <v>3</v>
      </c>
      <c r="M913">
        <v>7</v>
      </c>
      <c r="N913">
        <v>0</v>
      </c>
      <c r="O913">
        <v>0</v>
      </c>
      <c r="P913" t="s">
        <v>9</v>
      </c>
      <c r="Q913">
        <f t="shared" ref="Q913:R913" si="1222">N913-N908</f>
        <v>0</v>
      </c>
      <c r="R913">
        <f t="shared" si="1222"/>
        <v>0</v>
      </c>
    </row>
    <row r="914" spans="8:18" x14ac:dyDescent="0.25">
      <c r="H914" t="s">
        <v>180</v>
      </c>
      <c r="I914" t="str">
        <f t="shared" si="1203"/>
        <v>./tfcs/edinelco/s2/S2-MMD05_inv.tfcantigo-novo-antigo</v>
      </c>
      <c r="J914">
        <v>3</v>
      </c>
      <c r="K914">
        <v>7</v>
      </c>
      <c r="L914">
        <v>3</v>
      </c>
      <c r="M914">
        <v>7</v>
      </c>
      <c r="N914">
        <v>0</v>
      </c>
      <c r="O914">
        <v>0</v>
      </c>
      <c r="P914" t="s">
        <v>10</v>
      </c>
      <c r="Q914">
        <f t="shared" ref="Q914:Q945" si="1223">N914-N914</f>
        <v>0</v>
      </c>
      <c r="R914">
        <f t="shared" ref="R914:R945" si="1224">O914-O914</f>
        <v>0</v>
      </c>
    </row>
    <row r="915" spans="8:18" x14ac:dyDescent="0.25">
      <c r="H915" t="s">
        <v>181</v>
      </c>
      <c r="I915" t="str">
        <f t="shared" si="1203"/>
        <v>./tfcs/edinelco/s2/S2-MMD07.tfcantigo</v>
      </c>
      <c r="J915">
        <v>4</v>
      </c>
      <c r="K915">
        <v>16</v>
      </c>
      <c r="L915">
        <v>4</v>
      </c>
      <c r="M915">
        <v>16</v>
      </c>
      <c r="N915">
        <v>0</v>
      </c>
      <c r="O915">
        <v>0</v>
      </c>
      <c r="P915" t="s">
        <v>115</v>
      </c>
      <c r="Q915">
        <f t="shared" ref="Q915:Q946" si="1225">N915-N914</f>
        <v>0</v>
      </c>
      <c r="R915">
        <f t="shared" ref="R915:R946" si="1226">O915-O914</f>
        <v>0</v>
      </c>
    </row>
    <row r="916" spans="8:18" x14ac:dyDescent="0.25">
      <c r="H916" t="s">
        <v>181</v>
      </c>
      <c r="I916" t="str">
        <f t="shared" si="1203"/>
        <v>./tfcs/edinelco/s2/S2-MMD07.tfcnovo</v>
      </c>
      <c r="J916">
        <v>4</v>
      </c>
      <c r="K916">
        <v>16</v>
      </c>
      <c r="L916">
        <v>4</v>
      </c>
      <c r="M916">
        <v>17</v>
      </c>
      <c r="N916">
        <v>0</v>
      </c>
      <c r="O916">
        <v>-1</v>
      </c>
      <c r="P916" t="s">
        <v>116</v>
      </c>
      <c r="Q916">
        <f t="shared" ref="Q916:R916" si="1227">N916-N914</f>
        <v>0</v>
      </c>
      <c r="R916">
        <f t="shared" si="1227"/>
        <v>-1</v>
      </c>
    </row>
    <row r="917" spans="8:18" x14ac:dyDescent="0.25">
      <c r="H917" t="s">
        <v>181</v>
      </c>
      <c r="I917" t="str">
        <f t="shared" si="1203"/>
        <v>./tfcs/edinelco/s2/S2-MMD07.tfcantigo-novo</v>
      </c>
      <c r="J917">
        <v>4</v>
      </c>
      <c r="K917">
        <v>16</v>
      </c>
      <c r="L917">
        <v>4</v>
      </c>
      <c r="M917">
        <v>17</v>
      </c>
      <c r="N917">
        <v>0</v>
      </c>
      <c r="O917">
        <v>-1</v>
      </c>
      <c r="P917" t="s">
        <v>7</v>
      </c>
      <c r="Q917">
        <f t="shared" ref="Q917:R917" si="1228">N917-N914</f>
        <v>0</v>
      </c>
      <c r="R917">
        <f t="shared" si="1228"/>
        <v>-1</v>
      </c>
    </row>
    <row r="918" spans="8:18" x14ac:dyDescent="0.25">
      <c r="H918" t="s">
        <v>181</v>
      </c>
      <c r="I918" t="str">
        <f t="shared" si="1203"/>
        <v>./tfcs/edinelco/s2/S2-MMD07.tfcnovo-antigo</v>
      </c>
      <c r="J918">
        <v>4</v>
      </c>
      <c r="K918">
        <v>16</v>
      </c>
      <c r="L918">
        <v>4</v>
      </c>
      <c r="M918">
        <v>17</v>
      </c>
      <c r="N918">
        <v>0</v>
      </c>
      <c r="O918">
        <v>-1</v>
      </c>
      <c r="P918" t="s">
        <v>8</v>
      </c>
      <c r="Q918">
        <f t="shared" ref="Q918:R918" si="1229">N918-N914</f>
        <v>0</v>
      </c>
      <c r="R918">
        <f t="shared" si="1229"/>
        <v>-1</v>
      </c>
    </row>
    <row r="919" spans="8:18" x14ac:dyDescent="0.25">
      <c r="H919" t="s">
        <v>181</v>
      </c>
      <c r="I919" t="str">
        <f t="shared" si="1203"/>
        <v>./tfcs/edinelco/s2/S2-MMD07.tfcnovo-antigo-novo</v>
      </c>
      <c r="J919">
        <v>4</v>
      </c>
      <c r="K919">
        <v>16</v>
      </c>
      <c r="L919">
        <v>4</v>
      </c>
      <c r="M919">
        <v>17</v>
      </c>
      <c r="N919">
        <v>0</v>
      </c>
      <c r="O919">
        <v>-1</v>
      </c>
      <c r="P919" t="s">
        <v>9</v>
      </c>
      <c r="Q919">
        <f t="shared" ref="Q919:R919" si="1230">N919-N914</f>
        <v>0</v>
      </c>
      <c r="R919">
        <f t="shared" si="1230"/>
        <v>-1</v>
      </c>
    </row>
    <row r="920" spans="8:18" x14ac:dyDescent="0.25">
      <c r="H920" t="s">
        <v>181</v>
      </c>
      <c r="I920" t="str">
        <f t="shared" si="1203"/>
        <v>./tfcs/edinelco/s2/S2-MMD07.tfcantigo-novo-antigo</v>
      </c>
      <c r="J920">
        <v>4</v>
      </c>
      <c r="K920">
        <v>16</v>
      </c>
      <c r="L920">
        <v>4</v>
      </c>
      <c r="M920">
        <v>17</v>
      </c>
      <c r="N920">
        <v>0</v>
      </c>
      <c r="O920">
        <v>-1</v>
      </c>
      <c r="P920" t="s">
        <v>10</v>
      </c>
      <c r="Q920">
        <f t="shared" ref="Q920:Q951" si="1231">N920-N920</f>
        <v>0</v>
      </c>
      <c r="R920">
        <f t="shared" ref="R920:R951" si="1232">O920-O920</f>
        <v>0</v>
      </c>
    </row>
    <row r="921" spans="8:18" x14ac:dyDescent="0.25">
      <c r="H921" t="s">
        <v>182</v>
      </c>
      <c r="I921" t="str">
        <f t="shared" si="1203"/>
        <v>./tfcs/edinelco/s2/S2-MMD07_inv.tfcantigo</v>
      </c>
      <c r="J921">
        <v>4</v>
      </c>
      <c r="K921">
        <v>16</v>
      </c>
      <c r="L921">
        <v>4</v>
      </c>
      <c r="M921">
        <v>16</v>
      </c>
      <c r="N921">
        <v>0</v>
      </c>
      <c r="O921">
        <v>0</v>
      </c>
      <c r="P921" t="s">
        <v>115</v>
      </c>
      <c r="Q921">
        <f t="shared" ref="Q921:Q952" si="1233">N921-N920</f>
        <v>0</v>
      </c>
      <c r="R921">
        <f t="shared" ref="R921:R952" si="1234">O921-O920</f>
        <v>1</v>
      </c>
    </row>
    <row r="922" spans="8:18" x14ac:dyDescent="0.25">
      <c r="H922" t="s">
        <v>182</v>
      </c>
      <c r="I922" t="str">
        <f t="shared" si="1203"/>
        <v>./tfcs/edinelco/s2/S2-MMD07_inv.tfcnovo</v>
      </c>
      <c r="J922">
        <v>4</v>
      </c>
      <c r="K922">
        <v>16</v>
      </c>
      <c r="L922">
        <v>4</v>
      </c>
      <c r="M922">
        <v>17</v>
      </c>
      <c r="N922">
        <v>0</v>
      </c>
      <c r="O922">
        <v>-1</v>
      </c>
      <c r="P922" t="s">
        <v>116</v>
      </c>
      <c r="Q922">
        <f t="shared" ref="Q922:R922" si="1235">N922-N920</f>
        <v>0</v>
      </c>
      <c r="R922">
        <f t="shared" si="1235"/>
        <v>0</v>
      </c>
    </row>
    <row r="923" spans="8:18" x14ac:dyDescent="0.25">
      <c r="H923" t="s">
        <v>182</v>
      </c>
      <c r="I923" t="str">
        <f t="shared" si="1203"/>
        <v>./tfcs/edinelco/s2/S2-MMD07_inv.tfcantigo-novo</v>
      </c>
      <c r="J923">
        <v>4</v>
      </c>
      <c r="K923">
        <v>16</v>
      </c>
      <c r="L923">
        <v>4</v>
      </c>
      <c r="M923">
        <v>17</v>
      </c>
      <c r="N923">
        <v>0</v>
      </c>
      <c r="O923">
        <v>-1</v>
      </c>
      <c r="P923" t="s">
        <v>7</v>
      </c>
      <c r="Q923">
        <f t="shared" ref="Q923:R923" si="1236">N923-N920</f>
        <v>0</v>
      </c>
      <c r="R923">
        <f t="shared" si="1236"/>
        <v>0</v>
      </c>
    </row>
    <row r="924" spans="8:18" x14ac:dyDescent="0.25">
      <c r="H924" t="s">
        <v>182</v>
      </c>
      <c r="I924" t="str">
        <f t="shared" si="1203"/>
        <v>./tfcs/edinelco/s2/S2-MMD07_inv.tfcnovo-antigo</v>
      </c>
      <c r="J924">
        <v>4</v>
      </c>
      <c r="K924">
        <v>16</v>
      </c>
      <c r="L924">
        <v>4</v>
      </c>
      <c r="M924">
        <v>17</v>
      </c>
      <c r="N924">
        <v>0</v>
      </c>
      <c r="O924">
        <v>-1</v>
      </c>
      <c r="P924" t="s">
        <v>8</v>
      </c>
      <c r="Q924">
        <f t="shared" ref="Q924:R924" si="1237">N924-N920</f>
        <v>0</v>
      </c>
      <c r="R924">
        <f t="shared" si="1237"/>
        <v>0</v>
      </c>
    </row>
    <row r="925" spans="8:18" x14ac:dyDescent="0.25">
      <c r="H925" t="s">
        <v>182</v>
      </c>
      <c r="I925" t="str">
        <f t="shared" si="1203"/>
        <v>./tfcs/edinelco/s2/S2-MMD07_inv.tfcnovo-antigo-novo</v>
      </c>
      <c r="J925">
        <v>4</v>
      </c>
      <c r="K925">
        <v>16</v>
      </c>
      <c r="L925">
        <v>4</v>
      </c>
      <c r="M925">
        <v>17</v>
      </c>
      <c r="N925">
        <v>0</v>
      </c>
      <c r="O925">
        <v>-1</v>
      </c>
      <c r="P925" t="s">
        <v>9</v>
      </c>
      <c r="Q925">
        <f t="shared" ref="Q925:R925" si="1238">N925-N920</f>
        <v>0</v>
      </c>
      <c r="R925">
        <f t="shared" si="1238"/>
        <v>0</v>
      </c>
    </row>
    <row r="926" spans="8:18" x14ac:dyDescent="0.25">
      <c r="H926" t="s">
        <v>182</v>
      </c>
      <c r="I926" t="str">
        <f t="shared" si="1203"/>
        <v>./tfcs/edinelco/s2/S2-MMD07_inv.tfcantigo-novo-antigo</v>
      </c>
      <c r="J926">
        <v>4</v>
      </c>
      <c r="K926">
        <v>16</v>
      </c>
      <c r="L926">
        <v>4</v>
      </c>
      <c r="M926">
        <v>17</v>
      </c>
      <c r="N926">
        <v>0</v>
      </c>
      <c r="O926">
        <v>-1</v>
      </c>
      <c r="P926" t="s">
        <v>10</v>
      </c>
      <c r="Q926">
        <f t="shared" ref="Q926:Q957" si="1239">N926-N926</f>
        <v>0</v>
      </c>
      <c r="R926">
        <f t="shared" ref="R926:R957" si="1240">O926-O926</f>
        <v>0</v>
      </c>
    </row>
    <row r="927" spans="8:18" x14ac:dyDescent="0.25">
      <c r="H927" t="s">
        <v>183</v>
      </c>
      <c r="I927" t="str">
        <f t="shared" si="1203"/>
        <v>./tfcs/edinelco/s2/S2-mod5adder.tfcantigo-novo</v>
      </c>
      <c r="J927">
        <v>17</v>
      </c>
      <c r="K927">
        <v>327</v>
      </c>
      <c r="L927">
        <v>17</v>
      </c>
      <c r="M927">
        <v>384</v>
      </c>
      <c r="N927">
        <v>0</v>
      </c>
      <c r="O927">
        <v>-57</v>
      </c>
      <c r="P927" t="s">
        <v>7</v>
      </c>
      <c r="Q927">
        <f t="shared" ref="Q927:Q958" si="1241">N927-N926</f>
        <v>0</v>
      </c>
      <c r="R927">
        <f t="shared" ref="R927:R958" si="1242">O927-O926</f>
        <v>-56</v>
      </c>
    </row>
    <row r="928" spans="8:18" x14ac:dyDescent="0.25">
      <c r="H928" t="s">
        <v>183</v>
      </c>
      <c r="I928" t="str">
        <f t="shared" si="1203"/>
        <v>./tfcs/edinelco/s2/S2-mod5adder.tfcnovo-antigo</v>
      </c>
      <c r="J928" t="s">
        <v>184</v>
      </c>
      <c r="K928" t="s">
        <v>184</v>
      </c>
      <c r="L928" t="s">
        <v>184</v>
      </c>
      <c r="M928" t="s">
        <v>184</v>
      </c>
      <c r="N928" t="s">
        <v>184</v>
      </c>
      <c r="O928" t="s">
        <v>184</v>
      </c>
      <c r="P928" t="s">
        <v>8</v>
      </c>
      <c r="Q928" t="e">
        <f t="shared" ref="Q928:R928" si="1243">N928-N926</f>
        <v>#VALUE!</v>
      </c>
      <c r="R928" t="e">
        <f t="shared" si="1243"/>
        <v>#VALUE!</v>
      </c>
    </row>
    <row r="929" spans="8:18" x14ac:dyDescent="0.25">
      <c r="H929" t="s">
        <v>183</v>
      </c>
      <c r="I929" t="str">
        <f t="shared" si="1203"/>
        <v>./tfcs/edinelco/s2/S2-mod5adder.tfcnovo-antigo-novo</v>
      </c>
      <c r="J929" t="s">
        <v>184</v>
      </c>
      <c r="K929" t="s">
        <v>184</v>
      </c>
      <c r="L929" t="s">
        <v>184</v>
      </c>
      <c r="M929" t="s">
        <v>184</v>
      </c>
      <c r="N929" t="s">
        <v>184</v>
      </c>
      <c r="O929" t="s">
        <v>184</v>
      </c>
      <c r="P929" t="s">
        <v>9</v>
      </c>
      <c r="Q929" t="e">
        <f t="shared" ref="Q929:R929" si="1244">N929-N926</f>
        <v>#VALUE!</v>
      </c>
      <c r="R929" t="e">
        <f t="shared" si="1244"/>
        <v>#VALUE!</v>
      </c>
    </row>
    <row r="930" spans="8:18" x14ac:dyDescent="0.25">
      <c r="H930" t="s">
        <v>183</v>
      </c>
      <c r="I930" t="str">
        <f t="shared" si="1203"/>
        <v>./tfcs/edinelco/s2/S2-mod5adder.tfcantigo-novo-antigo</v>
      </c>
      <c r="J930">
        <v>17</v>
      </c>
      <c r="K930">
        <v>327</v>
      </c>
      <c r="L930">
        <v>17</v>
      </c>
      <c r="M930">
        <v>384</v>
      </c>
      <c r="N930">
        <v>0</v>
      </c>
      <c r="O930">
        <v>-57</v>
      </c>
      <c r="P930" t="s">
        <v>10</v>
      </c>
      <c r="Q930">
        <f t="shared" ref="Q930:R930" si="1245">N930-N926</f>
        <v>0</v>
      </c>
      <c r="R930">
        <f t="shared" si="1245"/>
        <v>-56</v>
      </c>
    </row>
    <row r="931" spans="8:18" x14ac:dyDescent="0.25">
      <c r="H931" t="s">
        <v>185</v>
      </c>
      <c r="I931" t="str">
        <f t="shared" si="1203"/>
        <v>./tfcs/edinelco/s2/S2-mod5adder_inv.tfcantigo-novo</v>
      </c>
      <c r="J931">
        <v>16</v>
      </c>
      <c r="K931">
        <v>323</v>
      </c>
      <c r="L931">
        <v>18</v>
      </c>
      <c r="M931">
        <v>385</v>
      </c>
      <c r="N931">
        <v>-2</v>
      </c>
      <c r="O931">
        <v>-62</v>
      </c>
      <c r="P931" t="s">
        <v>7</v>
      </c>
      <c r="Q931">
        <f t="shared" ref="Q931:R931" si="1246">N931-N926</f>
        <v>-2</v>
      </c>
      <c r="R931">
        <f t="shared" si="1246"/>
        <v>-61</v>
      </c>
    </row>
    <row r="932" spans="8:18" x14ac:dyDescent="0.25">
      <c r="H932" t="s">
        <v>185</v>
      </c>
      <c r="I932" t="str">
        <f t="shared" si="1203"/>
        <v>./tfcs/edinelco/s2/S2-mod5adder_inv.tfcnovo-antigo</v>
      </c>
      <c r="J932">
        <v>16</v>
      </c>
      <c r="K932">
        <v>323</v>
      </c>
      <c r="L932">
        <v>16</v>
      </c>
      <c r="M932">
        <v>339</v>
      </c>
      <c r="N932">
        <v>0</v>
      </c>
      <c r="O932">
        <v>-16</v>
      </c>
      <c r="P932" t="s">
        <v>8</v>
      </c>
      <c r="Q932">
        <f t="shared" ref="Q932:Q963" si="1247">N932-N932</f>
        <v>0</v>
      </c>
      <c r="R932">
        <f t="shared" ref="R932:R963" si="1248">O932-O932</f>
        <v>0</v>
      </c>
    </row>
    <row r="933" spans="8:18" x14ac:dyDescent="0.25">
      <c r="H933" t="s">
        <v>185</v>
      </c>
      <c r="I933" t="str">
        <f t="shared" si="1203"/>
        <v>./tfcs/edinelco/s2/S2-mod5adder_inv.tfcnovo-antigo-novo</v>
      </c>
      <c r="J933">
        <v>16</v>
      </c>
      <c r="K933">
        <v>323</v>
      </c>
      <c r="L933">
        <v>21</v>
      </c>
      <c r="M933">
        <v>384</v>
      </c>
      <c r="N933">
        <v>-5</v>
      </c>
      <c r="O933">
        <v>-61</v>
      </c>
      <c r="P933" t="s">
        <v>9</v>
      </c>
      <c r="Q933">
        <f t="shared" ref="Q933:Q964" si="1249">N933-N932</f>
        <v>-5</v>
      </c>
      <c r="R933">
        <f t="shared" ref="R933:R964" si="1250">O933-O932</f>
        <v>-45</v>
      </c>
    </row>
    <row r="934" spans="8:18" x14ac:dyDescent="0.25">
      <c r="H934" t="s">
        <v>185</v>
      </c>
      <c r="I934" t="str">
        <f t="shared" si="1203"/>
        <v>./tfcs/edinelco/s2/S2-mod5adder_inv.tfcantigo-novo-antigo</v>
      </c>
      <c r="J934">
        <v>16</v>
      </c>
      <c r="K934">
        <v>323</v>
      </c>
      <c r="L934">
        <v>15</v>
      </c>
      <c r="M934">
        <v>318</v>
      </c>
      <c r="N934">
        <v>1</v>
      </c>
      <c r="O934">
        <v>5</v>
      </c>
      <c r="P934" t="s">
        <v>10</v>
      </c>
      <c r="Q934">
        <f t="shared" ref="Q934:R934" si="1251">N934-N932</f>
        <v>1</v>
      </c>
      <c r="R934">
        <f t="shared" si="1251"/>
        <v>21</v>
      </c>
    </row>
    <row r="935" spans="8:18" x14ac:dyDescent="0.25">
      <c r="H935" t="s">
        <v>186</v>
      </c>
      <c r="I935" t="str">
        <f t="shared" si="1203"/>
        <v>./tfcs/edinelco/s2/S2-mod5mils_complete_26(18).tfcantigo-novo</v>
      </c>
      <c r="J935">
        <v>3</v>
      </c>
      <c r="K935">
        <v>29</v>
      </c>
      <c r="L935">
        <v>5</v>
      </c>
      <c r="M935">
        <v>23</v>
      </c>
      <c r="N935">
        <v>-2</v>
      </c>
      <c r="O935">
        <v>6</v>
      </c>
      <c r="P935" t="s">
        <v>7</v>
      </c>
      <c r="Q935">
        <f t="shared" ref="Q935:R935" si="1252">N935-N932</f>
        <v>-2</v>
      </c>
      <c r="R935">
        <f t="shared" si="1252"/>
        <v>22</v>
      </c>
    </row>
    <row r="936" spans="8:18" x14ac:dyDescent="0.25">
      <c r="H936" t="s">
        <v>186</v>
      </c>
      <c r="I936" t="str">
        <f t="shared" si="1203"/>
        <v>./tfcs/edinelco/s2/S2-mod5mils_complete_26(18).tfcnovo-antigo</v>
      </c>
      <c r="J936">
        <v>3</v>
      </c>
      <c r="K936">
        <v>29</v>
      </c>
      <c r="L936">
        <v>3</v>
      </c>
      <c r="M936">
        <v>13</v>
      </c>
      <c r="N936">
        <v>0</v>
      </c>
      <c r="O936">
        <v>16</v>
      </c>
      <c r="P936" t="s">
        <v>8</v>
      </c>
      <c r="Q936">
        <f t="shared" ref="Q936:R936" si="1253">N936-N932</f>
        <v>0</v>
      </c>
      <c r="R936">
        <f t="shared" si="1253"/>
        <v>32</v>
      </c>
    </row>
    <row r="937" spans="8:18" x14ac:dyDescent="0.25">
      <c r="H937" t="s">
        <v>186</v>
      </c>
      <c r="I937" t="str">
        <f t="shared" si="1203"/>
        <v>./tfcs/edinelco/s2/S2-mod5mils_complete_26(18).tfcnovo-antigo-novo</v>
      </c>
      <c r="J937">
        <v>3</v>
      </c>
      <c r="K937">
        <v>29</v>
      </c>
      <c r="L937">
        <v>5</v>
      </c>
      <c r="M937">
        <v>23</v>
      </c>
      <c r="N937">
        <v>-2</v>
      </c>
      <c r="O937">
        <v>6</v>
      </c>
      <c r="P937" t="s">
        <v>9</v>
      </c>
      <c r="Q937">
        <f t="shared" ref="Q937:R937" si="1254">N937-N932</f>
        <v>-2</v>
      </c>
      <c r="R937">
        <f t="shared" si="1254"/>
        <v>22</v>
      </c>
    </row>
    <row r="938" spans="8:18" x14ac:dyDescent="0.25">
      <c r="H938" t="s">
        <v>186</v>
      </c>
      <c r="I938" t="str">
        <f t="shared" si="1203"/>
        <v>./tfcs/edinelco/s2/S2-mod5mils_complete_26(18).tfcantigo-novo-antigo</v>
      </c>
      <c r="J938">
        <v>3</v>
      </c>
      <c r="K938">
        <v>29</v>
      </c>
      <c r="L938">
        <v>3</v>
      </c>
      <c r="M938">
        <v>13</v>
      </c>
      <c r="N938">
        <v>0</v>
      </c>
      <c r="O938">
        <v>16</v>
      </c>
      <c r="P938" t="s">
        <v>10</v>
      </c>
      <c r="Q938">
        <f t="shared" ref="Q938:Q969" si="1255">N938-N938</f>
        <v>0</v>
      </c>
      <c r="R938">
        <f t="shared" ref="R938:R969" si="1256">O938-O938</f>
        <v>0</v>
      </c>
    </row>
    <row r="939" spans="8:18" x14ac:dyDescent="0.25">
      <c r="H939" t="s">
        <v>187</v>
      </c>
      <c r="I939" t="str">
        <f t="shared" si="1203"/>
        <v>./tfcs/edinelco/s2/S2-mod5mils_complete_26(18)_inv.tfcantigo-novo</v>
      </c>
      <c r="J939">
        <v>5</v>
      </c>
      <c r="K939">
        <v>121</v>
      </c>
      <c r="L939">
        <v>5</v>
      </c>
      <c r="M939">
        <v>119</v>
      </c>
      <c r="N939">
        <v>0</v>
      </c>
      <c r="O939">
        <v>2</v>
      </c>
      <c r="P939" t="s">
        <v>7</v>
      </c>
      <c r="Q939">
        <f t="shared" ref="Q939:Q970" si="1257">N939-N938</f>
        <v>0</v>
      </c>
      <c r="R939">
        <f t="shared" ref="R939:R970" si="1258">O939-O938</f>
        <v>-14</v>
      </c>
    </row>
    <row r="940" spans="8:18" x14ac:dyDescent="0.25">
      <c r="H940" t="s">
        <v>187</v>
      </c>
      <c r="I940" t="str">
        <f t="shared" si="1203"/>
        <v>./tfcs/edinelco/s2/S2-mod5mils_complete_26(18)_inv.tfcnovo-antigo</v>
      </c>
      <c r="J940">
        <v>5</v>
      </c>
      <c r="K940">
        <v>121</v>
      </c>
      <c r="L940">
        <v>5</v>
      </c>
      <c r="M940">
        <v>119</v>
      </c>
      <c r="N940">
        <v>0</v>
      </c>
      <c r="O940">
        <v>2</v>
      </c>
      <c r="P940" t="s">
        <v>8</v>
      </c>
      <c r="Q940">
        <f t="shared" ref="Q940:R940" si="1259">N940-N938</f>
        <v>0</v>
      </c>
      <c r="R940">
        <f t="shared" si="1259"/>
        <v>-14</v>
      </c>
    </row>
    <row r="941" spans="8:18" x14ac:dyDescent="0.25">
      <c r="H941" t="s">
        <v>187</v>
      </c>
      <c r="I941" t="str">
        <f t="shared" si="1203"/>
        <v>./tfcs/edinelco/s2/S2-mod5mils_complete_26(18)_inv.tfcnovo-antigo-novo</v>
      </c>
      <c r="J941">
        <v>5</v>
      </c>
      <c r="K941">
        <v>121</v>
      </c>
      <c r="L941">
        <v>5</v>
      </c>
      <c r="M941">
        <v>119</v>
      </c>
      <c r="N941">
        <v>0</v>
      </c>
      <c r="O941">
        <v>2</v>
      </c>
      <c r="P941" t="s">
        <v>9</v>
      </c>
      <c r="Q941">
        <f t="shared" ref="Q941:R941" si="1260">N941-N938</f>
        <v>0</v>
      </c>
      <c r="R941">
        <f t="shared" si="1260"/>
        <v>-14</v>
      </c>
    </row>
    <row r="942" spans="8:18" x14ac:dyDescent="0.25">
      <c r="H942" t="s">
        <v>187</v>
      </c>
      <c r="I942" t="str">
        <f t="shared" si="1203"/>
        <v>./tfcs/edinelco/s2/S2-mod5mils_complete_26(18)_inv.tfcantigo-novo-antigo</v>
      </c>
      <c r="J942">
        <v>5</v>
      </c>
      <c r="K942">
        <v>121</v>
      </c>
      <c r="L942">
        <v>5</v>
      </c>
      <c r="M942">
        <v>119</v>
      </c>
      <c r="N942">
        <v>0</v>
      </c>
      <c r="O942">
        <v>2</v>
      </c>
      <c r="P942" t="s">
        <v>10</v>
      </c>
      <c r="Q942">
        <f t="shared" ref="Q942:R942" si="1261">N942-N938</f>
        <v>0</v>
      </c>
      <c r="R942">
        <f t="shared" si="1261"/>
        <v>-14</v>
      </c>
    </row>
    <row r="943" spans="8:18" x14ac:dyDescent="0.25">
      <c r="H943" t="s">
        <v>188</v>
      </c>
      <c r="I943" t="str">
        <f t="shared" si="1203"/>
        <v>./tfcs/edinelco/s2/S2-nth_prime3_inc.tfcantigo-novo</v>
      </c>
      <c r="J943">
        <v>5</v>
      </c>
      <c r="K943">
        <v>25</v>
      </c>
      <c r="L943">
        <v>5</v>
      </c>
      <c r="M943">
        <v>25</v>
      </c>
      <c r="N943">
        <v>0</v>
      </c>
      <c r="O943">
        <v>0</v>
      </c>
      <c r="P943" t="s">
        <v>7</v>
      </c>
      <c r="Q943">
        <f t="shared" ref="Q943:R943" si="1262">N943-N938</f>
        <v>0</v>
      </c>
      <c r="R943">
        <f t="shared" si="1262"/>
        <v>-16</v>
      </c>
    </row>
    <row r="944" spans="8:18" x14ac:dyDescent="0.25">
      <c r="H944" t="s">
        <v>188</v>
      </c>
      <c r="I944" t="str">
        <f t="shared" si="1203"/>
        <v>./tfcs/edinelco/s2/S2-nth_prime3_inc.tfcnovo-antigo</v>
      </c>
      <c r="J944">
        <v>5</v>
      </c>
      <c r="K944">
        <v>25</v>
      </c>
      <c r="L944">
        <v>5</v>
      </c>
      <c r="M944">
        <v>25</v>
      </c>
      <c r="N944">
        <v>0</v>
      </c>
      <c r="O944">
        <v>0</v>
      </c>
      <c r="P944" t="s">
        <v>8</v>
      </c>
      <c r="Q944">
        <f t="shared" ref="Q944:Q975" si="1263">N944-N944</f>
        <v>0</v>
      </c>
      <c r="R944">
        <f t="shared" ref="R944:R975" si="1264">O944-O944</f>
        <v>0</v>
      </c>
    </row>
    <row r="945" spans="8:18" x14ac:dyDescent="0.25">
      <c r="H945" t="s">
        <v>188</v>
      </c>
      <c r="I945" t="str">
        <f t="shared" si="1203"/>
        <v>./tfcs/edinelco/s2/S2-nth_prime3_inc.tfcnovo-antigo-novo</v>
      </c>
      <c r="J945">
        <v>5</v>
      </c>
      <c r="K945">
        <v>25</v>
      </c>
      <c r="L945">
        <v>5</v>
      </c>
      <c r="M945">
        <v>25</v>
      </c>
      <c r="N945">
        <v>0</v>
      </c>
      <c r="O945">
        <v>0</v>
      </c>
      <c r="P945" t="s">
        <v>9</v>
      </c>
      <c r="Q945">
        <f t="shared" ref="Q945:Q976" si="1265">N945-N944</f>
        <v>0</v>
      </c>
      <c r="R945">
        <f t="shared" ref="R945:R976" si="1266">O945-O944</f>
        <v>0</v>
      </c>
    </row>
    <row r="946" spans="8:18" x14ac:dyDescent="0.25">
      <c r="H946" t="s">
        <v>188</v>
      </c>
      <c r="I946" t="str">
        <f t="shared" si="1203"/>
        <v>./tfcs/edinelco/s2/S2-nth_prime3_inc.tfcantigo-novo-antigo</v>
      </c>
      <c r="J946">
        <v>5</v>
      </c>
      <c r="K946">
        <v>25</v>
      </c>
      <c r="L946">
        <v>5</v>
      </c>
      <c r="M946">
        <v>25</v>
      </c>
      <c r="N946">
        <v>0</v>
      </c>
      <c r="O946">
        <v>0</v>
      </c>
      <c r="P946" t="s">
        <v>10</v>
      </c>
      <c r="Q946">
        <f t="shared" ref="Q946:R946" si="1267">N946-N944</f>
        <v>0</v>
      </c>
      <c r="R946">
        <f t="shared" si="1267"/>
        <v>0</v>
      </c>
    </row>
    <row r="947" spans="8:18" x14ac:dyDescent="0.25">
      <c r="H947" t="s">
        <v>189</v>
      </c>
      <c r="I947" t="str">
        <f t="shared" si="1203"/>
        <v>./tfcs/edinelco/s2/S2-nth_prime3_inc_inv.tfcantigo-novo</v>
      </c>
      <c r="J947">
        <v>4</v>
      </c>
      <c r="K947">
        <v>16</v>
      </c>
      <c r="L947">
        <v>4</v>
      </c>
      <c r="M947">
        <v>8</v>
      </c>
      <c r="N947">
        <v>0</v>
      </c>
      <c r="O947">
        <v>8</v>
      </c>
      <c r="P947" t="s">
        <v>7</v>
      </c>
      <c r="Q947">
        <f t="shared" ref="Q947:R947" si="1268">N947-N944</f>
        <v>0</v>
      </c>
      <c r="R947">
        <f t="shared" si="1268"/>
        <v>8</v>
      </c>
    </row>
    <row r="948" spans="8:18" x14ac:dyDescent="0.25">
      <c r="H948" t="s">
        <v>189</v>
      </c>
      <c r="I948" t="str">
        <f t="shared" si="1203"/>
        <v>./tfcs/edinelco/s2/S2-nth_prime3_inc_inv.tfcnovo-antigo</v>
      </c>
      <c r="J948">
        <v>4</v>
      </c>
      <c r="K948">
        <v>16</v>
      </c>
      <c r="L948">
        <v>4</v>
      </c>
      <c r="M948">
        <v>8</v>
      </c>
      <c r="N948">
        <v>0</v>
      </c>
      <c r="O948">
        <v>8</v>
      </c>
      <c r="P948" t="s">
        <v>8</v>
      </c>
      <c r="Q948">
        <f t="shared" ref="Q948:R948" si="1269">N948-N944</f>
        <v>0</v>
      </c>
      <c r="R948">
        <f t="shared" si="1269"/>
        <v>8</v>
      </c>
    </row>
    <row r="949" spans="8:18" x14ac:dyDescent="0.25">
      <c r="H949" t="s">
        <v>189</v>
      </c>
      <c r="I949" t="str">
        <f t="shared" si="1203"/>
        <v>./tfcs/edinelco/s2/S2-nth_prime3_inc_inv.tfcnovo-antigo-novo</v>
      </c>
      <c r="J949">
        <v>4</v>
      </c>
      <c r="K949">
        <v>16</v>
      </c>
      <c r="L949">
        <v>4</v>
      </c>
      <c r="M949">
        <v>8</v>
      </c>
      <c r="N949">
        <v>0</v>
      </c>
      <c r="O949">
        <v>8</v>
      </c>
      <c r="P949" t="s">
        <v>9</v>
      </c>
      <c r="Q949">
        <f t="shared" ref="Q949:R949" si="1270">N949-N944</f>
        <v>0</v>
      </c>
      <c r="R949">
        <f t="shared" si="1270"/>
        <v>8</v>
      </c>
    </row>
    <row r="950" spans="8:18" x14ac:dyDescent="0.25">
      <c r="H950" t="s">
        <v>189</v>
      </c>
      <c r="I950" t="str">
        <f t="shared" si="1203"/>
        <v>./tfcs/edinelco/s2/S2-nth_prime3_inc_inv.tfcantigo-novo-antigo</v>
      </c>
      <c r="J950">
        <v>4</v>
      </c>
      <c r="K950">
        <v>16</v>
      </c>
      <c r="L950">
        <v>4</v>
      </c>
      <c r="M950">
        <v>8</v>
      </c>
      <c r="N950">
        <v>0</v>
      </c>
      <c r="O950">
        <v>8</v>
      </c>
      <c r="P950" t="s">
        <v>10</v>
      </c>
      <c r="Q950">
        <f t="shared" ref="Q950:Q981" si="1271">N950-N950</f>
        <v>0</v>
      </c>
      <c r="R950">
        <f t="shared" ref="R950:R981" si="1272">O950-O950</f>
        <v>0</v>
      </c>
    </row>
    <row r="951" spans="8:18" x14ac:dyDescent="0.25">
      <c r="H951" t="s">
        <v>190</v>
      </c>
      <c r="I951" t="str">
        <f t="shared" si="1203"/>
        <v>./tfcs/edinelco/s2/S2-nth_prime4_inc.tfcantigo-novo</v>
      </c>
      <c r="J951">
        <v>15</v>
      </c>
      <c r="K951">
        <v>153</v>
      </c>
      <c r="L951">
        <v>15</v>
      </c>
      <c r="M951">
        <v>154</v>
      </c>
      <c r="N951">
        <v>0</v>
      </c>
      <c r="O951">
        <v>-1</v>
      </c>
      <c r="P951" t="s">
        <v>7</v>
      </c>
      <c r="Q951">
        <f t="shared" ref="Q951:Q982" si="1273">N951-N950</f>
        <v>0</v>
      </c>
      <c r="R951">
        <f t="shared" ref="R951:R982" si="1274">O951-O950</f>
        <v>-9</v>
      </c>
    </row>
    <row r="952" spans="8:18" x14ac:dyDescent="0.25">
      <c r="H952" t="s">
        <v>190</v>
      </c>
      <c r="I952" t="str">
        <f t="shared" si="1203"/>
        <v>./tfcs/edinelco/s2/S2-nth_prime4_inc.tfcnovo-antigo</v>
      </c>
      <c r="J952">
        <v>15</v>
      </c>
      <c r="K952">
        <v>153</v>
      </c>
      <c r="L952">
        <v>15</v>
      </c>
      <c r="M952">
        <v>153</v>
      </c>
      <c r="N952">
        <v>0</v>
      </c>
      <c r="O952">
        <v>0</v>
      </c>
      <c r="P952" t="s">
        <v>8</v>
      </c>
      <c r="Q952">
        <f t="shared" ref="Q952:R952" si="1275">N952-N950</f>
        <v>0</v>
      </c>
      <c r="R952">
        <f t="shared" si="1275"/>
        <v>-8</v>
      </c>
    </row>
    <row r="953" spans="8:18" x14ac:dyDescent="0.25">
      <c r="H953" t="s">
        <v>190</v>
      </c>
      <c r="I953" t="str">
        <f t="shared" si="1203"/>
        <v>./tfcs/edinelco/s2/S2-nth_prime4_inc.tfcnovo-antigo-novo</v>
      </c>
      <c r="J953">
        <v>15</v>
      </c>
      <c r="K953">
        <v>153</v>
      </c>
      <c r="L953">
        <v>15</v>
      </c>
      <c r="M953">
        <v>154</v>
      </c>
      <c r="N953">
        <v>0</v>
      </c>
      <c r="O953">
        <v>-1</v>
      </c>
      <c r="P953" t="s">
        <v>9</v>
      </c>
      <c r="Q953">
        <f t="shared" ref="Q953:R953" si="1276">N953-N950</f>
        <v>0</v>
      </c>
      <c r="R953">
        <f t="shared" si="1276"/>
        <v>-9</v>
      </c>
    </row>
    <row r="954" spans="8:18" x14ac:dyDescent="0.25">
      <c r="H954" t="s">
        <v>190</v>
      </c>
      <c r="I954" t="str">
        <f t="shared" si="1203"/>
        <v>./tfcs/edinelco/s2/S2-nth_prime4_inc.tfcantigo-novo-antigo</v>
      </c>
      <c r="J954">
        <v>15</v>
      </c>
      <c r="K954">
        <v>153</v>
      </c>
      <c r="L954">
        <v>15</v>
      </c>
      <c r="M954">
        <v>154</v>
      </c>
      <c r="N954">
        <v>0</v>
      </c>
      <c r="O954">
        <v>-1</v>
      </c>
      <c r="P954" t="s">
        <v>10</v>
      </c>
      <c r="Q954">
        <f t="shared" ref="Q954:R954" si="1277">N954-N950</f>
        <v>0</v>
      </c>
      <c r="R954">
        <f t="shared" si="1277"/>
        <v>-9</v>
      </c>
    </row>
    <row r="955" spans="8:18" x14ac:dyDescent="0.25">
      <c r="H955" t="s">
        <v>191</v>
      </c>
      <c r="I955" t="str">
        <f t="shared" si="1203"/>
        <v>./tfcs/edinelco/s2/S2-nth_prime4_inc_inv.tfcantigo-novo</v>
      </c>
      <c r="J955">
        <v>11</v>
      </c>
      <c r="K955">
        <v>100</v>
      </c>
      <c r="L955">
        <v>11</v>
      </c>
      <c r="M955">
        <v>119</v>
      </c>
      <c r="N955">
        <v>0</v>
      </c>
      <c r="O955">
        <v>-19</v>
      </c>
      <c r="P955" t="s">
        <v>7</v>
      </c>
      <c r="Q955">
        <f t="shared" ref="Q955:R955" si="1278">N955-N950</f>
        <v>0</v>
      </c>
      <c r="R955">
        <f t="shared" si="1278"/>
        <v>-27</v>
      </c>
    </row>
    <row r="956" spans="8:18" x14ac:dyDescent="0.25">
      <c r="H956" t="s">
        <v>191</v>
      </c>
      <c r="I956" t="str">
        <f t="shared" si="1203"/>
        <v>./tfcs/edinelco/s2/S2-nth_prime4_inc_inv.tfcnovo-antigo</v>
      </c>
      <c r="J956">
        <v>11</v>
      </c>
      <c r="K956">
        <v>100</v>
      </c>
      <c r="L956">
        <v>11</v>
      </c>
      <c r="M956">
        <v>119</v>
      </c>
      <c r="N956">
        <v>0</v>
      </c>
      <c r="O956">
        <v>-19</v>
      </c>
      <c r="P956" t="s">
        <v>8</v>
      </c>
      <c r="Q956">
        <f t="shared" ref="Q956:Q987" si="1279">N956-N956</f>
        <v>0</v>
      </c>
      <c r="R956">
        <f t="shared" ref="R956:R987" si="1280">O956-O956</f>
        <v>0</v>
      </c>
    </row>
    <row r="957" spans="8:18" x14ac:dyDescent="0.25">
      <c r="H957" t="s">
        <v>191</v>
      </c>
      <c r="I957" t="str">
        <f t="shared" si="1203"/>
        <v>./tfcs/edinelco/s2/S2-nth_prime4_inc_inv.tfcnovo-antigo-novo</v>
      </c>
      <c r="J957">
        <v>11</v>
      </c>
      <c r="K957">
        <v>100</v>
      </c>
      <c r="L957">
        <v>11</v>
      </c>
      <c r="M957">
        <v>119</v>
      </c>
      <c r="N957">
        <v>0</v>
      </c>
      <c r="O957">
        <v>-19</v>
      </c>
      <c r="P957" t="s">
        <v>9</v>
      </c>
      <c r="Q957">
        <f t="shared" ref="Q957:Q988" si="1281">N957-N956</f>
        <v>0</v>
      </c>
      <c r="R957">
        <f t="shared" ref="R957:R988" si="1282">O957-O956</f>
        <v>0</v>
      </c>
    </row>
    <row r="958" spans="8:18" x14ac:dyDescent="0.25">
      <c r="H958" t="s">
        <v>191</v>
      </c>
      <c r="I958" t="str">
        <f t="shared" si="1203"/>
        <v>./tfcs/edinelco/s2/S2-nth_prime4_inc_inv.tfcantigo-novo-antigo</v>
      </c>
      <c r="J958">
        <v>11</v>
      </c>
      <c r="K958">
        <v>100</v>
      </c>
      <c r="L958">
        <v>11</v>
      </c>
      <c r="M958">
        <v>119</v>
      </c>
      <c r="N958">
        <v>0</v>
      </c>
      <c r="O958">
        <v>-19</v>
      </c>
      <c r="P958" t="s">
        <v>10</v>
      </c>
      <c r="Q958">
        <f t="shared" ref="Q958:R958" si="1283">N958-N956</f>
        <v>0</v>
      </c>
      <c r="R958">
        <f t="shared" si="1283"/>
        <v>0</v>
      </c>
    </row>
    <row r="959" spans="8:18" x14ac:dyDescent="0.25">
      <c r="H959" t="s">
        <v>192</v>
      </c>
      <c r="I959" t="str">
        <f t="shared" si="1203"/>
        <v>./tfcs/edinelco/s2/S2-nth_prime5_inc.tfcantigo-novo</v>
      </c>
      <c r="J959">
        <v>38</v>
      </c>
      <c r="K959">
        <v>726</v>
      </c>
      <c r="L959">
        <v>37</v>
      </c>
      <c r="M959">
        <v>741</v>
      </c>
      <c r="N959">
        <v>1</v>
      </c>
      <c r="O959">
        <v>-15</v>
      </c>
      <c r="P959" t="s">
        <v>7</v>
      </c>
      <c r="Q959">
        <f t="shared" ref="Q959:R959" si="1284">N959-N956</f>
        <v>1</v>
      </c>
      <c r="R959">
        <f t="shared" si="1284"/>
        <v>4</v>
      </c>
    </row>
    <row r="960" spans="8:18" x14ac:dyDescent="0.25">
      <c r="H960" t="s">
        <v>192</v>
      </c>
      <c r="I960" t="str">
        <f t="shared" si="1203"/>
        <v>./tfcs/edinelco/s2/S2-nth_prime5_inc.tfcnovo-antigo</v>
      </c>
      <c r="J960">
        <v>38</v>
      </c>
      <c r="K960">
        <v>726</v>
      </c>
      <c r="L960">
        <v>38</v>
      </c>
      <c r="M960">
        <v>793</v>
      </c>
      <c r="N960">
        <v>0</v>
      </c>
      <c r="O960">
        <v>-67</v>
      </c>
      <c r="P960" t="s">
        <v>8</v>
      </c>
      <c r="Q960">
        <f t="shared" ref="Q960:R960" si="1285">N960-N956</f>
        <v>0</v>
      </c>
      <c r="R960">
        <f t="shared" si="1285"/>
        <v>-48</v>
      </c>
    </row>
    <row r="961" spans="8:18" x14ac:dyDescent="0.25">
      <c r="H961" t="s">
        <v>192</v>
      </c>
      <c r="I961" t="str">
        <f t="shared" si="1203"/>
        <v>./tfcs/edinelco/s2/S2-nth_prime5_inc.tfcnovo-antigo-novo</v>
      </c>
      <c r="J961">
        <v>38</v>
      </c>
      <c r="K961">
        <v>726</v>
      </c>
      <c r="L961">
        <v>38</v>
      </c>
      <c r="M961">
        <v>795</v>
      </c>
      <c r="N961">
        <v>0</v>
      </c>
      <c r="O961">
        <v>-69</v>
      </c>
      <c r="P961" t="s">
        <v>9</v>
      </c>
      <c r="Q961">
        <f t="shared" ref="Q961:R961" si="1286">N961-N956</f>
        <v>0</v>
      </c>
      <c r="R961">
        <f t="shared" si="1286"/>
        <v>-50</v>
      </c>
    </row>
    <row r="962" spans="8:18" x14ac:dyDescent="0.25">
      <c r="H962" t="s">
        <v>192</v>
      </c>
      <c r="I962" t="str">
        <f t="shared" si="1203"/>
        <v>./tfcs/edinelco/s2/S2-nth_prime5_inc.tfcantigo-novo-antigo</v>
      </c>
      <c r="J962">
        <v>38</v>
      </c>
      <c r="K962">
        <v>726</v>
      </c>
      <c r="L962">
        <v>37</v>
      </c>
      <c r="M962">
        <v>741</v>
      </c>
      <c r="N962">
        <v>1</v>
      </c>
      <c r="O962">
        <v>-15</v>
      </c>
      <c r="P962" t="s">
        <v>10</v>
      </c>
      <c r="Q962">
        <f t="shared" ref="Q962:Q993" si="1287">N962-N962</f>
        <v>0</v>
      </c>
      <c r="R962">
        <f t="shared" ref="R962:R993" si="1288">O962-O962</f>
        <v>0</v>
      </c>
    </row>
    <row r="963" spans="8:18" x14ac:dyDescent="0.25">
      <c r="H963" t="s">
        <v>193</v>
      </c>
      <c r="I963" t="str">
        <f t="shared" ref="I963:I1026" si="1289">CONCATENATE(H963,P963)</f>
        <v>./tfcs/edinelco/s2/S2-nth_prime5_inc_inv.tfcantigo-novo</v>
      </c>
      <c r="J963">
        <v>44</v>
      </c>
      <c r="K963">
        <v>855</v>
      </c>
      <c r="L963">
        <v>46</v>
      </c>
      <c r="M963">
        <v>849</v>
      </c>
      <c r="N963">
        <v>-2</v>
      </c>
      <c r="O963">
        <v>6</v>
      </c>
      <c r="P963" t="s">
        <v>7</v>
      </c>
      <c r="Q963">
        <f t="shared" ref="Q963:Q994" si="1290">N963-N962</f>
        <v>-3</v>
      </c>
      <c r="R963">
        <f t="shared" ref="R963:R994" si="1291">O963-O962</f>
        <v>21</v>
      </c>
    </row>
    <row r="964" spans="8:18" x14ac:dyDescent="0.25">
      <c r="H964" t="s">
        <v>193</v>
      </c>
      <c r="I964" t="str">
        <f t="shared" si="1289"/>
        <v>./tfcs/edinelco/s2/S2-nth_prime5_inc_inv.tfcnovo-antigo</v>
      </c>
      <c r="J964">
        <v>44</v>
      </c>
      <c r="K964">
        <v>855</v>
      </c>
      <c r="L964">
        <v>44</v>
      </c>
      <c r="M964">
        <v>823</v>
      </c>
      <c r="N964">
        <v>0</v>
      </c>
      <c r="O964">
        <v>32</v>
      </c>
      <c r="P964" t="s">
        <v>8</v>
      </c>
      <c r="Q964">
        <f t="shared" ref="Q964:R964" si="1292">N964-N962</f>
        <v>-1</v>
      </c>
      <c r="R964">
        <f t="shared" si="1292"/>
        <v>47</v>
      </c>
    </row>
    <row r="965" spans="8:18" x14ac:dyDescent="0.25">
      <c r="H965" t="s">
        <v>193</v>
      </c>
      <c r="I965" t="str">
        <f t="shared" si="1289"/>
        <v>./tfcs/edinelco/s2/S2-nth_prime5_inc_inv.tfcnovo-antigo-novo</v>
      </c>
      <c r="J965">
        <v>44</v>
      </c>
      <c r="K965">
        <v>855</v>
      </c>
      <c r="L965">
        <v>46</v>
      </c>
      <c r="M965">
        <v>849</v>
      </c>
      <c r="N965">
        <v>-2</v>
      </c>
      <c r="O965">
        <v>6</v>
      </c>
      <c r="P965" t="s">
        <v>9</v>
      </c>
      <c r="Q965">
        <f t="shared" ref="Q965:R965" si="1293">N965-N962</f>
        <v>-3</v>
      </c>
      <c r="R965">
        <f t="shared" si="1293"/>
        <v>21</v>
      </c>
    </row>
    <row r="966" spans="8:18" x14ac:dyDescent="0.25">
      <c r="H966" t="s">
        <v>193</v>
      </c>
      <c r="I966" t="str">
        <f t="shared" si="1289"/>
        <v>./tfcs/edinelco/s2/S2-nth_prime5_inc_inv.tfcantigo-novo-antigo</v>
      </c>
      <c r="J966">
        <v>44</v>
      </c>
      <c r="K966">
        <v>855</v>
      </c>
      <c r="L966">
        <v>44</v>
      </c>
      <c r="M966">
        <v>823</v>
      </c>
      <c r="N966">
        <v>0</v>
      </c>
      <c r="O966">
        <v>32</v>
      </c>
      <c r="P966" t="s">
        <v>10</v>
      </c>
      <c r="Q966">
        <f t="shared" ref="Q966:R966" si="1294">N966-N962</f>
        <v>-1</v>
      </c>
      <c r="R966">
        <f t="shared" si="1294"/>
        <v>47</v>
      </c>
    </row>
    <row r="967" spans="8:18" x14ac:dyDescent="0.25">
      <c r="H967" t="s">
        <v>194</v>
      </c>
      <c r="I967" t="str">
        <f t="shared" si="1289"/>
        <v>./tfcs/edinelco/s2/S2-nth_prime6_inc.tfcantigo-novo</v>
      </c>
      <c r="J967">
        <v>102</v>
      </c>
      <c r="K967">
        <v>4769</v>
      </c>
      <c r="L967">
        <v>101</v>
      </c>
      <c r="M967">
        <v>4676</v>
      </c>
      <c r="N967">
        <v>1</v>
      </c>
      <c r="O967">
        <v>93</v>
      </c>
      <c r="P967" t="s">
        <v>7</v>
      </c>
      <c r="Q967">
        <f t="shared" ref="Q967:R967" si="1295">N967-N962</f>
        <v>0</v>
      </c>
      <c r="R967">
        <f t="shared" si="1295"/>
        <v>108</v>
      </c>
    </row>
    <row r="968" spans="8:18" x14ac:dyDescent="0.25">
      <c r="H968" t="s">
        <v>194</v>
      </c>
      <c r="I968" t="str">
        <f t="shared" si="1289"/>
        <v>./tfcs/edinelco/s2/S2-nth_prime6_inc.tfcnovo-antigo</v>
      </c>
      <c r="J968">
        <v>102</v>
      </c>
      <c r="K968">
        <v>4769</v>
      </c>
      <c r="L968">
        <v>99</v>
      </c>
      <c r="M968">
        <v>4554</v>
      </c>
      <c r="N968">
        <v>3</v>
      </c>
      <c r="O968">
        <v>215</v>
      </c>
      <c r="P968" t="s">
        <v>8</v>
      </c>
      <c r="Q968">
        <f t="shared" ref="Q968:Q999" si="1296">N968-N968</f>
        <v>0</v>
      </c>
      <c r="R968">
        <f t="shared" ref="R968:R999" si="1297">O968-O968</f>
        <v>0</v>
      </c>
    </row>
    <row r="969" spans="8:18" x14ac:dyDescent="0.25">
      <c r="H969" t="s">
        <v>194</v>
      </c>
      <c r="I969" t="str">
        <f t="shared" si="1289"/>
        <v>./tfcs/edinelco/s2/S2-nth_prime6_inc.tfcnovo-antigo-novo</v>
      </c>
      <c r="J969">
        <v>102</v>
      </c>
      <c r="K969">
        <v>4769</v>
      </c>
      <c r="L969">
        <v>99</v>
      </c>
      <c r="M969">
        <v>4554</v>
      </c>
      <c r="N969">
        <v>3</v>
      </c>
      <c r="O969">
        <v>215</v>
      </c>
      <c r="P969" t="s">
        <v>9</v>
      </c>
      <c r="Q969">
        <f t="shared" ref="Q969:Q1000" si="1298">N969-N968</f>
        <v>0</v>
      </c>
      <c r="R969">
        <f t="shared" ref="R969:R1000" si="1299">O969-O968</f>
        <v>0</v>
      </c>
    </row>
    <row r="970" spans="8:18" x14ac:dyDescent="0.25">
      <c r="H970" t="s">
        <v>194</v>
      </c>
      <c r="I970" t="str">
        <f t="shared" si="1289"/>
        <v>./tfcs/edinelco/s2/S2-nth_prime6_inc.tfcantigo-novo-antigo</v>
      </c>
      <c r="J970">
        <v>102</v>
      </c>
      <c r="K970">
        <v>4769</v>
      </c>
      <c r="L970">
        <v>99</v>
      </c>
      <c r="M970">
        <v>4554</v>
      </c>
      <c r="N970">
        <v>3</v>
      </c>
      <c r="O970">
        <v>215</v>
      </c>
      <c r="P970" t="s">
        <v>10</v>
      </c>
      <c r="Q970">
        <f t="shared" ref="Q970:R970" si="1300">N970-N968</f>
        <v>0</v>
      </c>
      <c r="R970">
        <f t="shared" si="1300"/>
        <v>0</v>
      </c>
    </row>
    <row r="971" spans="8:18" x14ac:dyDescent="0.25">
      <c r="H971" t="s">
        <v>195</v>
      </c>
      <c r="I971" t="str">
        <f t="shared" si="1289"/>
        <v>./tfcs/edinelco/s2/S2-nth_prime6_inc_inv.tfcantigo-novo</v>
      </c>
      <c r="J971">
        <v>87</v>
      </c>
      <c r="K971">
        <v>3990</v>
      </c>
      <c r="L971">
        <v>88</v>
      </c>
      <c r="M971">
        <v>4052</v>
      </c>
      <c r="N971">
        <v>-1</v>
      </c>
      <c r="O971">
        <v>-62</v>
      </c>
      <c r="P971" t="s">
        <v>7</v>
      </c>
      <c r="Q971">
        <f t="shared" ref="Q971:R971" si="1301">N971-N968</f>
        <v>-4</v>
      </c>
      <c r="R971">
        <f t="shared" si="1301"/>
        <v>-277</v>
      </c>
    </row>
    <row r="972" spans="8:18" x14ac:dyDescent="0.25">
      <c r="H972" t="s">
        <v>195</v>
      </c>
      <c r="I972" t="str">
        <f t="shared" si="1289"/>
        <v>./tfcs/edinelco/s2/S2-nth_prime6_inc_inv.tfcnovo-antigo</v>
      </c>
      <c r="J972">
        <v>87</v>
      </c>
      <c r="K972">
        <v>3990</v>
      </c>
      <c r="L972">
        <v>88</v>
      </c>
      <c r="M972">
        <v>4050</v>
      </c>
      <c r="N972">
        <v>-1</v>
      </c>
      <c r="O972">
        <v>-60</v>
      </c>
      <c r="P972" t="s">
        <v>8</v>
      </c>
      <c r="Q972">
        <f t="shared" ref="Q972:R972" si="1302">N972-N968</f>
        <v>-4</v>
      </c>
      <c r="R972">
        <f t="shared" si="1302"/>
        <v>-275</v>
      </c>
    </row>
    <row r="973" spans="8:18" x14ac:dyDescent="0.25">
      <c r="H973" t="s">
        <v>195</v>
      </c>
      <c r="I973" t="str">
        <f t="shared" si="1289"/>
        <v>./tfcs/edinelco/s2/S2-nth_prime6_inc_inv.tfcnovo-antigo-novo</v>
      </c>
      <c r="J973">
        <v>87</v>
      </c>
      <c r="K973">
        <v>3990</v>
      </c>
      <c r="L973">
        <v>88</v>
      </c>
      <c r="M973">
        <v>4052</v>
      </c>
      <c r="N973">
        <v>-1</v>
      </c>
      <c r="O973">
        <v>-62</v>
      </c>
      <c r="P973" t="s">
        <v>9</v>
      </c>
      <c r="Q973">
        <f t="shared" ref="Q973:R973" si="1303">N973-N968</f>
        <v>-4</v>
      </c>
      <c r="R973">
        <f t="shared" si="1303"/>
        <v>-277</v>
      </c>
    </row>
    <row r="974" spans="8:18" x14ac:dyDescent="0.25">
      <c r="H974" t="s">
        <v>195</v>
      </c>
      <c r="I974" t="str">
        <f t="shared" si="1289"/>
        <v>./tfcs/edinelco/s2/S2-nth_prime6_inc_inv.tfcantigo-novo-antigo</v>
      </c>
      <c r="J974">
        <v>87</v>
      </c>
      <c r="K974">
        <v>3990</v>
      </c>
      <c r="L974">
        <v>88</v>
      </c>
      <c r="M974">
        <v>4052</v>
      </c>
      <c r="N974">
        <v>-1</v>
      </c>
      <c r="O974">
        <v>-62</v>
      </c>
      <c r="P974" t="s">
        <v>10</v>
      </c>
      <c r="Q974">
        <f t="shared" ref="Q974:Q1005" si="1304">N974-N974</f>
        <v>0</v>
      </c>
      <c r="R974">
        <f t="shared" ref="R974:R1005" si="1305">O974-O974</f>
        <v>0</v>
      </c>
    </row>
    <row r="975" spans="8:18" x14ac:dyDescent="0.25">
      <c r="H975" t="s">
        <v>196</v>
      </c>
      <c r="I975" t="str">
        <f t="shared" si="1289"/>
        <v>./tfcs/edinelco/s2/S2-nth_prime7_inc.tfcantigo-novo</v>
      </c>
      <c r="J975">
        <v>256</v>
      </c>
      <c r="K975">
        <v>25131</v>
      </c>
      <c r="L975">
        <v>235</v>
      </c>
      <c r="M975">
        <v>22438</v>
      </c>
      <c r="N975">
        <v>21</v>
      </c>
      <c r="O975">
        <v>2693</v>
      </c>
      <c r="P975" t="s">
        <v>7</v>
      </c>
      <c r="Q975">
        <f t="shared" ref="Q975:Q1006" si="1306">N975-N974</f>
        <v>22</v>
      </c>
      <c r="R975">
        <f t="shared" ref="R975:R1006" si="1307">O975-O974</f>
        <v>2755</v>
      </c>
    </row>
    <row r="976" spans="8:18" x14ac:dyDescent="0.25">
      <c r="H976" t="s">
        <v>196</v>
      </c>
      <c r="I976" t="str">
        <f t="shared" si="1289"/>
        <v>./tfcs/edinelco/s2/S2-nth_prime7_inc.tfcnovo-antigo</v>
      </c>
      <c r="J976">
        <v>256</v>
      </c>
      <c r="K976">
        <v>25131</v>
      </c>
      <c r="L976">
        <v>235</v>
      </c>
      <c r="M976">
        <v>22310</v>
      </c>
      <c r="N976">
        <v>21</v>
      </c>
      <c r="O976">
        <v>2821</v>
      </c>
      <c r="P976" t="s">
        <v>8</v>
      </c>
      <c r="Q976">
        <f t="shared" ref="Q976:R976" si="1308">N976-N974</f>
        <v>22</v>
      </c>
      <c r="R976">
        <f t="shared" si="1308"/>
        <v>2883</v>
      </c>
    </row>
    <row r="977" spans="8:18" x14ac:dyDescent="0.25">
      <c r="H977" t="s">
        <v>196</v>
      </c>
      <c r="I977" t="str">
        <f t="shared" si="1289"/>
        <v>./tfcs/edinelco/s2/S2-nth_prime7_inc.tfcnovo-antigo-novo</v>
      </c>
      <c r="J977">
        <v>256</v>
      </c>
      <c r="K977">
        <v>25131</v>
      </c>
      <c r="L977">
        <v>236</v>
      </c>
      <c r="M977">
        <v>22499</v>
      </c>
      <c r="N977">
        <v>20</v>
      </c>
      <c r="O977">
        <v>2632</v>
      </c>
      <c r="P977" t="s">
        <v>9</v>
      </c>
      <c r="Q977">
        <f t="shared" ref="Q977:R977" si="1309">N977-N974</f>
        <v>21</v>
      </c>
      <c r="R977">
        <f t="shared" si="1309"/>
        <v>2694</v>
      </c>
    </row>
    <row r="978" spans="8:18" x14ac:dyDescent="0.25">
      <c r="H978" t="s">
        <v>196</v>
      </c>
      <c r="I978" t="str">
        <f t="shared" si="1289"/>
        <v>./tfcs/edinelco/s2/S2-nth_prime7_inc.tfcantigo-novo-antigo</v>
      </c>
      <c r="J978">
        <v>256</v>
      </c>
      <c r="K978">
        <v>25131</v>
      </c>
      <c r="L978">
        <v>234</v>
      </c>
      <c r="M978">
        <v>22249</v>
      </c>
      <c r="N978">
        <v>22</v>
      </c>
      <c r="O978">
        <v>2882</v>
      </c>
      <c r="P978" t="s">
        <v>10</v>
      </c>
      <c r="Q978">
        <f t="shared" ref="Q978:R978" si="1310">N978-N974</f>
        <v>23</v>
      </c>
      <c r="R978">
        <f t="shared" si="1310"/>
        <v>2944</v>
      </c>
    </row>
    <row r="979" spans="8:18" x14ac:dyDescent="0.25">
      <c r="H979" t="s">
        <v>197</v>
      </c>
      <c r="I979" t="str">
        <f t="shared" si="1289"/>
        <v>./tfcs/edinelco/s2/S2-nth_prime7_inc_inv.tfcantigo-novo</v>
      </c>
      <c r="J979">
        <v>327</v>
      </c>
      <c r="K979">
        <v>34191</v>
      </c>
      <c r="L979">
        <v>320</v>
      </c>
      <c r="M979">
        <v>32203</v>
      </c>
      <c r="N979">
        <v>7</v>
      </c>
      <c r="O979">
        <v>1988</v>
      </c>
      <c r="P979" t="s">
        <v>7</v>
      </c>
      <c r="Q979">
        <f t="shared" ref="Q979:R979" si="1311">N979-N974</f>
        <v>8</v>
      </c>
      <c r="R979">
        <f t="shared" si="1311"/>
        <v>2050</v>
      </c>
    </row>
    <row r="980" spans="8:18" x14ac:dyDescent="0.25">
      <c r="H980" t="s">
        <v>197</v>
      </c>
      <c r="I980" t="str">
        <f t="shared" si="1289"/>
        <v>./tfcs/edinelco/s2/S2-nth_prime7_inc_inv.tfcnovo-antigo</v>
      </c>
      <c r="J980">
        <v>327</v>
      </c>
      <c r="K980">
        <v>34191</v>
      </c>
      <c r="L980">
        <v>312</v>
      </c>
      <c r="M980">
        <v>31765</v>
      </c>
      <c r="N980">
        <v>15</v>
      </c>
      <c r="O980">
        <v>2426</v>
      </c>
      <c r="P980" t="s">
        <v>8</v>
      </c>
      <c r="Q980">
        <f t="shared" ref="Q980:Q1011" si="1312">N980-N980</f>
        <v>0</v>
      </c>
      <c r="R980">
        <f t="shared" ref="R980:R1011" si="1313">O980-O980</f>
        <v>0</v>
      </c>
    </row>
    <row r="981" spans="8:18" x14ac:dyDescent="0.25">
      <c r="H981" t="s">
        <v>197</v>
      </c>
      <c r="I981" t="str">
        <f t="shared" si="1289"/>
        <v>./tfcs/edinelco/s2/S2-nth_prime7_inc_inv.tfcnovo-antigo-novo</v>
      </c>
      <c r="J981">
        <v>327</v>
      </c>
      <c r="K981">
        <v>34191</v>
      </c>
      <c r="L981">
        <v>321</v>
      </c>
      <c r="M981">
        <v>32392</v>
      </c>
      <c r="N981">
        <v>6</v>
      </c>
      <c r="O981">
        <v>1799</v>
      </c>
      <c r="P981" t="s">
        <v>9</v>
      </c>
      <c r="Q981">
        <f t="shared" ref="Q981:Q1012" si="1314">N981-N980</f>
        <v>-9</v>
      </c>
      <c r="R981">
        <f t="shared" ref="R981:R1012" si="1315">O981-O980</f>
        <v>-627</v>
      </c>
    </row>
    <row r="982" spans="8:18" x14ac:dyDescent="0.25">
      <c r="H982" t="s">
        <v>197</v>
      </c>
      <c r="I982" t="str">
        <f t="shared" si="1289"/>
        <v>./tfcs/edinelco/s2/S2-nth_prime7_inc_inv.tfcantigo-novo-antigo</v>
      </c>
      <c r="J982">
        <v>327</v>
      </c>
      <c r="K982">
        <v>34191</v>
      </c>
      <c r="L982">
        <v>316</v>
      </c>
      <c r="M982">
        <v>31855</v>
      </c>
      <c r="N982">
        <v>11</v>
      </c>
      <c r="O982">
        <v>2336</v>
      </c>
      <c r="P982" t="s">
        <v>10</v>
      </c>
      <c r="Q982">
        <f t="shared" ref="Q982:R982" si="1316">N982-N980</f>
        <v>-4</v>
      </c>
      <c r="R982">
        <f t="shared" si="1316"/>
        <v>-90</v>
      </c>
    </row>
    <row r="983" spans="8:18" x14ac:dyDescent="0.25">
      <c r="H983" t="s">
        <v>198</v>
      </c>
      <c r="I983" t="str">
        <f t="shared" si="1289"/>
        <v>./tfcs/edinelco/s2/S2-quali.tfcantigo-novo</v>
      </c>
      <c r="J983">
        <v>5</v>
      </c>
      <c r="K983">
        <v>13</v>
      </c>
      <c r="L983">
        <v>5</v>
      </c>
      <c r="M983">
        <v>17</v>
      </c>
      <c r="N983">
        <v>0</v>
      </c>
      <c r="O983">
        <v>-4</v>
      </c>
      <c r="P983" t="s">
        <v>7</v>
      </c>
      <c r="Q983">
        <f t="shared" ref="Q983:R983" si="1317">N983-N980</f>
        <v>-15</v>
      </c>
      <c r="R983">
        <f t="shared" si="1317"/>
        <v>-2430</v>
      </c>
    </row>
    <row r="984" spans="8:18" x14ac:dyDescent="0.25">
      <c r="H984" t="s">
        <v>198</v>
      </c>
      <c r="I984" t="str">
        <f t="shared" si="1289"/>
        <v>./tfcs/edinelco/s2/S2-quali.tfcnovo-antigo</v>
      </c>
      <c r="J984">
        <v>5</v>
      </c>
      <c r="K984">
        <v>13</v>
      </c>
      <c r="L984">
        <v>5</v>
      </c>
      <c r="M984">
        <v>15</v>
      </c>
      <c r="N984">
        <v>0</v>
      </c>
      <c r="O984">
        <v>-2</v>
      </c>
      <c r="P984" t="s">
        <v>8</v>
      </c>
      <c r="Q984">
        <f t="shared" ref="Q984:R984" si="1318">N984-N980</f>
        <v>-15</v>
      </c>
      <c r="R984">
        <f t="shared" si="1318"/>
        <v>-2428</v>
      </c>
    </row>
    <row r="985" spans="8:18" x14ac:dyDescent="0.25">
      <c r="H985" t="s">
        <v>198</v>
      </c>
      <c r="I985" t="str">
        <f t="shared" si="1289"/>
        <v>./tfcs/edinelco/s2/S2-quali.tfcnovo-antigo-novo</v>
      </c>
      <c r="J985">
        <v>5</v>
      </c>
      <c r="K985">
        <v>13</v>
      </c>
      <c r="L985">
        <v>5</v>
      </c>
      <c r="M985">
        <v>17</v>
      </c>
      <c r="N985">
        <v>0</v>
      </c>
      <c r="O985">
        <v>-4</v>
      </c>
      <c r="P985" t="s">
        <v>9</v>
      </c>
      <c r="Q985">
        <f t="shared" ref="Q985:R985" si="1319">N985-N980</f>
        <v>-15</v>
      </c>
      <c r="R985">
        <f t="shared" si="1319"/>
        <v>-2430</v>
      </c>
    </row>
    <row r="986" spans="8:18" x14ac:dyDescent="0.25">
      <c r="H986" t="s">
        <v>198</v>
      </c>
      <c r="I986" t="str">
        <f t="shared" si="1289"/>
        <v>./tfcs/edinelco/s2/S2-quali.tfcantigo-novo-antigo</v>
      </c>
      <c r="J986">
        <v>5</v>
      </c>
      <c r="K986">
        <v>13</v>
      </c>
      <c r="L986">
        <v>5</v>
      </c>
      <c r="M986">
        <v>17</v>
      </c>
      <c r="N986">
        <v>0</v>
      </c>
      <c r="O986">
        <v>-4</v>
      </c>
      <c r="P986" t="s">
        <v>10</v>
      </c>
      <c r="Q986">
        <f t="shared" ref="Q986:Q1017" si="1320">N986-N986</f>
        <v>0</v>
      </c>
      <c r="R986">
        <f t="shared" ref="R986:R1017" si="1321">O986-O986</f>
        <v>0</v>
      </c>
    </row>
    <row r="987" spans="8:18" x14ac:dyDescent="0.25">
      <c r="H987" t="s">
        <v>199</v>
      </c>
      <c r="I987" t="str">
        <f t="shared" si="1289"/>
        <v>./tfcs/edinelco/s2/S2-quali_inv.tfcantigo-novo</v>
      </c>
      <c r="J987">
        <v>7</v>
      </c>
      <c r="K987">
        <v>27</v>
      </c>
      <c r="L987">
        <v>7</v>
      </c>
      <c r="M987">
        <v>29</v>
      </c>
      <c r="N987">
        <v>0</v>
      </c>
      <c r="O987">
        <v>-2</v>
      </c>
      <c r="P987" t="s">
        <v>7</v>
      </c>
      <c r="Q987">
        <f t="shared" ref="Q987:Q1018" si="1322">N987-N986</f>
        <v>0</v>
      </c>
      <c r="R987">
        <f t="shared" ref="R987:R1018" si="1323">O987-O986</f>
        <v>2</v>
      </c>
    </row>
    <row r="988" spans="8:18" x14ac:dyDescent="0.25">
      <c r="H988" t="s">
        <v>199</v>
      </c>
      <c r="I988" t="str">
        <f t="shared" si="1289"/>
        <v>./tfcs/edinelco/s2/S2-quali_inv.tfcnovo-antigo</v>
      </c>
      <c r="J988">
        <v>7</v>
      </c>
      <c r="K988">
        <v>27</v>
      </c>
      <c r="L988">
        <v>7</v>
      </c>
      <c r="M988">
        <v>27</v>
      </c>
      <c r="N988">
        <v>0</v>
      </c>
      <c r="O988">
        <v>0</v>
      </c>
      <c r="P988" t="s">
        <v>8</v>
      </c>
      <c r="Q988">
        <f t="shared" ref="Q988:R988" si="1324">N988-N986</f>
        <v>0</v>
      </c>
      <c r="R988">
        <f t="shared" si="1324"/>
        <v>4</v>
      </c>
    </row>
    <row r="989" spans="8:18" x14ac:dyDescent="0.25">
      <c r="H989" t="s">
        <v>199</v>
      </c>
      <c r="I989" t="str">
        <f t="shared" si="1289"/>
        <v>./tfcs/edinelco/s2/S2-quali_inv.tfcnovo-antigo-novo</v>
      </c>
      <c r="J989">
        <v>7</v>
      </c>
      <c r="K989">
        <v>27</v>
      </c>
      <c r="L989">
        <v>7</v>
      </c>
      <c r="M989">
        <v>26</v>
      </c>
      <c r="N989">
        <v>0</v>
      </c>
      <c r="O989">
        <v>1</v>
      </c>
      <c r="P989" t="s">
        <v>9</v>
      </c>
      <c r="Q989">
        <f t="shared" ref="Q989:R989" si="1325">N989-N986</f>
        <v>0</v>
      </c>
      <c r="R989">
        <f t="shared" si="1325"/>
        <v>5</v>
      </c>
    </row>
    <row r="990" spans="8:18" x14ac:dyDescent="0.25">
      <c r="H990" t="s">
        <v>199</v>
      </c>
      <c r="I990" t="str">
        <f t="shared" si="1289"/>
        <v>./tfcs/edinelco/s2/S2-quali_inv.tfcantigo-novo-antigo</v>
      </c>
      <c r="J990">
        <v>7</v>
      </c>
      <c r="K990">
        <v>27</v>
      </c>
      <c r="L990">
        <v>7</v>
      </c>
      <c r="M990">
        <v>27</v>
      </c>
      <c r="N990">
        <v>0</v>
      </c>
      <c r="O990">
        <v>0</v>
      </c>
      <c r="P990" t="s">
        <v>10</v>
      </c>
      <c r="Q990">
        <f t="shared" ref="Q990:R990" si="1326">N990-N986</f>
        <v>0</v>
      </c>
      <c r="R990">
        <f t="shared" si="1326"/>
        <v>4</v>
      </c>
    </row>
    <row r="991" spans="8:18" x14ac:dyDescent="0.25">
      <c r="H991" t="s">
        <v>200</v>
      </c>
      <c r="I991" t="str">
        <f t="shared" si="1289"/>
        <v>./tfcs/edinelco/s2/S2-quali_inv_inv.tfcantigo-novo</v>
      </c>
      <c r="J991">
        <v>5</v>
      </c>
      <c r="K991">
        <v>13</v>
      </c>
      <c r="L991">
        <v>5</v>
      </c>
      <c r="M991">
        <v>17</v>
      </c>
      <c r="N991">
        <v>0</v>
      </c>
      <c r="O991">
        <v>-4</v>
      </c>
      <c r="P991" t="s">
        <v>7</v>
      </c>
      <c r="Q991">
        <f t="shared" ref="Q991:R991" si="1327">N991-N986</f>
        <v>0</v>
      </c>
      <c r="R991">
        <f t="shared" si="1327"/>
        <v>0</v>
      </c>
    </row>
    <row r="992" spans="8:18" x14ac:dyDescent="0.25">
      <c r="H992" t="s">
        <v>200</v>
      </c>
      <c r="I992" t="str">
        <f t="shared" si="1289"/>
        <v>./tfcs/edinelco/s2/S2-quali_inv_inv.tfcnovo-antigo</v>
      </c>
      <c r="J992">
        <v>5</v>
      </c>
      <c r="K992">
        <v>13</v>
      </c>
      <c r="L992">
        <v>5</v>
      </c>
      <c r="M992">
        <v>15</v>
      </c>
      <c r="N992">
        <v>0</v>
      </c>
      <c r="O992">
        <v>-2</v>
      </c>
      <c r="P992" t="s">
        <v>8</v>
      </c>
      <c r="Q992">
        <f t="shared" ref="Q992:Q1023" si="1328">N992-N992</f>
        <v>0</v>
      </c>
      <c r="R992">
        <f t="shared" ref="R992:R1023" si="1329">O992-O992</f>
        <v>0</v>
      </c>
    </row>
    <row r="993" spans="8:18" x14ac:dyDescent="0.25">
      <c r="H993" t="s">
        <v>200</v>
      </c>
      <c r="I993" t="str">
        <f t="shared" si="1289"/>
        <v>./tfcs/edinelco/s2/S2-quali_inv_inv.tfcnovo-antigo-novo</v>
      </c>
      <c r="J993">
        <v>5</v>
      </c>
      <c r="K993">
        <v>13</v>
      </c>
      <c r="L993">
        <v>5</v>
      </c>
      <c r="M993">
        <v>17</v>
      </c>
      <c r="N993">
        <v>0</v>
      </c>
      <c r="O993">
        <v>-4</v>
      </c>
      <c r="P993" t="s">
        <v>9</v>
      </c>
      <c r="Q993">
        <f t="shared" ref="Q993:Q1024" si="1330">N993-N992</f>
        <v>0</v>
      </c>
      <c r="R993">
        <f t="shared" ref="R993:R1024" si="1331">O993-O992</f>
        <v>-2</v>
      </c>
    </row>
    <row r="994" spans="8:18" x14ac:dyDescent="0.25">
      <c r="H994" t="s">
        <v>200</v>
      </c>
      <c r="I994" t="str">
        <f t="shared" si="1289"/>
        <v>./tfcs/edinelco/s2/S2-quali_inv_inv.tfcantigo-novo-antigo</v>
      </c>
      <c r="J994">
        <v>5</v>
      </c>
      <c r="K994">
        <v>13</v>
      </c>
      <c r="L994">
        <v>5</v>
      </c>
      <c r="M994">
        <v>17</v>
      </c>
      <c r="N994">
        <v>0</v>
      </c>
      <c r="O994">
        <v>-4</v>
      </c>
      <c r="P994" t="s">
        <v>10</v>
      </c>
      <c r="Q994">
        <f t="shared" ref="Q994:R994" si="1332">N994-N992</f>
        <v>0</v>
      </c>
      <c r="R994">
        <f t="shared" si="1332"/>
        <v>-2</v>
      </c>
    </row>
    <row r="995" spans="8:18" x14ac:dyDescent="0.25">
      <c r="H995" t="s">
        <v>201</v>
      </c>
      <c r="I995" t="str">
        <f t="shared" si="1289"/>
        <v>./tfcs/edinelco/s2/S2-RCFK.tfcantigo</v>
      </c>
      <c r="J995">
        <v>8</v>
      </c>
      <c r="K995">
        <v>32</v>
      </c>
      <c r="L995">
        <v>8</v>
      </c>
      <c r="M995">
        <v>30</v>
      </c>
      <c r="N995">
        <v>0</v>
      </c>
      <c r="O995">
        <v>2</v>
      </c>
      <c r="P995" t="s">
        <v>115</v>
      </c>
      <c r="Q995">
        <f t="shared" ref="Q995:R995" si="1333">N995-N992</f>
        <v>0</v>
      </c>
      <c r="R995">
        <f t="shared" si="1333"/>
        <v>4</v>
      </c>
    </row>
    <row r="996" spans="8:18" x14ac:dyDescent="0.25">
      <c r="H996" t="s">
        <v>201</v>
      </c>
      <c r="I996" t="str">
        <f t="shared" si="1289"/>
        <v>./tfcs/edinelco/s2/S2-RCFK.tfcnovo</v>
      </c>
      <c r="J996">
        <v>8</v>
      </c>
      <c r="K996">
        <v>32</v>
      </c>
      <c r="L996">
        <v>8</v>
      </c>
      <c r="M996">
        <v>24</v>
      </c>
      <c r="N996">
        <v>0</v>
      </c>
      <c r="O996">
        <v>8</v>
      </c>
      <c r="P996" t="s">
        <v>116</v>
      </c>
      <c r="Q996">
        <f t="shared" ref="Q996:R996" si="1334">N996-N992</f>
        <v>0</v>
      </c>
      <c r="R996">
        <f t="shared" si="1334"/>
        <v>10</v>
      </c>
    </row>
    <row r="997" spans="8:18" x14ac:dyDescent="0.25">
      <c r="H997" t="s">
        <v>201</v>
      </c>
      <c r="I997" t="str">
        <f t="shared" si="1289"/>
        <v>./tfcs/edinelco/s2/S2-RCFK.tfcantigo-novo</v>
      </c>
      <c r="J997">
        <v>8</v>
      </c>
      <c r="K997">
        <v>32</v>
      </c>
      <c r="L997">
        <v>9</v>
      </c>
      <c r="M997">
        <v>29</v>
      </c>
      <c r="N997">
        <v>-1</v>
      </c>
      <c r="O997">
        <v>3</v>
      </c>
      <c r="P997" t="s">
        <v>7</v>
      </c>
      <c r="Q997">
        <f t="shared" ref="Q997:R997" si="1335">N997-N992</f>
        <v>-1</v>
      </c>
      <c r="R997">
        <f t="shared" si="1335"/>
        <v>5</v>
      </c>
    </row>
    <row r="998" spans="8:18" x14ac:dyDescent="0.25">
      <c r="H998" t="s">
        <v>201</v>
      </c>
      <c r="I998" t="str">
        <f t="shared" si="1289"/>
        <v>./tfcs/edinelco/s2/S2-RCFK.tfcnovo-antigo</v>
      </c>
      <c r="J998">
        <v>8</v>
      </c>
      <c r="K998">
        <v>32</v>
      </c>
      <c r="L998">
        <v>8</v>
      </c>
      <c r="M998">
        <v>24</v>
      </c>
      <c r="N998">
        <v>0</v>
      </c>
      <c r="O998">
        <v>8</v>
      </c>
      <c r="P998" t="s">
        <v>8</v>
      </c>
      <c r="Q998">
        <f t="shared" ref="Q998:Q1029" si="1336">N998-N998</f>
        <v>0</v>
      </c>
      <c r="R998">
        <f t="shared" ref="R998:R1029" si="1337">O998-O998</f>
        <v>0</v>
      </c>
    </row>
    <row r="999" spans="8:18" x14ac:dyDescent="0.25">
      <c r="H999" t="s">
        <v>201</v>
      </c>
      <c r="I999" t="str">
        <f t="shared" si="1289"/>
        <v>./tfcs/edinelco/s2/S2-RCFK.tfcnovo-antigo-novo</v>
      </c>
      <c r="J999">
        <v>8</v>
      </c>
      <c r="K999">
        <v>32</v>
      </c>
      <c r="L999">
        <v>8</v>
      </c>
      <c r="M999">
        <v>24</v>
      </c>
      <c r="N999">
        <v>0</v>
      </c>
      <c r="O999">
        <v>8</v>
      </c>
      <c r="P999" t="s">
        <v>9</v>
      </c>
      <c r="Q999">
        <f t="shared" ref="Q999:Q1030" si="1338">N999-N998</f>
        <v>0</v>
      </c>
      <c r="R999">
        <f t="shared" ref="R999:R1030" si="1339">O999-O998</f>
        <v>0</v>
      </c>
    </row>
    <row r="1000" spans="8:18" x14ac:dyDescent="0.25">
      <c r="H1000" t="s">
        <v>201</v>
      </c>
      <c r="I1000" t="str">
        <f t="shared" si="1289"/>
        <v>./tfcs/edinelco/s2/S2-RCFK.tfcantigo-novo-antigo</v>
      </c>
      <c r="J1000">
        <v>8</v>
      </c>
      <c r="K1000">
        <v>32</v>
      </c>
      <c r="L1000">
        <v>7</v>
      </c>
      <c r="M1000">
        <v>23</v>
      </c>
      <c r="N1000">
        <v>1</v>
      </c>
      <c r="O1000">
        <v>9</v>
      </c>
      <c r="P1000" t="s">
        <v>10</v>
      </c>
      <c r="Q1000">
        <f t="shared" ref="Q1000:R1000" si="1340">N1000-N998</f>
        <v>1</v>
      </c>
      <c r="R1000">
        <f t="shared" si="1340"/>
        <v>1</v>
      </c>
    </row>
    <row r="1001" spans="8:18" x14ac:dyDescent="0.25">
      <c r="H1001" t="s">
        <v>202</v>
      </c>
      <c r="I1001" t="str">
        <f t="shared" si="1289"/>
        <v>./tfcs/edinelco/s2/S2-RCFK_inv.tfcantigo</v>
      </c>
      <c r="J1001">
        <v>8</v>
      </c>
      <c r="K1001">
        <v>31</v>
      </c>
      <c r="L1001">
        <v>8</v>
      </c>
      <c r="M1001">
        <v>32</v>
      </c>
      <c r="N1001">
        <v>0</v>
      </c>
      <c r="O1001">
        <v>-1</v>
      </c>
      <c r="P1001" t="s">
        <v>115</v>
      </c>
      <c r="Q1001">
        <f t="shared" ref="Q1001:R1001" si="1341">N1001-N998</f>
        <v>0</v>
      </c>
      <c r="R1001">
        <f t="shared" si="1341"/>
        <v>-9</v>
      </c>
    </row>
    <row r="1002" spans="8:18" x14ac:dyDescent="0.25">
      <c r="H1002" t="s">
        <v>202</v>
      </c>
      <c r="I1002" t="str">
        <f t="shared" si="1289"/>
        <v>./tfcs/edinelco/s2/S2-RCFK_inv.tfcnovo</v>
      </c>
      <c r="J1002">
        <v>8</v>
      </c>
      <c r="K1002">
        <v>31</v>
      </c>
      <c r="L1002">
        <v>8</v>
      </c>
      <c r="M1002">
        <v>31</v>
      </c>
      <c r="N1002">
        <v>0</v>
      </c>
      <c r="O1002">
        <v>0</v>
      </c>
      <c r="P1002" t="s">
        <v>116</v>
      </c>
      <c r="Q1002">
        <f t="shared" ref="Q1002:R1002" si="1342">N1002-N998</f>
        <v>0</v>
      </c>
      <c r="R1002">
        <f t="shared" si="1342"/>
        <v>-8</v>
      </c>
    </row>
    <row r="1003" spans="8:18" x14ac:dyDescent="0.25">
      <c r="H1003" t="s">
        <v>202</v>
      </c>
      <c r="I1003" t="str">
        <f t="shared" si="1289"/>
        <v>./tfcs/edinelco/s2/S2-RCFK_inv.tfcantigo-novo</v>
      </c>
      <c r="J1003">
        <v>8</v>
      </c>
      <c r="K1003">
        <v>31</v>
      </c>
      <c r="L1003">
        <v>8</v>
      </c>
      <c r="M1003">
        <v>31</v>
      </c>
      <c r="N1003">
        <v>0</v>
      </c>
      <c r="O1003">
        <v>0</v>
      </c>
      <c r="P1003" t="s">
        <v>7</v>
      </c>
      <c r="Q1003">
        <f t="shared" ref="Q1003:R1003" si="1343">N1003-N998</f>
        <v>0</v>
      </c>
      <c r="R1003">
        <f t="shared" si="1343"/>
        <v>-8</v>
      </c>
    </row>
    <row r="1004" spans="8:18" x14ac:dyDescent="0.25">
      <c r="H1004" t="s">
        <v>202</v>
      </c>
      <c r="I1004" t="str">
        <f t="shared" si="1289"/>
        <v>./tfcs/edinelco/s2/S2-RCFK_inv.tfcnovo-antigo</v>
      </c>
      <c r="J1004">
        <v>8</v>
      </c>
      <c r="K1004">
        <v>31</v>
      </c>
      <c r="L1004">
        <v>8</v>
      </c>
      <c r="M1004">
        <v>31</v>
      </c>
      <c r="N1004">
        <v>0</v>
      </c>
      <c r="O1004">
        <v>0</v>
      </c>
      <c r="P1004" t="s">
        <v>8</v>
      </c>
      <c r="Q1004">
        <f t="shared" ref="Q1004:Q1035" si="1344">N1004-N1004</f>
        <v>0</v>
      </c>
      <c r="R1004">
        <f t="shared" ref="R1004:R1035" si="1345">O1004-O1004</f>
        <v>0</v>
      </c>
    </row>
    <row r="1005" spans="8:18" x14ac:dyDescent="0.25">
      <c r="H1005" t="s">
        <v>202</v>
      </c>
      <c r="I1005" t="str">
        <f t="shared" si="1289"/>
        <v>./tfcs/edinelco/s2/S2-RCFK_inv.tfcnovo-antigo-novo</v>
      </c>
      <c r="J1005">
        <v>8</v>
      </c>
      <c r="K1005">
        <v>31</v>
      </c>
      <c r="L1005">
        <v>8</v>
      </c>
      <c r="M1005">
        <v>31</v>
      </c>
      <c r="N1005">
        <v>0</v>
      </c>
      <c r="O1005">
        <v>0</v>
      </c>
      <c r="P1005" t="s">
        <v>9</v>
      </c>
      <c r="Q1005">
        <f t="shared" ref="Q1005:Q1036" si="1346">N1005-N1004</f>
        <v>0</v>
      </c>
      <c r="R1005">
        <f t="shared" ref="R1005:R1036" si="1347">O1005-O1004</f>
        <v>0</v>
      </c>
    </row>
    <row r="1006" spans="8:18" x14ac:dyDescent="0.25">
      <c r="H1006" t="s">
        <v>202</v>
      </c>
      <c r="I1006" t="str">
        <f t="shared" si="1289"/>
        <v>./tfcs/edinelco/s2/S2-RCFK_inv.tfcantigo-novo-antigo</v>
      </c>
      <c r="J1006">
        <v>8</v>
      </c>
      <c r="K1006">
        <v>31</v>
      </c>
      <c r="L1006">
        <v>6</v>
      </c>
      <c r="M1006">
        <v>21</v>
      </c>
      <c r="N1006">
        <v>2</v>
      </c>
      <c r="O1006">
        <v>10</v>
      </c>
      <c r="P1006" t="s">
        <v>10</v>
      </c>
      <c r="Q1006">
        <f t="shared" ref="Q1006:R1006" si="1348">N1006-N1004</f>
        <v>2</v>
      </c>
      <c r="R1006">
        <f t="shared" si="1348"/>
        <v>10</v>
      </c>
    </row>
    <row r="1007" spans="8:18" x14ac:dyDescent="0.25">
      <c r="H1007" t="s">
        <v>203</v>
      </c>
      <c r="I1007" t="str">
        <f t="shared" si="1289"/>
        <v>./tfcs/edinelco/s2/S2-RFMK1.tfcantigo</v>
      </c>
      <c r="J1007">
        <v>5</v>
      </c>
      <c r="K1007">
        <v>13</v>
      </c>
      <c r="L1007">
        <v>5</v>
      </c>
      <c r="M1007">
        <v>15</v>
      </c>
      <c r="N1007">
        <v>0</v>
      </c>
      <c r="O1007">
        <v>-2</v>
      </c>
      <c r="P1007" t="s">
        <v>115</v>
      </c>
      <c r="Q1007">
        <f t="shared" ref="Q1007:R1007" si="1349">N1007-N1004</f>
        <v>0</v>
      </c>
      <c r="R1007">
        <f t="shared" si="1349"/>
        <v>-2</v>
      </c>
    </row>
    <row r="1008" spans="8:18" x14ac:dyDescent="0.25">
      <c r="H1008" t="s">
        <v>203</v>
      </c>
      <c r="I1008" t="str">
        <f t="shared" si="1289"/>
        <v>./tfcs/edinelco/s2/S2-RFMK1.tfcnovo</v>
      </c>
      <c r="J1008">
        <v>5</v>
      </c>
      <c r="K1008">
        <v>13</v>
      </c>
      <c r="L1008">
        <v>5</v>
      </c>
      <c r="M1008">
        <v>13</v>
      </c>
      <c r="N1008">
        <v>0</v>
      </c>
      <c r="O1008">
        <v>0</v>
      </c>
      <c r="P1008" t="s">
        <v>116</v>
      </c>
      <c r="Q1008">
        <f t="shared" ref="Q1008:R1008" si="1350">N1008-N1004</f>
        <v>0</v>
      </c>
      <c r="R1008">
        <f t="shared" si="1350"/>
        <v>0</v>
      </c>
    </row>
    <row r="1009" spans="8:18" x14ac:dyDescent="0.25">
      <c r="H1009" t="s">
        <v>203</v>
      </c>
      <c r="I1009" t="str">
        <f t="shared" si="1289"/>
        <v>./tfcs/edinelco/s2/S2-RFMK1.tfcantigo-novo</v>
      </c>
      <c r="J1009">
        <v>5</v>
      </c>
      <c r="K1009">
        <v>13</v>
      </c>
      <c r="L1009">
        <v>5</v>
      </c>
      <c r="M1009">
        <v>17</v>
      </c>
      <c r="N1009">
        <v>0</v>
      </c>
      <c r="O1009">
        <v>-4</v>
      </c>
      <c r="P1009" t="s">
        <v>7</v>
      </c>
      <c r="Q1009">
        <f t="shared" ref="Q1009:R1009" si="1351">N1009-N1004</f>
        <v>0</v>
      </c>
      <c r="R1009">
        <f t="shared" si="1351"/>
        <v>-4</v>
      </c>
    </row>
    <row r="1010" spans="8:18" x14ac:dyDescent="0.25">
      <c r="H1010" t="s">
        <v>203</v>
      </c>
      <c r="I1010" t="str">
        <f t="shared" si="1289"/>
        <v>./tfcs/edinelco/s2/S2-RFMK1.tfcnovo-antigo</v>
      </c>
      <c r="J1010">
        <v>5</v>
      </c>
      <c r="K1010">
        <v>13</v>
      </c>
      <c r="L1010">
        <v>5</v>
      </c>
      <c r="M1010">
        <v>15</v>
      </c>
      <c r="N1010">
        <v>0</v>
      </c>
      <c r="O1010">
        <v>-2</v>
      </c>
      <c r="P1010" t="s">
        <v>8</v>
      </c>
      <c r="Q1010">
        <f t="shared" ref="Q1010:Q1041" si="1352">N1010-N1010</f>
        <v>0</v>
      </c>
      <c r="R1010">
        <f t="shared" ref="R1010:R1041" si="1353">O1010-O1010</f>
        <v>0</v>
      </c>
    </row>
    <row r="1011" spans="8:18" x14ac:dyDescent="0.25">
      <c r="H1011" t="s">
        <v>203</v>
      </c>
      <c r="I1011" t="str">
        <f t="shared" si="1289"/>
        <v>./tfcs/edinelco/s2/S2-RFMK1.tfcnovo-antigo-novo</v>
      </c>
      <c r="J1011">
        <v>5</v>
      </c>
      <c r="K1011">
        <v>13</v>
      </c>
      <c r="L1011">
        <v>5</v>
      </c>
      <c r="M1011">
        <v>17</v>
      </c>
      <c r="N1011">
        <v>0</v>
      </c>
      <c r="O1011">
        <v>-4</v>
      </c>
      <c r="P1011" t="s">
        <v>9</v>
      </c>
      <c r="Q1011">
        <f t="shared" ref="Q1011:Q1042" si="1354">N1011-N1010</f>
        <v>0</v>
      </c>
      <c r="R1011">
        <f t="shared" ref="R1011:R1042" si="1355">O1011-O1010</f>
        <v>-2</v>
      </c>
    </row>
    <row r="1012" spans="8:18" x14ac:dyDescent="0.25">
      <c r="H1012" t="s">
        <v>203</v>
      </c>
      <c r="I1012" t="str">
        <f t="shared" si="1289"/>
        <v>./tfcs/edinelco/s2/S2-RFMK1.tfcantigo-novo-antigo</v>
      </c>
      <c r="J1012">
        <v>5</v>
      </c>
      <c r="K1012">
        <v>13</v>
      </c>
      <c r="L1012">
        <v>5</v>
      </c>
      <c r="M1012">
        <v>17</v>
      </c>
      <c r="N1012">
        <v>0</v>
      </c>
      <c r="O1012">
        <v>-4</v>
      </c>
      <c r="P1012" t="s">
        <v>10</v>
      </c>
      <c r="Q1012">
        <f t="shared" ref="Q1012:R1012" si="1356">N1012-N1010</f>
        <v>0</v>
      </c>
      <c r="R1012">
        <f t="shared" si="1356"/>
        <v>-2</v>
      </c>
    </row>
    <row r="1013" spans="8:18" x14ac:dyDescent="0.25">
      <c r="H1013" t="s">
        <v>204</v>
      </c>
      <c r="I1013" t="str">
        <f t="shared" si="1289"/>
        <v>./tfcs/edinelco/s2/S2-RFMK1_inv.tfcantigo</v>
      </c>
      <c r="J1013">
        <v>7</v>
      </c>
      <c r="K1013">
        <v>27</v>
      </c>
      <c r="L1013">
        <v>7</v>
      </c>
      <c r="M1013">
        <v>27</v>
      </c>
      <c r="N1013">
        <v>0</v>
      </c>
      <c r="O1013">
        <v>0</v>
      </c>
      <c r="P1013" t="s">
        <v>115</v>
      </c>
      <c r="Q1013">
        <f t="shared" ref="Q1013:R1013" si="1357">N1013-N1010</f>
        <v>0</v>
      </c>
      <c r="R1013">
        <f t="shared" si="1357"/>
        <v>2</v>
      </c>
    </row>
    <row r="1014" spans="8:18" x14ac:dyDescent="0.25">
      <c r="H1014" t="s">
        <v>204</v>
      </c>
      <c r="I1014" t="str">
        <f t="shared" si="1289"/>
        <v>./tfcs/edinelco/s2/S2-RFMK1_inv.tfcnovo</v>
      </c>
      <c r="J1014">
        <v>7</v>
      </c>
      <c r="K1014">
        <v>27</v>
      </c>
      <c r="L1014">
        <v>7</v>
      </c>
      <c r="M1014">
        <v>29</v>
      </c>
      <c r="N1014">
        <v>0</v>
      </c>
      <c r="O1014">
        <v>-2</v>
      </c>
      <c r="P1014" t="s">
        <v>116</v>
      </c>
      <c r="Q1014">
        <f t="shared" ref="Q1014:R1014" si="1358">N1014-N1010</f>
        <v>0</v>
      </c>
      <c r="R1014">
        <f t="shared" si="1358"/>
        <v>0</v>
      </c>
    </row>
    <row r="1015" spans="8:18" x14ac:dyDescent="0.25">
      <c r="H1015" t="s">
        <v>204</v>
      </c>
      <c r="I1015" t="str">
        <f t="shared" si="1289"/>
        <v>./tfcs/edinelco/s2/S2-RFMK1_inv.tfcantigo-novo</v>
      </c>
      <c r="J1015">
        <v>7</v>
      </c>
      <c r="K1015">
        <v>27</v>
      </c>
      <c r="L1015">
        <v>7</v>
      </c>
      <c r="M1015">
        <v>29</v>
      </c>
      <c r="N1015">
        <v>0</v>
      </c>
      <c r="O1015">
        <v>-2</v>
      </c>
      <c r="P1015" t="s">
        <v>7</v>
      </c>
      <c r="Q1015">
        <f t="shared" ref="Q1015:R1015" si="1359">N1015-N1010</f>
        <v>0</v>
      </c>
      <c r="R1015">
        <f t="shared" si="1359"/>
        <v>0</v>
      </c>
    </row>
    <row r="1016" spans="8:18" x14ac:dyDescent="0.25">
      <c r="H1016" t="s">
        <v>204</v>
      </c>
      <c r="I1016" t="str">
        <f t="shared" si="1289"/>
        <v>./tfcs/edinelco/s2/S2-RFMK1_inv.tfcnovo-antigo</v>
      </c>
      <c r="J1016">
        <v>7</v>
      </c>
      <c r="K1016">
        <v>27</v>
      </c>
      <c r="L1016">
        <v>7</v>
      </c>
      <c r="M1016">
        <v>27</v>
      </c>
      <c r="N1016">
        <v>0</v>
      </c>
      <c r="O1016">
        <v>0</v>
      </c>
      <c r="P1016" t="s">
        <v>8</v>
      </c>
      <c r="Q1016">
        <f t="shared" ref="Q1016:Q1047" si="1360">N1016-N1016</f>
        <v>0</v>
      </c>
      <c r="R1016">
        <f t="shared" ref="R1016:R1047" si="1361">O1016-O1016</f>
        <v>0</v>
      </c>
    </row>
    <row r="1017" spans="8:18" x14ac:dyDescent="0.25">
      <c r="H1017" t="s">
        <v>204</v>
      </c>
      <c r="I1017" t="str">
        <f t="shared" si="1289"/>
        <v>./tfcs/edinelco/s2/S2-RFMK1_inv.tfcnovo-antigo-novo</v>
      </c>
      <c r="J1017">
        <v>7</v>
      </c>
      <c r="K1017">
        <v>27</v>
      </c>
      <c r="L1017">
        <v>7</v>
      </c>
      <c r="M1017">
        <v>26</v>
      </c>
      <c r="N1017">
        <v>0</v>
      </c>
      <c r="O1017">
        <v>1</v>
      </c>
      <c r="P1017" t="s">
        <v>9</v>
      </c>
      <c r="Q1017">
        <f t="shared" ref="Q1017:Q1048" si="1362">N1017-N1016</f>
        <v>0</v>
      </c>
      <c r="R1017">
        <f t="shared" ref="R1017:R1048" si="1363">O1017-O1016</f>
        <v>1</v>
      </c>
    </row>
    <row r="1018" spans="8:18" x14ac:dyDescent="0.25">
      <c r="H1018" t="s">
        <v>204</v>
      </c>
      <c r="I1018" t="str">
        <f t="shared" si="1289"/>
        <v>./tfcs/edinelco/s2/S2-RFMK1_inv.tfcantigo-novo-antigo</v>
      </c>
      <c r="J1018">
        <v>7</v>
      </c>
      <c r="K1018">
        <v>27</v>
      </c>
      <c r="L1018">
        <v>7</v>
      </c>
      <c r="M1018">
        <v>27</v>
      </c>
      <c r="N1018">
        <v>0</v>
      </c>
      <c r="O1018">
        <v>0</v>
      </c>
      <c r="P1018" t="s">
        <v>10</v>
      </c>
      <c r="Q1018">
        <f t="shared" ref="Q1018:R1018" si="1364">N1018-N1016</f>
        <v>0</v>
      </c>
      <c r="R1018">
        <f t="shared" si="1364"/>
        <v>0</v>
      </c>
    </row>
    <row r="1019" spans="8:18" x14ac:dyDescent="0.25">
      <c r="H1019" t="s">
        <v>205</v>
      </c>
      <c r="I1019" t="str">
        <f t="shared" si="1289"/>
        <v>./tfcs/edinelco/s2/S2-RFMK1_inv_inv.tfcantigo</v>
      </c>
      <c r="J1019">
        <v>5</v>
      </c>
      <c r="K1019">
        <v>13</v>
      </c>
      <c r="L1019">
        <v>5</v>
      </c>
      <c r="M1019">
        <v>15</v>
      </c>
      <c r="N1019">
        <v>0</v>
      </c>
      <c r="O1019">
        <v>-2</v>
      </c>
      <c r="P1019" t="s">
        <v>115</v>
      </c>
      <c r="Q1019">
        <f t="shared" ref="Q1019:R1019" si="1365">N1019-N1016</f>
        <v>0</v>
      </c>
      <c r="R1019">
        <f t="shared" si="1365"/>
        <v>-2</v>
      </c>
    </row>
    <row r="1020" spans="8:18" x14ac:dyDescent="0.25">
      <c r="H1020" t="s">
        <v>205</v>
      </c>
      <c r="I1020" t="str">
        <f t="shared" si="1289"/>
        <v>./tfcs/edinelco/s2/S2-RFMK1_inv_inv.tfcnovo</v>
      </c>
      <c r="J1020">
        <v>5</v>
      </c>
      <c r="K1020">
        <v>13</v>
      </c>
      <c r="L1020">
        <v>5</v>
      </c>
      <c r="M1020">
        <v>13</v>
      </c>
      <c r="N1020">
        <v>0</v>
      </c>
      <c r="O1020">
        <v>0</v>
      </c>
      <c r="P1020" t="s">
        <v>116</v>
      </c>
      <c r="Q1020">
        <f t="shared" ref="Q1020:R1020" si="1366">N1020-N1016</f>
        <v>0</v>
      </c>
      <c r="R1020">
        <f t="shared" si="1366"/>
        <v>0</v>
      </c>
    </row>
    <row r="1021" spans="8:18" x14ac:dyDescent="0.25">
      <c r="H1021" t="s">
        <v>205</v>
      </c>
      <c r="I1021" t="str">
        <f t="shared" si="1289"/>
        <v>./tfcs/edinelco/s2/S2-RFMK1_inv_inv.tfcantigo-novo</v>
      </c>
      <c r="J1021">
        <v>5</v>
      </c>
      <c r="K1021">
        <v>13</v>
      </c>
      <c r="L1021">
        <v>5</v>
      </c>
      <c r="M1021">
        <v>17</v>
      </c>
      <c r="N1021">
        <v>0</v>
      </c>
      <c r="O1021">
        <v>-4</v>
      </c>
      <c r="P1021" t="s">
        <v>7</v>
      </c>
      <c r="Q1021">
        <f t="shared" ref="Q1021:R1021" si="1367">N1021-N1016</f>
        <v>0</v>
      </c>
      <c r="R1021">
        <f t="shared" si="1367"/>
        <v>-4</v>
      </c>
    </row>
    <row r="1022" spans="8:18" x14ac:dyDescent="0.25">
      <c r="H1022" t="s">
        <v>205</v>
      </c>
      <c r="I1022" t="str">
        <f t="shared" si="1289"/>
        <v>./tfcs/edinelco/s2/S2-RFMK1_inv_inv.tfcnovo-antigo</v>
      </c>
      <c r="J1022">
        <v>5</v>
      </c>
      <c r="K1022">
        <v>13</v>
      </c>
      <c r="L1022">
        <v>5</v>
      </c>
      <c r="M1022">
        <v>15</v>
      </c>
      <c r="N1022">
        <v>0</v>
      </c>
      <c r="O1022">
        <v>-2</v>
      </c>
      <c r="P1022" t="s">
        <v>8</v>
      </c>
      <c r="Q1022">
        <f t="shared" ref="Q1022:Q1053" si="1368">N1022-N1022</f>
        <v>0</v>
      </c>
      <c r="R1022">
        <f t="shared" ref="R1022:R1053" si="1369">O1022-O1022</f>
        <v>0</v>
      </c>
    </row>
    <row r="1023" spans="8:18" x14ac:dyDescent="0.25">
      <c r="H1023" t="s">
        <v>205</v>
      </c>
      <c r="I1023" t="str">
        <f t="shared" si="1289"/>
        <v>./tfcs/edinelco/s2/S2-RFMK1_inv_inv.tfcnovo-antigo-novo</v>
      </c>
      <c r="J1023">
        <v>5</v>
      </c>
      <c r="K1023">
        <v>13</v>
      </c>
      <c r="L1023">
        <v>5</v>
      </c>
      <c r="M1023">
        <v>17</v>
      </c>
      <c r="N1023">
        <v>0</v>
      </c>
      <c r="O1023">
        <v>-4</v>
      </c>
      <c r="P1023" t="s">
        <v>9</v>
      </c>
      <c r="Q1023">
        <f t="shared" ref="Q1023:Q1054" si="1370">N1023-N1022</f>
        <v>0</v>
      </c>
      <c r="R1023">
        <f t="shared" ref="R1023:R1054" si="1371">O1023-O1022</f>
        <v>-2</v>
      </c>
    </row>
    <row r="1024" spans="8:18" x14ac:dyDescent="0.25">
      <c r="H1024" t="s">
        <v>205</v>
      </c>
      <c r="I1024" t="str">
        <f t="shared" si="1289"/>
        <v>./tfcs/edinelco/s2/S2-RFMK1_inv_inv.tfcantigo-novo-antigo</v>
      </c>
      <c r="J1024">
        <v>5</v>
      </c>
      <c r="K1024">
        <v>13</v>
      </c>
      <c r="L1024">
        <v>5</v>
      </c>
      <c r="M1024">
        <v>17</v>
      </c>
      <c r="N1024">
        <v>0</v>
      </c>
      <c r="O1024">
        <v>-4</v>
      </c>
      <c r="P1024" t="s">
        <v>10</v>
      </c>
      <c r="Q1024">
        <f t="shared" ref="Q1024:R1024" si="1372">N1024-N1022</f>
        <v>0</v>
      </c>
      <c r="R1024">
        <f t="shared" si="1372"/>
        <v>-2</v>
      </c>
    </row>
    <row r="1025" spans="8:18" x14ac:dyDescent="0.25">
      <c r="H1025" t="s">
        <v>206</v>
      </c>
      <c r="I1025" t="str">
        <f t="shared" si="1289"/>
        <v>./tfcs/edinelco/s2/S2-RFMK2.tfcantigo</v>
      </c>
      <c r="J1025">
        <v>4</v>
      </c>
      <c r="K1025">
        <v>11</v>
      </c>
      <c r="L1025">
        <v>4</v>
      </c>
      <c r="M1025">
        <v>8</v>
      </c>
      <c r="N1025">
        <v>0</v>
      </c>
      <c r="O1025">
        <v>3</v>
      </c>
      <c r="P1025" t="s">
        <v>115</v>
      </c>
      <c r="Q1025">
        <f t="shared" ref="Q1025:R1025" si="1373">N1025-N1022</f>
        <v>0</v>
      </c>
      <c r="R1025">
        <f t="shared" si="1373"/>
        <v>5</v>
      </c>
    </row>
    <row r="1026" spans="8:18" x14ac:dyDescent="0.25">
      <c r="H1026" t="s">
        <v>206</v>
      </c>
      <c r="I1026" t="str">
        <f t="shared" si="1289"/>
        <v>./tfcs/edinelco/s2/S2-RFMK2.tfcnovo</v>
      </c>
      <c r="J1026">
        <v>4</v>
      </c>
      <c r="K1026">
        <v>11</v>
      </c>
      <c r="L1026">
        <v>4</v>
      </c>
      <c r="M1026">
        <v>11</v>
      </c>
      <c r="N1026">
        <v>0</v>
      </c>
      <c r="O1026">
        <v>0</v>
      </c>
      <c r="P1026" t="s">
        <v>116</v>
      </c>
      <c r="Q1026">
        <f t="shared" ref="Q1026:R1026" si="1374">N1026-N1022</f>
        <v>0</v>
      </c>
      <c r="R1026">
        <f t="shared" si="1374"/>
        <v>2</v>
      </c>
    </row>
    <row r="1027" spans="8:18" x14ac:dyDescent="0.25">
      <c r="H1027" t="s">
        <v>206</v>
      </c>
      <c r="I1027" t="str">
        <f t="shared" ref="I1027:I1080" si="1375">CONCATENATE(H1027,P1027)</f>
        <v>./tfcs/edinelco/s2/S2-RFMK2.tfcantigo-novo</v>
      </c>
      <c r="J1027">
        <v>4</v>
      </c>
      <c r="K1027">
        <v>11</v>
      </c>
      <c r="L1027">
        <v>4</v>
      </c>
      <c r="M1027">
        <v>9</v>
      </c>
      <c r="N1027">
        <v>0</v>
      </c>
      <c r="O1027">
        <v>2</v>
      </c>
      <c r="P1027" t="s">
        <v>7</v>
      </c>
      <c r="Q1027">
        <f t="shared" ref="Q1027:R1027" si="1376">N1027-N1022</f>
        <v>0</v>
      </c>
      <c r="R1027">
        <f t="shared" si="1376"/>
        <v>4</v>
      </c>
    </row>
    <row r="1028" spans="8:18" x14ac:dyDescent="0.25">
      <c r="H1028" t="s">
        <v>206</v>
      </c>
      <c r="I1028" t="str">
        <f t="shared" si="1375"/>
        <v>./tfcs/edinelco/s2/S2-RFMK2.tfcnovo-antigo</v>
      </c>
      <c r="J1028">
        <v>4</v>
      </c>
      <c r="K1028">
        <v>11</v>
      </c>
      <c r="L1028">
        <v>4</v>
      </c>
      <c r="M1028">
        <v>10</v>
      </c>
      <c r="N1028">
        <v>0</v>
      </c>
      <c r="O1028">
        <v>1</v>
      </c>
      <c r="P1028" t="s">
        <v>8</v>
      </c>
      <c r="Q1028">
        <f t="shared" ref="Q1028:Q1059" si="1377">N1028-N1028</f>
        <v>0</v>
      </c>
      <c r="R1028">
        <f t="shared" ref="R1028:R1059" si="1378">O1028-O1028</f>
        <v>0</v>
      </c>
    </row>
    <row r="1029" spans="8:18" x14ac:dyDescent="0.25">
      <c r="H1029" t="s">
        <v>206</v>
      </c>
      <c r="I1029" t="str">
        <f t="shared" si="1375"/>
        <v>./tfcs/edinelco/s2/S2-RFMK2.tfcnovo-antigo-novo</v>
      </c>
      <c r="J1029">
        <v>4</v>
      </c>
      <c r="K1029">
        <v>11</v>
      </c>
      <c r="L1029">
        <v>4</v>
      </c>
      <c r="M1029">
        <v>11</v>
      </c>
      <c r="N1029">
        <v>0</v>
      </c>
      <c r="O1029">
        <v>0</v>
      </c>
      <c r="P1029" t="s">
        <v>9</v>
      </c>
      <c r="Q1029">
        <f t="shared" ref="Q1029:Q1060" si="1379">N1029-N1028</f>
        <v>0</v>
      </c>
      <c r="R1029">
        <f t="shared" ref="R1029:R1060" si="1380">O1029-O1028</f>
        <v>-1</v>
      </c>
    </row>
    <row r="1030" spans="8:18" x14ac:dyDescent="0.25">
      <c r="H1030" t="s">
        <v>206</v>
      </c>
      <c r="I1030" t="str">
        <f t="shared" si="1375"/>
        <v>./tfcs/edinelco/s2/S2-RFMK2.tfcantigo-novo-antigo</v>
      </c>
      <c r="J1030">
        <v>4</v>
      </c>
      <c r="K1030">
        <v>11</v>
      </c>
      <c r="L1030">
        <v>4</v>
      </c>
      <c r="M1030">
        <v>11</v>
      </c>
      <c r="N1030">
        <v>0</v>
      </c>
      <c r="O1030">
        <v>0</v>
      </c>
      <c r="P1030" t="s">
        <v>10</v>
      </c>
      <c r="Q1030">
        <f t="shared" ref="Q1030:R1030" si="1381">N1030-N1028</f>
        <v>0</v>
      </c>
      <c r="R1030">
        <f t="shared" si="1381"/>
        <v>-1</v>
      </c>
    </row>
    <row r="1031" spans="8:18" x14ac:dyDescent="0.25">
      <c r="H1031" t="s">
        <v>207</v>
      </c>
      <c r="I1031" t="str">
        <f t="shared" si="1375"/>
        <v>./tfcs/edinelco/s2/S2-RFMK2_inv.tfcantigo</v>
      </c>
      <c r="J1031">
        <v>4</v>
      </c>
      <c r="K1031">
        <v>8</v>
      </c>
      <c r="L1031">
        <v>4</v>
      </c>
      <c r="M1031">
        <v>10</v>
      </c>
      <c r="N1031">
        <v>0</v>
      </c>
      <c r="O1031">
        <v>-2</v>
      </c>
      <c r="P1031" t="s">
        <v>115</v>
      </c>
      <c r="Q1031">
        <f t="shared" ref="Q1031:R1031" si="1382">N1031-N1028</f>
        <v>0</v>
      </c>
      <c r="R1031">
        <f t="shared" si="1382"/>
        <v>-3</v>
      </c>
    </row>
    <row r="1032" spans="8:18" x14ac:dyDescent="0.25">
      <c r="H1032" t="s">
        <v>207</v>
      </c>
      <c r="I1032" t="str">
        <f t="shared" si="1375"/>
        <v>./tfcs/edinelco/s2/S2-RFMK2_inv.tfcnovo</v>
      </c>
      <c r="J1032">
        <v>4</v>
      </c>
      <c r="K1032">
        <v>8</v>
      </c>
      <c r="L1032">
        <v>4</v>
      </c>
      <c r="M1032">
        <v>8</v>
      </c>
      <c r="N1032">
        <v>0</v>
      </c>
      <c r="O1032">
        <v>0</v>
      </c>
      <c r="P1032" t="s">
        <v>116</v>
      </c>
      <c r="Q1032">
        <f t="shared" ref="Q1032:R1032" si="1383">N1032-N1028</f>
        <v>0</v>
      </c>
      <c r="R1032">
        <f t="shared" si="1383"/>
        <v>-1</v>
      </c>
    </row>
    <row r="1033" spans="8:18" x14ac:dyDescent="0.25">
      <c r="H1033" t="s">
        <v>207</v>
      </c>
      <c r="I1033" t="str">
        <f t="shared" si="1375"/>
        <v>./tfcs/edinelco/s2/S2-RFMK2_inv.tfcantigo-novo</v>
      </c>
      <c r="J1033">
        <v>4</v>
      </c>
      <c r="K1033">
        <v>8</v>
      </c>
      <c r="L1033">
        <v>4</v>
      </c>
      <c r="M1033">
        <v>12</v>
      </c>
      <c r="N1033">
        <v>0</v>
      </c>
      <c r="O1033">
        <v>-4</v>
      </c>
      <c r="P1033" t="s">
        <v>7</v>
      </c>
      <c r="Q1033">
        <f t="shared" ref="Q1033:R1033" si="1384">N1033-N1028</f>
        <v>0</v>
      </c>
      <c r="R1033">
        <f t="shared" si="1384"/>
        <v>-5</v>
      </c>
    </row>
    <row r="1034" spans="8:18" x14ac:dyDescent="0.25">
      <c r="H1034" t="s">
        <v>207</v>
      </c>
      <c r="I1034" t="str">
        <f t="shared" si="1375"/>
        <v>./tfcs/edinelco/s2/S2-RFMK2_inv.tfcnovo-antigo</v>
      </c>
      <c r="J1034">
        <v>4</v>
      </c>
      <c r="K1034">
        <v>8</v>
      </c>
      <c r="L1034">
        <v>4</v>
      </c>
      <c r="M1034">
        <v>8</v>
      </c>
      <c r="N1034">
        <v>0</v>
      </c>
      <c r="O1034">
        <v>0</v>
      </c>
      <c r="P1034" t="s">
        <v>8</v>
      </c>
      <c r="Q1034">
        <f t="shared" ref="Q1034:Q1080" si="1385">N1034-N1034</f>
        <v>0</v>
      </c>
      <c r="R1034">
        <f t="shared" ref="R1034:R1080" si="1386">O1034-O1034</f>
        <v>0</v>
      </c>
    </row>
    <row r="1035" spans="8:18" x14ac:dyDescent="0.25">
      <c r="H1035" t="s">
        <v>207</v>
      </c>
      <c r="I1035" t="str">
        <f t="shared" si="1375"/>
        <v>./tfcs/edinelco/s2/S2-RFMK2_inv.tfcnovo-antigo-novo</v>
      </c>
      <c r="J1035">
        <v>4</v>
      </c>
      <c r="K1035">
        <v>8</v>
      </c>
      <c r="L1035">
        <v>4</v>
      </c>
      <c r="M1035">
        <v>10</v>
      </c>
      <c r="N1035">
        <v>0</v>
      </c>
      <c r="O1035">
        <v>-2</v>
      </c>
      <c r="P1035" t="s">
        <v>9</v>
      </c>
      <c r="Q1035">
        <f t="shared" ref="Q1035:Q1080" si="1387">N1035-N1034</f>
        <v>0</v>
      </c>
      <c r="R1035">
        <f t="shared" ref="R1035:R1080" si="1388">O1035-O1034</f>
        <v>-2</v>
      </c>
    </row>
    <row r="1036" spans="8:18" x14ac:dyDescent="0.25">
      <c r="H1036" t="s">
        <v>207</v>
      </c>
      <c r="I1036" t="str">
        <f t="shared" si="1375"/>
        <v>./tfcs/edinelco/s2/S2-RFMK2_inv.tfcantigo-novo-antigo</v>
      </c>
      <c r="J1036">
        <v>4</v>
      </c>
      <c r="K1036">
        <v>8</v>
      </c>
      <c r="L1036">
        <v>4</v>
      </c>
      <c r="M1036">
        <v>10</v>
      </c>
      <c r="N1036">
        <v>0</v>
      </c>
      <c r="O1036">
        <v>-2</v>
      </c>
      <c r="P1036" t="s">
        <v>10</v>
      </c>
      <c r="Q1036">
        <f t="shared" ref="Q1036:R1036" si="1389">N1036-N1034</f>
        <v>0</v>
      </c>
      <c r="R1036">
        <f t="shared" si="1389"/>
        <v>-2</v>
      </c>
    </row>
    <row r="1037" spans="8:18" x14ac:dyDescent="0.25">
      <c r="H1037" t="s">
        <v>208</v>
      </c>
      <c r="I1037" t="str">
        <f t="shared" si="1375"/>
        <v>./tfcs/edinelco/s2/S2-RFMK3.tfcantigo</v>
      </c>
      <c r="J1037">
        <v>4</v>
      </c>
      <c r="K1037">
        <v>8</v>
      </c>
      <c r="L1037">
        <v>4</v>
      </c>
      <c r="M1037">
        <v>10</v>
      </c>
      <c r="N1037">
        <v>0</v>
      </c>
      <c r="O1037">
        <v>-2</v>
      </c>
      <c r="P1037" t="s">
        <v>115</v>
      </c>
      <c r="Q1037">
        <f t="shared" ref="Q1037:R1037" si="1390">N1037-N1034</f>
        <v>0</v>
      </c>
      <c r="R1037">
        <f t="shared" si="1390"/>
        <v>-2</v>
      </c>
    </row>
    <row r="1038" spans="8:18" x14ac:dyDescent="0.25">
      <c r="H1038" t="s">
        <v>208</v>
      </c>
      <c r="I1038" t="str">
        <f t="shared" si="1375"/>
        <v>./tfcs/edinelco/s2/S2-RFMK3.tfcnovo</v>
      </c>
      <c r="J1038">
        <v>4</v>
      </c>
      <c r="K1038">
        <v>8</v>
      </c>
      <c r="L1038">
        <v>4</v>
      </c>
      <c r="M1038">
        <v>8</v>
      </c>
      <c r="N1038">
        <v>0</v>
      </c>
      <c r="O1038">
        <v>0</v>
      </c>
      <c r="P1038" t="s">
        <v>116</v>
      </c>
      <c r="Q1038">
        <f t="shared" ref="Q1038:R1038" si="1391">N1038-N1034</f>
        <v>0</v>
      </c>
      <c r="R1038">
        <f t="shared" si="1391"/>
        <v>0</v>
      </c>
    </row>
    <row r="1039" spans="8:18" x14ac:dyDescent="0.25">
      <c r="H1039" t="s">
        <v>208</v>
      </c>
      <c r="I1039" t="str">
        <f t="shared" si="1375"/>
        <v>./tfcs/edinelco/s2/S2-RFMK3.tfcantigo-novo</v>
      </c>
      <c r="J1039">
        <v>4</v>
      </c>
      <c r="K1039">
        <v>8</v>
      </c>
      <c r="L1039">
        <v>4</v>
      </c>
      <c r="M1039">
        <v>12</v>
      </c>
      <c r="N1039">
        <v>0</v>
      </c>
      <c r="O1039">
        <v>-4</v>
      </c>
      <c r="P1039" t="s">
        <v>7</v>
      </c>
      <c r="Q1039">
        <f t="shared" ref="Q1039:R1039" si="1392">N1039-N1034</f>
        <v>0</v>
      </c>
      <c r="R1039">
        <f t="shared" si="1392"/>
        <v>-4</v>
      </c>
    </row>
    <row r="1040" spans="8:18" x14ac:dyDescent="0.25">
      <c r="H1040" t="s">
        <v>208</v>
      </c>
      <c r="I1040" t="str">
        <f t="shared" si="1375"/>
        <v>./tfcs/edinelco/s2/S2-RFMK3.tfcnovo-antigo</v>
      </c>
      <c r="J1040">
        <v>4</v>
      </c>
      <c r="K1040">
        <v>8</v>
      </c>
      <c r="L1040">
        <v>4</v>
      </c>
      <c r="M1040">
        <v>8</v>
      </c>
      <c r="N1040">
        <v>0</v>
      </c>
      <c r="O1040">
        <v>0</v>
      </c>
      <c r="P1040" t="s">
        <v>8</v>
      </c>
      <c r="Q1040">
        <f t="shared" ref="Q1040:Q1080" si="1393">N1040-N1040</f>
        <v>0</v>
      </c>
      <c r="R1040">
        <f t="shared" ref="R1040:R1080" si="1394">O1040-O1040</f>
        <v>0</v>
      </c>
    </row>
    <row r="1041" spans="8:18" x14ac:dyDescent="0.25">
      <c r="H1041" t="s">
        <v>208</v>
      </c>
      <c r="I1041" t="str">
        <f t="shared" si="1375"/>
        <v>./tfcs/edinelco/s2/S2-RFMK3.tfcnovo-antigo-novo</v>
      </c>
      <c r="J1041">
        <v>4</v>
      </c>
      <c r="K1041">
        <v>8</v>
      </c>
      <c r="L1041">
        <v>4</v>
      </c>
      <c r="M1041">
        <v>10</v>
      </c>
      <c r="N1041">
        <v>0</v>
      </c>
      <c r="O1041">
        <v>-2</v>
      </c>
      <c r="P1041" t="s">
        <v>9</v>
      </c>
      <c r="Q1041">
        <f t="shared" ref="Q1041:Q1080" si="1395">N1041-N1040</f>
        <v>0</v>
      </c>
      <c r="R1041">
        <f t="shared" ref="R1041:R1080" si="1396">O1041-O1040</f>
        <v>-2</v>
      </c>
    </row>
    <row r="1042" spans="8:18" x14ac:dyDescent="0.25">
      <c r="H1042" t="s">
        <v>208</v>
      </c>
      <c r="I1042" t="str">
        <f t="shared" si="1375"/>
        <v>./tfcs/edinelco/s2/S2-RFMK3.tfcantigo-novo-antigo</v>
      </c>
      <c r="J1042">
        <v>4</v>
      </c>
      <c r="K1042">
        <v>8</v>
      </c>
      <c r="L1042">
        <v>4</v>
      </c>
      <c r="M1042">
        <v>10</v>
      </c>
      <c r="N1042">
        <v>0</v>
      </c>
      <c r="O1042">
        <v>-2</v>
      </c>
      <c r="P1042" t="s">
        <v>10</v>
      </c>
      <c r="Q1042">
        <f t="shared" ref="Q1042:R1042" si="1397">N1042-N1040</f>
        <v>0</v>
      </c>
      <c r="R1042">
        <f t="shared" si="1397"/>
        <v>-2</v>
      </c>
    </row>
    <row r="1043" spans="8:18" x14ac:dyDescent="0.25">
      <c r="H1043" t="s">
        <v>209</v>
      </c>
      <c r="I1043" t="str">
        <f t="shared" si="1375"/>
        <v>./tfcs/edinelco/s2/S2-RFMK3_inv.tfcantigo</v>
      </c>
      <c r="J1043">
        <v>4</v>
      </c>
      <c r="K1043">
        <v>11</v>
      </c>
      <c r="L1043">
        <v>4</v>
      </c>
      <c r="M1043">
        <v>8</v>
      </c>
      <c r="N1043">
        <v>0</v>
      </c>
      <c r="O1043">
        <v>3</v>
      </c>
      <c r="P1043" t="s">
        <v>115</v>
      </c>
      <c r="Q1043">
        <f t="shared" ref="Q1043:R1043" si="1398">N1043-N1040</f>
        <v>0</v>
      </c>
      <c r="R1043">
        <f t="shared" si="1398"/>
        <v>3</v>
      </c>
    </row>
    <row r="1044" spans="8:18" x14ac:dyDescent="0.25">
      <c r="H1044" t="s">
        <v>209</v>
      </c>
      <c r="I1044" t="str">
        <f t="shared" si="1375"/>
        <v>./tfcs/edinelco/s2/S2-RFMK3_inv.tfcnovo</v>
      </c>
      <c r="J1044">
        <v>4</v>
      </c>
      <c r="K1044">
        <v>11</v>
      </c>
      <c r="L1044">
        <v>4</v>
      </c>
      <c r="M1044">
        <v>11</v>
      </c>
      <c r="N1044">
        <v>0</v>
      </c>
      <c r="O1044">
        <v>0</v>
      </c>
      <c r="P1044" t="s">
        <v>116</v>
      </c>
      <c r="Q1044">
        <f t="shared" ref="Q1044:R1044" si="1399">N1044-N1040</f>
        <v>0</v>
      </c>
      <c r="R1044">
        <f t="shared" si="1399"/>
        <v>0</v>
      </c>
    </row>
    <row r="1045" spans="8:18" x14ac:dyDescent="0.25">
      <c r="H1045" t="s">
        <v>209</v>
      </c>
      <c r="I1045" t="str">
        <f t="shared" si="1375"/>
        <v>./tfcs/edinelco/s2/S2-RFMK3_inv.tfcantigo-novo</v>
      </c>
      <c r="J1045">
        <v>4</v>
      </c>
      <c r="K1045">
        <v>11</v>
      </c>
      <c r="L1045">
        <v>4</v>
      </c>
      <c r="M1045">
        <v>9</v>
      </c>
      <c r="N1045">
        <v>0</v>
      </c>
      <c r="O1045">
        <v>2</v>
      </c>
      <c r="P1045" t="s">
        <v>7</v>
      </c>
      <c r="Q1045">
        <f t="shared" ref="Q1045:R1045" si="1400">N1045-N1040</f>
        <v>0</v>
      </c>
      <c r="R1045">
        <f t="shared" si="1400"/>
        <v>2</v>
      </c>
    </row>
    <row r="1046" spans="8:18" x14ac:dyDescent="0.25">
      <c r="H1046" t="s">
        <v>209</v>
      </c>
      <c r="I1046" t="str">
        <f t="shared" si="1375"/>
        <v>./tfcs/edinelco/s2/S2-RFMK3_inv.tfcnovo-antigo</v>
      </c>
      <c r="J1046">
        <v>4</v>
      </c>
      <c r="K1046">
        <v>11</v>
      </c>
      <c r="L1046">
        <v>4</v>
      </c>
      <c r="M1046">
        <v>10</v>
      </c>
      <c r="N1046">
        <v>0</v>
      </c>
      <c r="O1046">
        <v>1</v>
      </c>
      <c r="P1046" t="s">
        <v>8</v>
      </c>
      <c r="Q1046">
        <f t="shared" ref="Q1046:Q1080" si="1401">N1046-N1046</f>
        <v>0</v>
      </c>
      <c r="R1046">
        <f t="shared" ref="R1046:R1080" si="1402">O1046-O1046</f>
        <v>0</v>
      </c>
    </row>
    <row r="1047" spans="8:18" x14ac:dyDescent="0.25">
      <c r="H1047" t="s">
        <v>209</v>
      </c>
      <c r="I1047" t="str">
        <f t="shared" si="1375"/>
        <v>./tfcs/edinelco/s2/S2-RFMK3_inv.tfcnovo-antigo-novo</v>
      </c>
      <c r="J1047">
        <v>4</v>
      </c>
      <c r="K1047">
        <v>11</v>
      </c>
      <c r="L1047">
        <v>4</v>
      </c>
      <c r="M1047">
        <v>11</v>
      </c>
      <c r="N1047">
        <v>0</v>
      </c>
      <c r="O1047">
        <v>0</v>
      </c>
      <c r="P1047" t="s">
        <v>9</v>
      </c>
      <c r="Q1047">
        <f t="shared" ref="Q1047:Q1080" si="1403">N1047-N1046</f>
        <v>0</v>
      </c>
      <c r="R1047">
        <f t="shared" ref="R1047:R1080" si="1404">O1047-O1046</f>
        <v>-1</v>
      </c>
    </row>
    <row r="1048" spans="8:18" x14ac:dyDescent="0.25">
      <c r="H1048" t="s">
        <v>209</v>
      </c>
      <c r="I1048" t="str">
        <f t="shared" si="1375"/>
        <v>./tfcs/edinelco/s2/S2-RFMK3_inv.tfcantigo-novo-antigo</v>
      </c>
      <c r="J1048">
        <v>4</v>
      </c>
      <c r="K1048">
        <v>11</v>
      </c>
      <c r="L1048">
        <v>4</v>
      </c>
      <c r="M1048">
        <v>11</v>
      </c>
      <c r="N1048">
        <v>0</v>
      </c>
      <c r="O1048">
        <v>0</v>
      </c>
      <c r="P1048" t="s">
        <v>10</v>
      </c>
      <c r="Q1048">
        <f t="shared" ref="Q1048:R1048" si="1405">N1048-N1046</f>
        <v>0</v>
      </c>
      <c r="R1048">
        <f t="shared" si="1405"/>
        <v>-1</v>
      </c>
    </row>
    <row r="1049" spans="8:18" x14ac:dyDescent="0.25">
      <c r="H1049" t="s">
        <v>210</v>
      </c>
      <c r="I1049" t="str">
        <f t="shared" si="1375"/>
        <v>./tfcs/edinelco/s2/S2-Saeedi07.tfcantigo</v>
      </c>
      <c r="J1049">
        <v>2</v>
      </c>
      <c r="K1049">
        <v>6</v>
      </c>
      <c r="L1049">
        <v>2</v>
      </c>
      <c r="M1049">
        <v>6</v>
      </c>
      <c r="N1049">
        <v>0</v>
      </c>
      <c r="O1049">
        <v>0</v>
      </c>
      <c r="P1049" t="s">
        <v>115</v>
      </c>
      <c r="Q1049">
        <f t="shared" ref="Q1049:R1049" si="1406">N1049-N1046</f>
        <v>0</v>
      </c>
      <c r="R1049">
        <f t="shared" si="1406"/>
        <v>-1</v>
      </c>
    </row>
    <row r="1050" spans="8:18" x14ac:dyDescent="0.25">
      <c r="H1050" t="s">
        <v>210</v>
      </c>
      <c r="I1050" t="str">
        <f t="shared" si="1375"/>
        <v>./tfcs/edinelco/s2/S2-Saeedi07.tfcnovo</v>
      </c>
      <c r="J1050">
        <v>2</v>
      </c>
      <c r="K1050">
        <v>6</v>
      </c>
      <c r="L1050">
        <v>2</v>
      </c>
      <c r="M1050">
        <v>6</v>
      </c>
      <c r="N1050">
        <v>0</v>
      </c>
      <c r="O1050">
        <v>0</v>
      </c>
      <c r="P1050" t="s">
        <v>116</v>
      </c>
      <c r="Q1050">
        <f t="shared" ref="Q1050:R1050" si="1407">N1050-N1046</f>
        <v>0</v>
      </c>
      <c r="R1050">
        <f t="shared" si="1407"/>
        <v>-1</v>
      </c>
    </row>
    <row r="1051" spans="8:18" x14ac:dyDescent="0.25">
      <c r="H1051" t="s">
        <v>210</v>
      </c>
      <c r="I1051" t="str">
        <f t="shared" si="1375"/>
        <v>./tfcs/edinelco/s2/S2-Saeedi07.tfcantigo-novo</v>
      </c>
      <c r="J1051">
        <v>2</v>
      </c>
      <c r="K1051">
        <v>6</v>
      </c>
      <c r="L1051">
        <v>2</v>
      </c>
      <c r="M1051">
        <v>6</v>
      </c>
      <c r="N1051">
        <v>0</v>
      </c>
      <c r="O1051">
        <v>0</v>
      </c>
      <c r="P1051" t="s">
        <v>7</v>
      </c>
      <c r="Q1051">
        <f t="shared" ref="Q1051:R1051" si="1408">N1051-N1046</f>
        <v>0</v>
      </c>
      <c r="R1051">
        <f t="shared" si="1408"/>
        <v>-1</v>
      </c>
    </row>
    <row r="1052" spans="8:18" x14ac:dyDescent="0.25">
      <c r="H1052" t="s">
        <v>210</v>
      </c>
      <c r="I1052" t="str">
        <f t="shared" si="1375"/>
        <v>./tfcs/edinelco/s2/S2-Saeedi07.tfcnovo-antigo</v>
      </c>
      <c r="J1052">
        <v>2</v>
      </c>
      <c r="K1052">
        <v>6</v>
      </c>
      <c r="L1052">
        <v>2</v>
      </c>
      <c r="M1052">
        <v>6</v>
      </c>
      <c r="N1052">
        <v>0</v>
      </c>
      <c r="O1052">
        <v>0</v>
      </c>
      <c r="P1052" t="s">
        <v>8</v>
      </c>
      <c r="Q1052">
        <f t="shared" ref="Q1052:Q1080" si="1409">N1052-N1052</f>
        <v>0</v>
      </c>
      <c r="R1052">
        <f t="shared" ref="R1052:R1080" si="1410">O1052-O1052</f>
        <v>0</v>
      </c>
    </row>
    <row r="1053" spans="8:18" x14ac:dyDescent="0.25">
      <c r="H1053" t="s">
        <v>210</v>
      </c>
      <c r="I1053" t="str">
        <f t="shared" si="1375"/>
        <v>./tfcs/edinelco/s2/S2-Saeedi07.tfcnovo-antigo-novo</v>
      </c>
      <c r="J1053">
        <v>2</v>
      </c>
      <c r="K1053">
        <v>6</v>
      </c>
      <c r="L1053">
        <v>2</v>
      </c>
      <c r="M1053">
        <v>6</v>
      </c>
      <c r="N1053">
        <v>0</v>
      </c>
      <c r="O1053">
        <v>0</v>
      </c>
      <c r="P1053" t="s">
        <v>9</v>
      </c>
      <c r="Q1053">
        <f t="shared" ref="Q1053:Q1080" si="1411">N1053-N1052</f>
        <v>0</v>
      </c>
      <c r="R1053">
        <f t="shared" ref="R1053:R1080" si="1412">O1053-O1052</f>
        <v>0</v>
      </c>
    </row>
    <row r="1054" spans="8:18" x14ac:dyDescent="0.25">
      <c r="H1054" t="s">
        <v>210</v>
      </c>
      <c r="I1054" t="str">
        <f t="shared" si="1375"/>
        <v>./tfcs/edinelco/s2/S2-Saeedi07.tfcantigo-novo-antigo</v>
      </c>
      <c r="J1054">
        <v>2</v>
      </c>
      <c r="K1054">
        <v>6</v>
      </c>
      <c r="L1054">
        <v>2</v>
      </c>
      <c r="M1054">
        <v>6</v>
      </c>
      <c r="N1054">
        <v>0</v>
      </c>
      <c r="O1054">
        <v>0</v>
      </c>
      <c r="P1054" t="s">
        <v>10</v>
      </c>
      <c r="Q1054">
        <f t="shared" ref="Q1054:R1054" si="1413">N1054-N1052</f>
        <v>0</v>
      </c>
      <c r="R1054">
        <f t="shared" si="1413"/>
        <v>0</v>
      </c>
    </row>
    <row r="1055" spans="8:18" x14ac:dyDescent="0.25">
      <c r="H1055" t="s">
        <v>211</v>
      </c>
      <c r="I1055" t="str">
        <f t="shared" si="1375"/>
        <v>./tfcs/edinelco/s2/S2-Saeedi07_inv.tfcantigo</v>
      </c>
      <c r="J1055">
        <v>2</v>
      </c>
      <c r="K1055">
        <v>6</v>
      </c>
      <c r="L1055">
        <v>2</v>
      </c>
      <c r="M1055">
        <v>6</v>
      </c>
      <c r="N1055">
        <v>0</v>
      </c>
      <c r="O1055">
        <v>0</v>
      </c>
      <c r="P1055" t="s">
        <v>115</v>
      </c>
      <c r="Q1055">
        <f t="shared" ref="Q1055:R1055" si="1414">N1055-N1052</f>
        <v>0</v>
      </c>
      <c r="R1055">
        <f t="shared" si="1414"/>
        <v>0</v>
      </c>
    </row>
    <row r="1056" spans="8:18" x14ac:dyDescent="0.25">
      <c r="H1056" t="s">
        <v>211</v>
      </c>
      <c r="I1056" t="str">
        <f t="shared" si="1375"/>
        <v>./tfcs/edinelco/s2/S2-Saeedi07_inv.tfcnovo</v>
      </c>
      <c r="J1056">
        <v>2</v>
      </c>
      <c r="K1056">
        <v>6</v>
      </c>
      <c r="L1056">
        <v>2</v>
      </c>
      <c r="M1056">
        <v>6</v>
      </c>
      <c r="N1056">
        <v>0</v>
      </c>
      <c r="O1056">
        <v>0</v>
      </c>
      <c r="P1056" t="s">
        <v>116</v>
      </c>
      <c r="Q1056">
        <f t="shared" ref="Q1056:R1056" si="1415">N1056-N1052</f>
        <v>0</v>
      </c>
      <c r="R1056">
        <f t="shared" si="1415"/>
        <v>0</v>
      </c>
    </row>
    <row r="1057" spans="8:18" x14ac:dyDescent="0.25">
      <c r="H1057" t="s">
        <v>211</v>
      </c>
      <c r="I1057" t="str">
        <f t="shared" si="1375"/>
        <v>./tfcs/edinelco/s2/S2-Saeedi07_inv.tfcantigo-novo</v>
      </c>
      <c r="J1057">
        <v>2</v>
      </c>
      <c r="K1057">
        <v>6</v>
      </c>
      <c r="L1057">
        <v>2</v>
      </c>
      <c r="M1057">
        <v>6</v>
      </c>
      <c r="N1057">
        <v>0</v>
      </c>
      <c r="O1057">
        <v>0</v>
      </c>
      <c r="P1057" t="s">
        <v>7</v>
      </c>
      <c r="Q1057">
        <f t="shared" ref="Q1057:R1057" si="1416">N1057-N1052</f>
        <v>0</v>
      </c>
      <c r="R1057">
        <f t="shared" si="1416"/>
        <v>0</v>
      </c>
    </row>
    <row r="1058" spans="8:18" x14ac:dyDescent="0.25">
      <c r="H1058" t="s">
        <v>211</v>
      </c>
      <c r="I1058" t="str">
        <f t="shared" si="1375"/>
        <v>./tfcs/edinelco/s2/S2-Saeedi07_inv.tfcnovo-antigo</v>
      </c>
      <c r="J1058">
        <v>2</v>
      </c>
      <c r="K1058">
        <v>6</v>
      </c>
      <c r="L1058">
        <v>2</v>
      </c>
      <c r="M1058">
        <v>6</v>
      </c>
      <c r="N1058">
        <v>0</v>
      </c>
      <c r="O1058">
        <v>0</v>
      </c>
      <c r="P1058" t="s">
        <v>8</v>
      </c>
      <c r="Q1058">
        <f t="shared" ref="Q1058:Q1080" si="1417">N1058-N1058</f>
        <v>0</v>
      </c>
      <c r="R1058">
        <f t="shared" ref="R1058:R1080" si="1418">O1058-O1058</f>
        <v>0</v>
      </c>
    </row>
    <row r="1059" spans="8:18" x14ac:dyDescent="0.25">
      <c r="H1059" t="s">
        <v>211</v>
      </c>
      <c r="I1059" t="str">
        <f t="shared" si="1375"/>
        <v>./tfcs/edinelco/s2/S2-Saeedi07_inv.tfcnovo-antigo-novo</v>
      </c>
      <c r="J1059">
        <v>2</v>
      </c>
      <c r="K1059">
        <v>6</v>
      </c>
      <c r="L1059">
        <v>2</v>
      </c>
      <c r="M1059">
        <v>6</v>
      </c>
      <c r="N1059">
        <v>0</v>
      </c>
      <c r="O1059">
        <v>0</v>
      </c>
      <c r="P1059" t="s">
        <v>9</v>
      </c>
      <c r="Q1059">
        <f t="shared" ref="Q1059:Q1080" si="1419">N1059-N1058</f>
        <v>0</v>
      </c>
      <c r="R1059">
        <f t="shared" ref="R1059:R1080" si="1420">O1059-O1058</f>
        <v>0</v>
      </c>
    </row>
    <row r="1060" spans="8:18" x14ac:dyDescent="0.25">
      <c r="H1060" t="s">
        <v>211</v>
      </c>
      <c r="I1060" t="str">
        <f t="shared" si="1375"/>
        <v>./tfcs/edinelco/s2/S2-Saeedi07_inv.tfcantigo-novo-antigo</v>
      </c>
      <c r="J1060">
        <v>2</v>
      </c>
      <c r="K1060">
        <v>6</v>
      </c>
      <c r="L1060">
        <v>2</v>
      </c>
      <c r="M1060">
        <v>6</v>
      </c>
      <c r="N1060">
        <v>0</v>
      </c>
      <c r="O1060">
        <v>0</v>
      </c>
      <c r="P1060" t="s">
        <v>10</v>
      </c>
      <c r="Q1060">
        <f t="shared" ref="Q1060:R1060" si="1421">N1060-N1058</f>
        <v>0</v>
      </c>
      <c r="R1060">
        <f t="shared" si="1421"/>
        <v>0</v>
      </c>
    </row>
    <row r="1061" spans="8:18" x14ac:dyDescent="0.25">
      <c r="H1061" t="s">
        <v>212</v>
      </c>
      <c r="I1061" t="str">
        <f t="shared" si="1375"/>
        <v>./tfcs/edinelco/s2/S2-toffoli_1.tfcantigo-novo</v>
      </c>
      <c r="J1061">
        <v>1</v>
      </c>
      <c r="K1061">
        <v>5</v>
      </c>
      <c r="L1061">
        <v>1</v>
      </c>
      <c r="M1061">
        <v>5</v>
      </c>
      <c r="N1061">
        <v>0</v>
      </c>
      <c r="O1061">
        <v>0</v>
      </c>
      <c r="P1061" t="s">
        <v>7</v>
      </c>
      <c r="Q1061">
        <f t="shared" ref="Q1061:R1061" si="1422">N1061-N1058</f>
        <v>0</v>
      </c>
      <c r="R1061">
        <f t="shared" si="1422"/>
        <v>0</v>
      </c>
    </row>
    <row r="1062" spans="8:18" x14ac:dyDescent="0.25">
      <c r="H1062" t="s">
        <v>212</v>
      </c>
      <c r="I1062" t="str">
        <f t="shared" si="1375"/>
        <v>./tfcs/edinelco/s2/S2-toffoli_1.tfcnovo-antigo</v>
      </c>
      <c r="J1062">
        <v>1</v>
      </c>
      <c r="K1062">
        <v>5</v>
      </c>
      <c r="L1062">
        <v>1</v>
      </c>
      <c r="M1062">
        <v>5</v>
      </c>
      <c r="N1062">
        <v>0</v>
      </c>
      <c r="O1062">
        <v>0</v>
      </c>
      <c r="P1062" t="s">
        <v>8</v>
      </c>
      <c r="Q1062">
        <f t="shared" ref="Q1062:R1062" si="1423">N1062-N1058</f>
        <v>0</v>
      </c>
      <c r="R1062">
        <f t="shared" si="1423"/>
        <v>0</v>
      </c>
    </row>
    <row r="1063" spans="8:18" x14ac:dyDescent="0.25">
      <c r="H1063" t="s">
        <v>212</v>
      </c>
      <c r="I1063" t="str">
        <f t="shared" si="1375"/>
        <v>./tfcs/edinelco/s2/S2-toffoli_1.tfcnovo-antigo-novo</v>
      </c>
      <c r="J1063">
        <v>1</v>
      </c>
      <c r="K1063">
        <v>5</v>
      </c>
      <c r="L1063">
        <v>1</v>
      </c>
      <c r="M1063">
        <v>5</v>
      </c>
      <c r="N1063">
        <v>0</v>
      </c>
      <c r="O1063">
        <v>0</v>
      </c>
      <c r="P1063" t="s">
        <v>9</v>
      </c>
      <c r="Q1063">
        <f t="shared" ref="Q1063:R1063" si="1424">N1063-N1058</f>
        <v>0</v>
      </c>
      <c r="R1063">
        <f t="shared" si="1424"/>
        <v>0</v>
      </c>
    </row>
    <row r="1064" spans="8:18" x14ac:dyDescent="0.25">
      <c r="H1064" t="s">
        <v>212</v>
      </c>
      <c r="I1064" t="str">
        <f t="shared" si="1375"/>
        <v>./tfcs/edinelco/s2/S2-toffoli_1.tfcantigo-novo-antigo</v>
      </c>
      <c r="J1064">
        <v>1</v>
      </c>
      <c r="K1064">
        <v>5</v>
      </c>
      <c r="L1064">
        <v>1</v>
      </c>
      <c r="M1064">
        <v>5</v>
      </c>
      <c r="N1064">
        <v>0</v>
      </c>
      <c r="O1064">
        <v>0</v>
      </c>
      <c r="P1064" t="s">
        <v>10</v>
      </c>
      <c r="Q1064">
        <f t="shared" ref="Q1064:Q1080" si="1425">N1064-N1064</f>
        <v>0</v>
      </c>
      <c r="R1064">
        <f t="shared" ref="R1064:R1080" si="1426">O1064-O1064</f>
        <v>0</v>
      </c>
    </row>
    <row r="1065" spans="8:18" x14ac:dyDescent="0.25">
      <c r="H1065" t="s">
        <v>213</v>
      </c>
      <c r="I1065" t="str">
        <f t="shared" si="1375"/>
        <v>./tfcs/edinelco/s2/S2-toffoli_double_2.tfcantigo-novo</v>
      </c>
      <c r="J1065">
        <v>2</v>
      </c>
      <c r="K1065">
        <v>26</v>
      </c>
      <c r="L1065">
        <v>2</v>
      </c>
      <c r="M1065">
        <v>26</v>
      </c>
      <c r="N1065">
        <v>0</v>
      </c>
      <c r="O1065">
        <v>0</v>
      </c>
      <c r="P1065" t="s">
        <v>7</v>
      </c>
      <c r="Q1065">
        <f t="shared" ref="Q1065:Q1080" si="1427">N1065-N1064</f>
        <v>0</v>
      </c>
      <c r="R1065">
        <f t="shared" ref="R1065:R1080" si="1428">O1065-O1064</f>
        <v>0</v>
      </c>
    </row>
    <row r="1066" spans="8:18" x14ac:dyDescent="0.25">
      <c r="H1066" t="s">
        <v>213</v>
      </c>
      <c r="I1066" t="str">
        <f t="shared" si="1375"/>
        <v>./tfcs/edinelco/s2/S2-toffoli_double_2.tfcnovo-antigo</v>
      </c>
      <c r="J1066">
        <v>2</v>
      </c>
      <c r="K1066">
        <v>26</v>
      </c>
      <c r="L1066">
        <v>2</v>
      </c>
      <c r="M1066">
        <v>26</v>
      </c>
      <c r="N1066">
        <v>0</v>
      </c>
      <c r="O1066">
        <v>0</v>
      </c>
      <c r="P1066" t="s">
        <v>8</v>
      </c>
      <c r="Q1066">
        <f t="shared" ref="Q1066:R1066" si="1429">N1066-N1064</f>
        <v>0</v>
      </c>
      <c r="R1066">
        <f t="shared" si="1429"/>
        <v>0</v>
      </c>
    </row>
    <row r="1067" spans="8:18" x14ac:dyDescent="0.25">
      <c r="H1067" t="s">
        <v>213</v>
      </c>
      <c r="I1067" t="str">
        <f t="shared" si="1375"/>
        <v>./tfcs/edinelco/s2/S2-toffoli_double_2.tfcnovo-antigo-novo</v>
      </c>
      <c r="J1067">
        <v>2</v>
      </c>
      <c r="K1067">
        <v>26</v>
      </c>
      <c r="L1067">
        <v>2</v>
      </c>
      <c r="M1067">
        <v>26</v>
      </c>
      <c r="N1067">
        <v>0</v>
      </c>
      <c r="O1067">
        <v>0</v>
      </c>
      <c r="P1067" t="s">
        <v>9</v>
      </c>
      <c r="Q1067">
        <f t="shared" ref="Q1067:R1067" si="1430">N1067-N1064</f>
        <v>0</v>
      </c>
      <c r="R1067">
        <f t="shared" si="1430"/>
        <v>0</v>
      </c>
    </row>
    <row r="1068" spans="8:18" x14ac:dyDescent="0.25">
      <c r="H1068" t="s">
        <v>213</v>
      </c>
      <c r="I1068" t="str">
        <f t="shared" si="1375"/>
        <v>./tfcs/edinelco/s2/S2-toffoli_double_2.tfcantigo-novo-antigo</v>
      </c>
      <c r="J1068">
        <v>2</v>
      </c>
      <c r="K1068">
        <v>26</v>
      </c>
      <c r="L1068">
        <v>2</v>
      </c>
      <c r="M1068">
        <v>26</v>
      </c>
      <c r="N1068">
        <v>0</v>
      </c>
      <c r="O1068">
        <v>0</v>
      </c>
      <c r="P1068" t="s">
        <v>10</v>
      </c>
      <c r="Q1068">
        <f t="shared" ref="Q1068:R1068" si="1431">N1068-N1064</f>
        <v>0</v>
      </c>
      <c r="R1068">
        <f t="shared" si="1431"/>
        <v>0</v>
      </c>
    </row>
    <row r="1069" spans="8:18" x14ac:dyDescent="0.25">
      <c r="H1069" t="s">
        <v>214</v>
      </c>
      <c r="I1069" t="str">
        <f t="shared" si="1375"/>
        <v>./tfcs/edinelco/s2/S2-ZLZPZ.tfcantigo</v>
      </c>
      <c r="J1069">
        <v>8</v>
      </c>
      <c r="K1069">
        <v>42</v>
      </c>
      <c r="L1069">
        <v>8</v>
      </c>
      <c r="M1069">
        <v>42</v>
      </c>
      <c r="N1069">
        <v>0</v>
      </c>
      <c r="O1069">
        <v>0</v>
      </c>
      <c r="P1069" t="s">
        <v>115</v>
      </c>
      <c r="Q1069">
        <f t="shared" ref="Q1069:R1069" si="1432">N1069-N1064</f>
        <v>0</v>
      </c>
      <c r="R1069">
        <f t="shared" si="1432"/>
        <v>0</v>
      </c>
    </row>
    <row r="1070" spans="8:18" x14ac:dyDescent="0.25">
      <c r="H1070" t="s">
        <v>214</v>
      </c>
      <c r="I1070" t="str">
        <f t="shared" si="1375"/>
        <v>./tfcs/edinelco/s2/S2-ZLZPZ.tfcnovo</v>
      </c>
      <c r="J1070">
        <v>8</v>
      </c>
      <c r="K1070">
        <v>42</v>
      </c>
      <c r="L1070">
        <v>8</v>
      </c>
      <c r="M1070">
        <v>42</v>
      </c>
      <c r="N1070">
        <v>0</v>
      </c>
      <c r="O1070">
        <v>0</v>
      </c>
      <c r="P1070" t="s">
        <v>116</v>
      </c>
      <c r="Q1070">
        <f t="shared" ref="Q1070:Q1080" si="1433">N1070-N1070</f>
        <v>0</v>
      </c>
      <c r="R1070">
        <f t="shared" ref="R1070:R1080" si="1434">O1070-O1070</f>
        <v>0</v>
      </c>
    </row>
    <row r="1071" spans="8:18" x14ac:dyDescent="0.25">
      <c r="H1071" t="s">
        <v>214</v>
      </c>
      <c r="I1071" t="str">
        <f t="shared" si="1375"/>
        <v>./tfcs/edinelco/s2/S2-ZLZPZ.tfcantigo-novo</v>
      </c>
      <c r="J1071">
        <v>8</v>
      </c>
      <c r="K1071">
        <v>42</v>
      </c>
      <c r="L1071">
        <v>8</v>
      </c>
      <c r="M1071">
        <v>42</v>
      </c>
      <c r="N1071">
        <v>0</v>
      </c>
      <c r="O1071">
        <v>0</v>
      </c>
      <c r="P1071" t="s">
        <v>7</v>
      </c>
      <c r="Q1071">
        <f t="shared" ref="Q1071:Q1080" si="1435">N1071-N1070</f>
        <v>0</v>
      </c>
      <c r="R1071">
        <f t="shared" ref="R1071:R1080" si="1436">O1071-O1070</f>
        <v>0</v>
      </c>
    </row>
    <row r="1072" spans="8:18" x14ac:dyDescent="0.25">
      <c r="H1072" t="s">
        <v>214</v>
      </c>
      <c r="I1072" t="str">
        <f t="shared" si="1375"/>
        <v>./tfcs/edinelco/s2/S2-ZLZPZ.tfcnovo-antigo</v>
      </c>
      <c r="J1072">
        <v>8</v>
      </c>
      <c r="K1072">
        <v>42</v>
      </c>
      <c r="L1072">
        <v>8</v>
      </c>
      <c r="M1072">
        <v>42</v>
      </c>
      <c r="N1072">
        <v>0</v>
      </c>
      <c r="O1072">
        <v>0</v>
      </c>
      <c r="P1072" t="s">
        <v>8</v>
      </c>
      <c r="Q1072">
        <f t="shared" ref="Q1072:R1072" si="1437">N1072-N1070</f>
        <v>0</v>
      </c>
      <c r="R1072">
        <f t="shared" si="1437"/>
        <v>0</v>
      </c>
    </row>
    <row r="1073" spans="8:18" x14ac:dyDescent="0.25">
      <c r="H1073" t="s">
        <v>214</v>
      </c>
      <c r="I1073" t="str">
        <f t="shared" si="1375"/>
        <v>./tfcs/edinelco/s2/S2-ZLZPZ.tfcnovo-antigo-novo</v>
      </c>
      <c r="J1073">
        <v>8</v>
      </c>
      <c r="K1073">
        <v>42</v>
      </c>
      <c r="L1073">
        <v>8</v>
      </c>
      <c r="M1073">
        <v>42</v>
      </c>
      <c r="N1073">
        <v>0</v>
      </c>
      <c r="O1073">
        <v>0</v>
      </c>
      <c r="P1073" t="s">
        <v>9</v>
      </c>
      <c r="Q1073">
        <f t="shared" ref="Q1073:R1073" si="1438">N1073-N1070</f>
        <v>0</v>
      </c>
      <c r="R1073">
        <f t="shared" si="1438"/>
        <v>0</v>
      </c>
    </row>
    <row r="1074" spans="8:18" x14ac:dyDescent="0.25">
      <c r="H1074" t="s">
        <v>214</v>
      </c>
      <c r="I1074" t="str">
        <f t="shared" si="1375"/>
        <v>./tfcs/edinelco/s2/S2-ZLZPZ.tfcantigo-novo-antigo</v>
      </c>
      <c r="J1074">
        <v>8</v>
      </c>
      <c r="K1074">
        <v>42</v>
      </c>
      <c r="L1074">
        <v>8</v>
      </c>
      <c r="M1074">
        <v>42</v>
      </c>
      <c r="N1074">
        <v>0</v>
      </c>
      <c r="O1074">
        <v>0</v>
      </c>
      <c r="P1074" t="s">
        <v>10</v>
      </c>
      <c r="Q1074">
        <f t="shared" ref="Q1074:R1074" si="1439">N1074-N1070</f>
        <v>0</v>
      </c>
      <c r="R1074">
        <f t="shared" si="1439"/>
        <v>0</v>
      </c>
    </row>
    <row r="1075" spans="8:18" x14ac:dyDescent="0.25">
      <c r="H1075" t="s">
        <v>215</v>
      </c>
      <c r="I1075" t="str">
        <f t="shared" si="1375"/>
        <v>./tfcs/edinelco/s2/S2-ZLZPZ_inv.tfcantigo</v>
      </c>
      <c r="J1075">
        <v>8</v>
      </c>
      <c r="K1075">
        <v>42</v>
      </c>
      <c r="L1075">
        <v>8</v>
      </c>
      <c r="M1075">
        <v>42</v>
      </c>
      <c r="N1075">
        <v>0</v>
      </c>
      <c r="O1075">
        <v>0</v>
      </c>
      <c r="P1075" t="s">
        <v>115</v>
      </c>
      <c r="Q1075">
        <f t="shared" ref="Q1075:R1075" si="1440">N1075-N1070</f>
        <v>0</v>
      </c>
      <c r="R1075">
        <f t="shared" si="1440"/>
        <v>0</v>
      </c>
    </row>
    <row r="1076" spans="8:18" x14ac:dyDescent="0.25">
      <c r="H1076" t="s">
        <v>215</v>
      </c>
      <c r="I1076" t="str">
        <f t="shared" si="1375"/>
        <v>./tfcs/edinelco/s2/S2-ZLZPZ_inv.tfcnovo</v>
      </c>
      <c r="J1076">
        <v>8</v>
      </c>
      <c r="K1076">
        <v>42</v>
      </c>
      <c r="L1076">
        <v>8</v>
      </c>
      <c r="M1076">
        <v>42</v>
      </c>
      <c r="N1076">
        <v>0</v>
      </c>
      <c r="O1076">
        <v>0</v>
      </c>
      <c r="P1076" t="s">
        <v>116</v>
      </c>
      <c r="Q1076">
        <f t="shared" ref="Q1076:Q1080" si="1441">N1076-N1076</f>
        <v>0</v>
      </c>
      <c r="R1076">
        <f t="shared" ref="R1076:R1080" si="1442">O1076-O1076</f>
        <v>0</v>
      </c>
    </row>
    <row r="1077" spans="8:18" x14ac:dyDescent="0.25">
      <c r="H1077" t="s">
        <v>215</v>
      </c>
      <c r="I1077" t="str">
        <f t="shared" si="1375"/>
        <v>./tfcs/edinelco/s2/S2-ZLZPZ_inv.tfcantigo-novo</v>
      </c>
      <c r="J1077">
        <v>8</v>
      </c>
      <c r="K1077">
        <v>42</v>
      </c>
      <c r="L1077">
        <v>8</v>
      </c>
      <c r="M1077">
        <v>42</v>
      </c>
      <c r="N1077">
        <v>0</v>
      </c>
      <c r="O1077">
        <v>0</v>
      </c>
      <c r="P1077" t="s">
        <v>7</v>
      </c>
      <c r="Q1077">
        <f t="shared" ref="Q1077:Q1080" si="1443">N1077-N1076</f>
        <v>0</v>
      </c>
      <c r="R1077">
        <f t="shared" ref="R1077:R1080" si="1444">O1077-O1076</f>
        <v>0</v>
      </c>
    </row>
    <row r="1078" spans="8:18" x14ac:dyDescent="0.25">
      <c r="H1078" t="s">
        <v>215</v>
      </c>
      <c r="I1078" t="str">
        <f t="shared" si="1375"/>
        <v>./tfcs/edinelco/s2/S2-ZLZPZ_inv.tfcnovo-antigo</v>
      </c>
      <c r="J1078">
        <v>8</v>
      </c>
      <c r="K1078">
        <v>42</v>
      </c>
      <c r="L1078">
        <v>8</v>
      </c>
      <c r="M1078">
        <v>42</v>
      </c>
      <c r="N1078">
        <v>0</v>
      </c>
      <c r="O1078">
        <v>0</v>
      </c>
      <c r="P1078" t="s">
        <v>8</v>
      </c>
      <c r="Q1078">
        <f t="shared" ref="Q1078:R1078" si="1445">N1078-N1076</f>
        <v>0</v>
      </c>
      <c r="R1078">
        <f t="shared" si="1445"/>
        <v>0</v>
      </c>
    </row>
    <row r="1079" spans="8:18" x14ac:dyDescent="0.25">
      <c r="H1079" t="s">
        <v>215</v>
      </c>
      <c r="I1079" t="str">
        <f t="shared" si="1375"/>
        <v>./tfcs/edinelco/s2/S2-ZLZPZ_inv.tfcnovo-antigo-novo</v>
      </c>
      <c r="J1079">
        <v>8</v>
      </c>
      <c r="K1079">
        <v>42</v>
      </c>
      <c r="L1079">
        <v>8</v>
      </c>
      <c r="M1079">
        <v>42</v>
      </c>
      <c r="N1079">
        <v>0</v>
      </c>
      <c r="O1079">
        <v>0</v>
      </c>
      <c r="P1079" t="s">
        <v>9</v>
      </c>
      <c r="Q1079">
        <f t="shared" ref="Q1079:R1079" si="1446">N1079-N1076</f>
        <v>0</v>
      </c>
      <c r="R1079">
        <f t="shared" si="1446"/>
        <v>0</v>
      </c>
    </row>
    <row r="1080" spans="8:18" x14ac:dyDescent="0.25">
      <c r="H1080" t="s">
        <v>215</v>
      </c>
      <c r="I1080" t="str">
        <f t="shared" si="1375"/>
        <v>./tfcs/edinelco/s2/S2-ZLZPZ_inv.tfcantigo-novo-antigo</v>
      </c>
      <c r="J1080">
        <v>8</v>
      </c>
      <c r="K1080">
        <v>42</v>
      </c>
      <c r="L1080">
        <v>8</v>
      </c>
      <c r="M1080">
        <v>42</v>
      </c>
      <c r="N1080">
        <v>0</v>
      </c>
      <c r="O1080">
        <v>0</v>
      </c>
      <c r="P1080" t="s">
        <v>10</v>
      </c>
      <c r="Q1080">
        <f t="shared" ref="Q1080:R1080" si="1447">N1080-N1076</f>
        <v>0</v>
      </c>
      <c r="R1080">
        <f t="shared" si="1447"/>
        <v>0</v>
      </c>
    </row>
  </sheetData>
  <sortState ref="H2:O1080">
    <sortCondition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81" sqref="H81"/>
    </sheetView>
  </sheetViews>
  <sheetFormatPr defaultRowHeight="15" x14ac:dyDescent="0.25"/>
  <cols>
    <col min="1" max="1" width="35.28515625" customWidth="1"/>
    <col min="2" max="2" width="10.85546875" bestFit="1" customWidth="1"/>
    <col min="3" max="3" width="16.140625" bestFit="1" customWidth="1"/>
    <col min="4" max="4" width="13.85546875" customWidth="1"/>
    <col min="5" max="5" width="12.140625" bestFit="1" customWidth="1"/>
    <col min="6" max="6" width="12.85546875" bestFit="1" customWidth="1"/>
    <col min="7" max="18" width="7.85546875" customWidth="1"/>
  </cols>
  <sheetData>
    <row r="1" spans="1:18" x14ac:dyDescent="0.25">
      <c r="A1" t="s">
        <v>0</v>
      </c>
      <c r="B1" t="s">
        <v>4</v>
      </c>
      <c r="C1" t="s">
        <v>5</v>
      </c>
      <c r="D1" t="s">
        <v>231</v>
      </c>
      <c r="E1" t="s">
        <v>2</v>
      </c>
      <c r="F1" t="s">
        <v>3</v>
      </c>
      <c r="G1" t="s">
        <v>218</v>
      </c>
      <c r="H1" t="s">
        <v>220</v>
      </c>
      <c r="I1" t="s">
        <v>223</v>
      </c>
      <c r="J1" t="s">
        <v>225</v>
      </c>
      <c r="K1" t="s">
        <v>227</v>
      </c>
      <c r="L1" t="s">
        <v>229</v>
      </c>
      <c r="M1" t="s">
        <v>219</v>
      </c>
      <c r="N1" t="s">
        <v>221</v>
      </c>
      <c r="O1" t="s">
        <v>224</v>
      </c>
      <c r="P1" t="s">
        <v>226</v>
      </c>
      <c r="Q1" t="s">
        <v>228</v>
      </c>
      <c r="R1" t="s">
        <v>230</v>
      </c>
    </row>
    <row r="2" spans="1:18" hidden="1" x14ac:dyDescent="0.25">
      <c r="A2" t="s">
        <v>6</v>
      </c>
      <c r="B2">
        <v>8</v>
      </c>
      <c r="C2">
        <v>7</v>
      </c>
      <c r="D2">
        <v>1.1428571428571399</v>
      </c>
      <c r="E2">
        <v>2</v>
      </c>
      <c r="F2">
        <v>1</v>
      </c>
      <c r="G2" s="1">
        <f>VLOOKUP(CONCATENATE($A2,"antigo"),relatorio_edinelco!$I$1:$R$1900,4,FALSE)</f>
        <v>8</v>
      </c>
      <c r="H2" s="1">
        <f>VLOOKUP(CONCATENATE($A2,"novo"),relatorio_edinelco!$I$1:$R$1900,4,FALSE)</f>
        <v>8</v>
      </c>
      <c r="I2" s="1">
        <f>VLOOKUP(CONCATENATE($A2,"antigo-novo"),relatorio_edinelco!$I$1:$R$1900,4,FALSE)</f>
        <v>8</v>
      </c>
      <c r="J2" s="1">
        <f>VLOOKUP(CONCATENATE($A2,"antigo-novo-antigo"),relatorio_edinelco!$I$1:$R$1900,4,FALSE)</f>
        <v>8</v>
      </c>
      <c r="K2" s="1">
        <f>VLOOKUP(CONCATENATE($A2,"novo-antigo-novo"),relatorio_edinelco!$I$1:$R$1900,4,FALSE)</f>
        <v>8</v>
      </c>
      <c r="L2" s="1">
        <f>VLOOKUP(CONCATENATE($A2,"novo-antigo"),relatorio_edinelco!$I$1:$R$1900,4,FALSE)</f>
        <v>8</v>
      </c>
      <c r="M2" s="2">
        <f>VLOOKUP(CONCATENATE($A2,"antigo"),relatorio_edinelco!$I$1:$R$1900,5,FALSE)</f>
        <v>37</v>
      </c>
      <c r="N2" s="2">
        <f>VLOOKUP(CONCATENATE(A2,"novo"),relatorio_edinelco!$I$1:$R$1900,5,FALSE)</f>
        <v>38</v>
      </c>
      <c r="O2" s="2">
        <f>VLOOKUP(CONCATENATE($A2,"antigo-novo"),relatorio_edinelco!$I$1:$R$1900,5,FALSE)</f>
        <v>37</v>
      </c>
      <c r="P2" s="2">
        <f>VLOOKUP(CONCATENATE($A2,"antigo-novo-antigo"),relatorio_edinelco!$I$1:$R$1900,5,FALSE)</f>
        <v>37</v>
      </c>
      <c r="Q2" s="2">
        <f>VLOOKUP(CONCATENATE($A2,"novo-antigo-novo"),relatorio_edinelco!$I$1:$R$1900,5,FALSE)</f>
        <v>38</v>
      </c>
      <c r="R2" s="2">
        <f>VLOOKUP(CONCATENATE($A2,"novo-antigo"),relatorio_edinelco!$I$1:$R$1900,5,FALSE)</f>
        <v>38</v>
      </c>
    </row>
    <row r="3" spans="1:18" hidden="1" x14ac:dyDescent="0.25">
      <c r="A3" t="s">
        <v>11</v>
      </c>
      <c r="B3">
        <v>7</v>
      </c>
      <c r="C3">
        <v>6</v>
      </c>
      <c r="D3">
        <v>1.1666666666666601</v>
      </c>
      <c r="E3">
        <v>2</v>
      </c>
      <c r="F3">
        <v>1</v>
      </c>
      <c r="G3" s="1">
        <f>VLOOKUP(CONCATENATE($A3,"antigo"),relatorio_edinelco!$I$1:$R$1900,4,FALSE)</f>
        <v>7</v>
      </c>
      <c r="H3" s="1">
        <f>VLOOKUP(CONCATENATE($A3,"novo"),relatorio_edinelco!$I$1:$R$1900,4,FALSE)</f>
        <v>7</v>
      </c>
      <c r="I3" s="1">
        <f>VLOOKUP(CONCATENATE($A3,"antigo-novo"),relatorio_edinelco!$I$1:$R$1900,4,FALSE)</f>
        <v>7</v>
      </c>
      <c r="J3" s="1">
        <f>VLOOKUP(CONCATENATE($A3,"antigo-novo-antigo"),relatorio_edinelco!$I$1:$R$1900,4,FALSE)</f>
        <v>7</v>
      </c>
      <c r="K3" s="1">
        <f>VLOOKUP(CONCATENATE($A3,"novo-antigo-novo"),relatorio_edinelco!$I$1:$R$1900,4,FALSE)</f>
        <v>7</v>
      </c>
      <c r="L3" s="1">
        <f>VLOOKUP(CONCATENATE($A3,"novo-antigo"),relatorio_edinelco!$I$1:$R$1900,4,FALSE)</f>
        <v>7</v>
      </c>
      <c r="M3" s="2">
        <f>VLOOKUP(CONCATENATE($A3,"antigo"),relatorio_edinelco!$I$1:$R$1900,5,FALSE)</f>
        <v>28</v>
      </c>
      <c r="N3" s="2">
        <f>VLOOKUP(CONCATENATE(A3,"novo"),relatorio_edinelco!$I$1:$R$1900,5,FALSE)</f>
        <v>29</v>
      </c>
      <c r="O3" s="2">
        <f>VLOOKUP(CONCATENATE($A3,"antigo-novo"),relatorio_edinelco!$I$1:$R$1900,5,FALSE)</f>
        <v>29</v>
      </c>
      <c r="P3" s="2">
        <f>VLOOKUP(CONCATENATE($A3,"antigo-novo-antigo"),relatorio_edinelco!$I$1:$R$1900,5,FALSE)</f>
        <v>29</v>
      </c>
      <c r="Q3" s="2">
        <f>VLOOKUP(CONCATENATE($A3,"novo-antigo-novo"),relatorio_edinelco!$I$1:$R$1900,5,FALSE)</f>
        <v>29</v>
      </c>
      <c r="R3" s="2">
        <f>VLOOKUP(CONCATENATE($A3,"novo-antigo"),relatorio_edinelco!$I$1:$R$1900,5,FALSE)</f>
        <v>29</v>
      </c>
    </row>
    <row r="4" spans="1:18" hidden="1" x14ac:dyDescent="0.25">
      <c r="A4" t="s">
        <v>12</v>
      </c>
      <c r="B4">
        <v>8</v>
      </c>
      <c r="C4">
        <v>7</v>
      </c>
      <c r="D4">
        <v>1.1428571428571399</v>
      </c>
      <c r="E4">
        <v>2</v>
      </c>
      <c r="F4">
        <v>1</v>
      </c>
      <c r="G4" s="1">
        <f>VLOOKUP(CONCATENATE($A4,"antigo"),relatorio_edinelco!$I$1:$R$1900,4,FALSE)</f>
        <v>8</v>
      </c>
      <c r="H4" s="1">
        <f>VLOOKUP(CONCATENATE($A4,"novo"),relatorio_edinelco!$I$1:$R$1900,4,FALSE)</f>
        <v>8</v>
      </c>
      <c r="I4" s="1">
        <f>VLOOKUP(CONCATENATE($A4,"antigo-novo"),relatorio_edinelco!$I$1:$R$1900,4,FALSE)</f>
        <v>8</v>
      </c>
      <c r="J4" s="1">
        <f>VLOOKUP(CONCATENATE($A4,"antigo-novo-antigo"),relatorio_edinelco!$I$1:$R$1900,4,FALSE)</f>
        <v>8</v>
      </c>
      <c r="K4" s="1">
        <f>VLOOKUP(CONCATENATE($A4,"novo-antigo-novo"),relatorio_edinelco!$I$1:$R$1900,4,FALSE)</f>
        <v>8</v>
      </c>
      <c r="L4" s="1">
        <f>VLOOKUP(CONCATENATE($A4,"novo-antigo"),relatorio_edinelco!$I$1:$R$1900,4,FALSE)</f>
        <v>8</v>
      </c>
      <c r="M4" s="2">
        <f>VLOOKUP(CONCATENATE($A4,"antigo"),relatorio_edinelco!$I$1:$R$1900,5,FALSE)</f>
        <v>37</v>
      </c>
      <c r="N4" s="2">
        <f>VLOOKUP(CONCATENATE(A4,"novo"),relatorio_edinelco!$I$1:$R$1900,5,FALSE)</f>
        <v>38</v>
      </c>
      <c r="O4" s="2">
        <f>VLOOKUP(CONCATENATE($A4,"antigo-novo"),relatorio_edinelco!$I$1:$R$1900,5,FALSE)</f>
        <v>37</v>
      </c>
      <c r="P4" s="2">
        <f>VLOOKUP(CONCATENATE($A4,"antigo-novo-antigo"),relatorio_edinelco!$I$1:$R$1900,5,FALSE)</f>
        <v>37</v>
      </c>
      <c r="Q4" s="2">
        <f>VLOOKUP(CONCATENATE($A4,"novo-antigo-novo"),relatorio_edinelco!$I$1:$R$1900,5,FALSE)</f>
        <v>38</v>
      </c>
      <c r="R4" s="2">
        <f>VLOOKUP(CONCATENATE($A4,"novo-antigo"),relatorio_edinelco!$I$1:$R$1900,5,FALSE)</f>
        <v>38</v>
      </c>
    </row>
    <row r="5" spans="1:18" hidden="1" x14ac:dyDescent="0.25">
      <c r="A5" t="s">
        <v>13</v>
      </c>
      <c r="B5">
        <v>6</v>
      </c>
      <c r="C5">
        <v>5</v>
      </c>
      <c r="D5">
        <v>1.2</v>
      </c>
      <c r="E5">
        <v>2</v>
      </c>
      <c r="F5">
        <v>1</v>
      </c>
      <c r="G5" s="1">
        <f>VLOOKUP(CONCATENATE($A5,"antigo"),relatorio_edinelco!$I$1:$R$1900,4,FALSE)</f>
        <v>5</v>
      </c>
      <c r="H5" s="1">
        <f>VLOOKUP(CONCATENATE($A5,"novo"),relatorio_edinelco!$I$1:$R$1900,4,FALSE)</f>
        <v>5</v>
      </c>
      <c r="I5" s="1">
        <f>VLOOKUP(CONCATENATE($A5,"antigo-novo"),relatorio_edinelco!$I$1:$R$1900,4,FALSE)</f>
        <v>5</v>
      </c>
      <c r="J5" s="1">
        <f>VLOOKUP(CONCATENATE($A5,"antigo-novo-antigo"),relatorio_edinelco!$I$1:$R$1900,4,FALSE)</f>
        <v>5</v>
      </c>
      <c r="K5" s="1">
        <f>VLOOKUP(CONCATENATE($A5,"novo-antigo-novo"),relatorio_edinelco!$I$1:$R$1900,4,FALSE)</f>
        <v>5</v>
      </c>
      <c r="L5" s="1">
        <f>VLOOKUP(CONCATENATE($A5,"novo-antigo"),relatorio_edinelco!$I$1:$R$1900,4,FALSE)</f>
        <v>5</v>
      </c>
      <c r="M5" s="2">
        <f>VLOOKUP(CONCATENATE($A5,"antigo"),relatorio_edinelco!$I$1:$R$1900,5,FALSE)</f>
        <v>22</v>
      </c>
      <c r="N5" s="2">
        <f>VLOOKUP(CONCATENATE(A5,"novo"),relatorio_edinelco!$I$1:$R$1900,5,FALSE)</f>
        <v>22</v>
      </c>
      <c r="O5" s="2">
        <f>VLOOKUP(CONCATENATE($A5,"antigo-novo"),relatorio_edinelco!$I$1:$R$1900,5,FALSE)</f>
        <v>22</v>
      </c>
      <c r="P5" s="2">
        <f>VLOOKUP(CONCATENATE($A5,"antigo-novo-antigo"),relatorio_edinelco!$I$1:$R$1900,5,FALSE)</f>
        <v>22</v>
      </c>
      <c r="Q5" s="2">
        <f>VLOOKUP(CONCATENATE($A5,"novo-antigo-novo"),relatorio_edinelco!$I$1:$R$1900,5,FALSE)</f>
        <v>22</v>
      </c>
      <c r="R5" s="2">
        <f>VLOOKUP(CONCATENATE($A5,"novo-antigo"),relatorio_edinelco!$I$1:$R$1900,5,FALSE)</f>
        <v>22</v>
      </c>
    </row>
    <row r="6" spans="1:18" x14ac:dyDescent="0.25">
      <c r="A6" t="s">
        <v>14</v>
      </c>
      <c r="B6">
        <v>9</v>
      </c>
      <c r="C6">
        <v>6</v>
      </c>
      <c r="D6">
        <v>1.5</v>
      </c>
      <c r="E6">
        <v>3</v>
      </c>
      <c r="F6">
        <v>1</v>
      </c>
      <c r="G6" s="1">
        <f>VLOOKUP(CONCATENATE($A6,"antigo"),relatorio_edinelco!$I$1:$R$1900,4,FALSE)</f>
        <v>8</v>
      </c>
      <c r="H6" s="1">
        <f>VLOOKUP(CONCATENATE($A6,"novo"),relatorio_edinelco!$I$1:$R$1900,4,FALSE)</f>
        <v>8</v>
      </c>
      <c r="I6" s="1">
        <f>VLOOKUP(CONCATENATE($A6,"antigo-novo"),relatorio_edinelco!$I$1:$R$1900,4,FALSE)</f>
        <v>8</v>
      </c>
      <c r="J6" s="1">
        <f>VLOOKUP(CONCATENATE($A6,"antigo-novo-antigo"),relatorio_edinelco!$I$1:$R$1900,4,FALSE)</f>
        <v>8</v>
      </c>
      <c r="K6" s="1">
        <f>VLOOKUP(CONCATENATE($A6,"novo-antigo-novo"),relatorio_edinelco!$I$1:$R$1900,4,FALSE)</f>
        <v>8</v>
      </c>
      <c r="L6" s="1">
        <f>VLOOKUP(CONCATENATE($A6,"novo-antigo"),relatorio_edinelco!$I$1:$R$1900,4,FALSE)</f>
        <v>8</v>
      </c>
      <c r="M6" s="2">
        <f>VLOOKUP(CONCATENATE($A6,"antigo"),relatorio_edinelco!$I$1:$R$1900,5,FALSE)</f>
        <v>37</v>
      </c>
      <c r="N6" s="2">
        <f>VLOOKUP(CONCATENATE(A6,"novo"),relatorio_edinelco!$I$1:$R$1900,5,FALSE)</f>
        <v>38</v>
      </c>
      <c r="O6" s="2">
        <f>VLOOKUP(CONCATENATE($A6,"antigo-novo"),relatorio_edinelco!$I$1:$R$1900,5,FALSE)</f>
        <v>37</v>
      </c>
      <c r="P6" s="2">
        <f>VLOOKUP(CONCATENATE($A6,"antigo-novo-antigo"),relatorio_edinelco!$I$1:$R$1900,5,FALSE)</f>
        <v>37</v>
      </c>
      <c r="Q6" s="2">
        <f>VLOOKUP(CONCATENATE($A6,"novo-antigo-novo"),relatorio_edinelco!$I$1:$R$1900,5,FALSE)</f>
        <v>38</v>
      </c>
      <c r="R6" s="2">
        <f>VLOOKUP(CONCATENATE($A6,"novo-antigo"),relatorio_edinelco!$I$1:$R$1900,5,FALSE)</f>
        <v>38</v>
      </c>
    </row>
    <row r="7" spans="1:18" hidden="1" x14ac:dyDescent="0.25">
      <c r="A7" t="s">
        <v>15</v>
      </c>
      <c r="B7">
        <v>18</v>
      </c>
      <c r="C7">
        <v>17</v>
      </c>
      <c r="D7">
        <v>1.0588235294117601</v>
      </c>
      <c r="E7">
        <v>2</v>
      </c>
      <c r="F7">
        <v>1</v>
      </c>
      <c r="G7" s="1">
        <f>VLOOKUP(CONCATENATE($A7,"antigo"),relatorio_edinelco!$I$1:$R$1900,4,FALSE)</f>
        <v>18</v>
      </c>
      <c r="H7" s="1">
        <f>VLOOKUP(CONCATENATE($A7,"novo"),relatorio_edinelco!$I$1:$R$1900,4,FALSE)</f>
        <v>20</v>
      </c>
      <c r="I7" s="1">
        <f>VLOOKUP(CONCATENATE($A7,"antigo-novo"),relatorio_edinelco!$I$1:$R$1900,4,FALSE)</f>
        <v>20</v>
      </c>
      <c r="J7" s="1">
        <f>VLOOKUP(CONCATENATE($A7,"antigo-novo-antigo"),relatorio_edinelco!$I$1:$R$1900,4,FALSE)</f>
        <v>18</v>
      </c>
      <c r="K7" s="1">
        <f>VLOOKUP(CONCATENATE($A7,"novo-antigo-novo"),relatorio_edinelco!$I$1:$R$1900,4,FALSE)</f>
        <v>20</v>
      </c>
      <c r="L7" s="1">
        <f>VLOOKUP(CONCATENATE($A7,"novo-antigo"),relatorio_edinelco!$I$1:$R$1900,4,FALSE)</f>
        <v>18</v>
      </c>
      <c r="M7" s="2">
        <f>VLOOKUP(CONCATENATE($A7,"antigo"),relatorio_edinelco!$I$1:$R$1900,5,FALSE)</f>
        <v>198</v>
      </c>
      <c r="N7" s="2">
        <f>VLOOKUP(CONCATENATE(A7,"novo"),relatorio_edinelco!$I$1:$R$1900,5,FALSE)</f>
        <v>192</v>
      </c>
      <c r="O7" s="2">
        <f>VLOOKUP(CONCATENATE($A7,"antigo-novo"),relatorio_edinelco!$I$1:$R$1900,5,FALSE)</f>
        <v>192</v>
      </c>
      <c r="P7" s="2">
        <f>VLOOKUP(CONCATENATE($A7,"antigo-novo-antigo"),relatorio_edinelco!$I$1:$R$1900,5,FALSE)</f>
        <v>182</v>
      </c>
      <c r="Q7" s="2">
        <f>VLOOKUP(CONCATENATE($A7,"novo-antigo-novo"),relatorio_edinelco!$I$1:$R$1900,5,FALSE)</f>
        <v>192</v>
      </c>
      <c r="R7" s="2">
        <f>VLOOKUP(CONCATENATE($A7,"novo-antigo"),relatorio_edinelco!$I$1:$R$1900,5,FALSE)</f>
        <v>182</v>
      </c>
    </row>
    <row r="8" spans="1:18" hidden="1" x14ac:dyDescent="0.25">
      <c r="A8" t="s">
        <v>16</v>
      </c>
      <c r="B8">
        <v>16</v>
      </c>
      <c r="C8">
        <v>15</v>
      </c>
      <c r="D8">
        <v>1.06666666666666</v>
      </c>
      <c r="E8">
        <v>2</v>
      </c>
      <c r="F8">
        <v>1</v>
      </c>
      <c r="G8" s="1">
        <f>VLOOKUP(CONCATENATE($A8,"antigo"),relatorio_edinelco!$I$1:$R$1900,4,FALSE)</f>
        <v>16</v>
      </c>
      <c r="H8" s="1">
        <f>VLOOKUP(CONCATENATE($A8,"novo"),relatorio_edinelco!$I$1:$R$1900,4,FALSE)</f>
        <v>16</v>
      </c>
      <c r="I8" s="1">
        <f>VLOOKUP(CONCATENATE($A8,"antigo-novo"),relatorio_edinelco!$I$1:$R$1900,4,FALSE)</f>
        <v>16</v>
      </c>
      <c r="J8" s="1">
        <f>VLOOKUP(CONCATENATE($A8,"antigo-novo-antigo"),relatorio_edinelco!$I$1:$R$1900,4,FALSE)</f>
        <v>16</v>
      </c>
      <c r="K8" s="1">
        <f>VLOOKUP(CONCATENATE($A8,"novo-antigo-novo"),relatorio_edinelco!$I$1:$R$1900,4,FALSE)</f>
        <v>16</v>
      </c>
      <c r="L8" s="1">
        <f>VLOOKUP(CONCATENATE($A8,"novo-antigo"),relatorio_edinelco!$I$1:$R$1900,4,FALSE)</f>
        <v>16</v>
      </c>
      <c r="M8" s="2">
        <f>VLOOKUP(CONCATENATE($A8,"antigo"),relatorio_edinelco!$I$1:$R$1900,5,FALSE)</f>
        <v>159</v>
      </c>
      <c r="N8" s="2">
        <f>VLOOKUP(CONCATENATE(A8,"novo"),relatorio_edinelco!$I$1:$R$1900,5,FALSE)</f>
        <v>159</v>
      </c>
      <c r="O8" s="2">
        <f>VLOOKUP(CONCATENATE($A8,"antigo-novo"),relatorio_edinelco!$I$1:$R$1900,5,FALSE)</f>
        <v>159</v>
      </c>
      <c r="P8" s="2">
        <f>VLOOKUP(CONCATENATE($A8,"antigo-novo-antigo"),relatorio_edinelco!$I$1:$R$1900,5,FALSE)</f>
        <v>159</v>
      </c>
      <c r="Q8" s="2">
        <f>VLOOKUP(CONCATENATE($A8,"novo-antigo-novo"),relatorio_edinelco!$I$1:$R$1900,5,FALSE)</f>
        <v>159</v>
      </c>
      <c r="R8" s="2">
        <f>VLOOKUP(CONCATENATE($A8,"novo-antigo"),relatorio_edinelco!$I$1:$R$1900,5,FALSE)</f>
        <v>159</v>
      </c>
    </row>
    <row r="9" spans="1:18" hidden="1" x14ac:dyDescent="0.25">
      <c r="A9" t="s">
        <v>17</v>
      </c>
      <c r="B9">
        <v>19</v>
      </c>
      <c r="C9">
        <v>18</v>
      </c>
      <c r="D9">
        <v>1.05555555555555</v>
      </c>
      <c r="E9">
        <v>2</v>
      </c>
      <c r="F9">
        <v>1</v>
      </c>
      <c r="G9" s="1">
        <f>VLOOKUP(CONCATENATE($A9,"antigo"),relatorio_edinelco!$I$1:$R$1900,4,FALSE)</f>
        <v>19</v>
      </c>
      <c r="H9" s="1">
        <f>VLOOKUP(CONCATENATE($A9,"novo"),relatorio_edinelco!$I$1:$R$1900,4,FALSE)</f>
        <v>19</v>
      </c>
      <c r="I9" s="1">
        <f>VLOOKUP(CONCATENATE($A9,"antigo-novo"),relatorio_edinelco!$I$1:$R$1900,4,FALSE)</f>
        <v>19</v>
      </c>
      <c r="J9" s="1">
        <f>VLOOKUP(CONCATENATE($A9,"antigo-novo-antigo"),relatorio_edinelco!$I$1:$R$1900,4,FALSE)</f>
        <v>19</v>
      </c>
      <c r="K9" s="1">
        <f>VLOOKUP(CONCATENATE($A9,"novo-antigo-novo"),relatorio_edinelco!$I$1:$R$1900,4,FALSE)</f>
        <v>19</v>
      </c>
      <c r="L9" s="1">
        <f>VLOOKUP(CONCATENATE($A9,"novo-antigo"),relatorio_edinelco!$I$1:$R$1900,4,FALSE)</f>
        <v>19</v>
      </c>
      <c r="M9" s="2">
        <f>VLOOKUP(CONCATENATE($A9,"antigo"),relatorio_edinelco!$I$1:$R$1900,5,FALSE)</f>
        <v>189</v>
      </c>
      <c r="N9" s="2">
        <f>VLOOKUP(CONCATENATE(A9,"novo"),relatorio_edinelco!$I$1:$R$1900,5,FALSE)</f>
        <v>189</v>
      </c>
      <c r="O9" s="2">
        <f>VLOOKUP(CONCATENATE($A9,"antigo-novo"),relatorio_edinelco!$I$1:$R$1900,5,FALSE)</f>
        <v>189</v>
      </c>
      <c r="P9" s="2">
        <f>VLOOKUP(CONCATENATE($A9,"antigo-novo-antigo"),relatorio_edinelco!$I$1:$R$1900,5,FALSE)</f>
        <v>189</v>
      </c>
      <c r="Q9" s="2">
        <f>VLOOKUP(CONCATENATE($A9,"novo-antigo-novo"),relatorio_edinelco!$I$1:$R$1900,5,FALSE)</f>
        <v>189</v>
      </c>
      <c r="R9" s="2">
        <f>VLOOKUP(CONCATENATE($A9,"novo-antigo"),relatorio_edinelco!$I$1:$R$1900,5,FALSE)</f>
        <v>189</v>
      </c>
    </row>
    <row r="10" spans="1:18" hidden="1" x14ac:dyDescent="0.25">
      <c r="A10" t="s">
        <v>18</v>
      </c>
      <c r="B10">
        <v>22</v>
      </c>
      <c r="C10">
        <v>22</v>
      </c>
      <c r="D10">
        <v>1</v>
      </c>
      <c r="E10">
        <v>1</v>
      </c>
      <c r="F10">
        <v>1</v>
      </c>
      <c r="G10" s="1">
        <f>VLOOKUP(CONCATENATE($A10,"antigo"),relatorio_edinelco!$I$1:$R$1900,4,FALSE)</f>
        <v>22</v>
      </c>
      <c r="H10" s="1">
        <f>VLOOKUP(CONCATENATE($A10,"novo"),relatorio_edinelco!$I$1:$R$1900,4,FALSE)</f>
        <v>22</v>
      </c>
      <c r="I10" s="1">
        <f>VLOOKUP(CONCATENATE($A10,"antigo-novo"),relatorio_edinelco!$I$1:$R$1900,4,FALSE)</f>
        <v>22</v>
      </c>
      <c r="J10" s="1">
        <f>VLOOKUP(CONCATENATE($A10,"antigo-novo-antigo"),relatorio_edinelco!$I$1:$R$1900,4,FALSE)</f>
        <v>22</v>
      </c>
      <c r="K10" s="1">
        <f>VLOOKUP(CONCATENATE($A10,"novo-antigo-novo"),relatorio_edinelco!$I$1:$R$1900,4,FALSE)</f>
        <v>22</v>
      </c>
      <c r="L10" s="1">
        <f>VLOOKUP(CONCATENATE($A10,"novo-antigo"),relatorio_edinelco!$I$1:$R$1900,4,FALSE)</f>
        <v>22</v>
      </c>
      <c r="M10" s="2">
        <f>VLOOKUP(CONCATENATE($A10,"antigo"),relatorio_edinelco!$I$1:$R$1900,5,FALSE)</f>
        <v>240</v>
      </c>
      <c r="N10" s="2">
        <f>VLOOKUP(CONCATENATE(A10,"novo"),relatorio_edinelco!$I$1:$R$1900,5,FALSE)</f>
        <v>240</v>
      </c>
      <c r="O10" s="2">
        <f>VLOOKUP(CONCATENATE($A10,"antigo-novo"),relatorio_edinelco!$I$1:$R$1900,5,FALSE)</f>
        <v>240</v>
      </c>
      <c r="P10" s="2">
        <f>VLOOKUP(CONCATENATE($A10,"antigo-novo-antigo"),relatorio_edinelco!$I$1:$R$1900,5,FALSE)</f>
        <v>240</v>
      </c>
      <c r="Q10" s="2">
        <f>VLOOKUP(CONCATENATE($A10,"novo-antigo-novo"),relatorio_edinelco!$I$1:$R$1900,5,FALSE)</f>
        <v>240</v>
      </c>
      <c r="R10" s="2">
        <f>VLOOKUP(CONCATENATE($A10,"novo-antigo"),relatorio_edinelco!$I$1:$R$1900,5,FALSE)</f>
        <v>240</v>
      </c>
    </row>
    <row r="11" spans="1:18" hidden="1" x14ac:dyDescent="0.25">
      <c r="A11" t="s">
        <v>19</v>
      </c>
      <c r="B11">
        <v>17</v>
      </c>
      <c r="C11">
        <v>17</v>
      </c>
      <c r="D11">
        <v>1</v>
      </c>
      <c r="E11">
        <v>1</v>
      </c>
      <c r="F11">
        <v>1</v>
      </c>
      <c r="G11" s="1">
        <f>VLOOKUP(CONCATENATE($A11,"antigo"),relatorio_edinelco!$I$1:$R$1900,4,FALSE)</f>
        <v>17</v>
      </c>
      <c r="H11" s="1">
        <f>VLOOKUP(CONCATENATE($A11,"novo"),relatorio_edinelco!$I$1:$R$1900,4,FALSE)</f>
        <v>17</v>
      </c>
      <c r="I11" s="1">
        <f>VLOOKUP(CONCATENATE($A11,"antigo-novo"),relatorio_edinelco!$I$1:$R$1900,4,FALSE)</f>
        <v>17</v>
      </c>
      <c r="J11" s="1">
        <f>VLOOKUP(CONCATENATE($A11,"antigo-novo-antigo"),relatorio_edinelco!$I$1:$R$1900,4,FALSE)</f>
        <v>17</v>
      </c>
      <c r="K11" s="1">
        <f>VLOOKUP(CONCATENATE($A11,"novo-antigo-novo"),relatorio_edinelco!$I$1:$R$1900,4,FALSE)</f>
        <v>17</v>
      </c>
      <c r="L11" s="1">
        <f>VLOOKUP(CONCATENATE($A11,"novo-antigo"),relatorio_edinelco!$I$1:$R$1900,4,FALSE)</f>
        <v>17</v>
      </c>
      <c r="M11" s="2">
        <f>VLOOKUP(CONCATENATE($A11,"antigo"),relatorio_edinelco!$I$1:$R$1900,5,FALSE)</f>
        <v>122</v>
      </c>
      <c r="N11" s="2">
        <f>VLOOKUP(CONCATENATE(A11,"novo"),relatorio_edinelco!$I$1:$R$1900,5,FALSE)</f>
        <v>122</v>
      </c>
      <c r="O11" s="2">
        <f>VLOOKUP(CONCATENATE($A11,"antigo-novo"),relatorio_edinelco!$I$1:$R$1900,5,FALSE)</f>
        <v>122</v>
      </c>
      <c r="P11" s="2">
        <f>VLOOKUP(CONCATENATE($A11,"antigo-novo-antigo"),relatorio_edinelco!$I$1:$R$1900,5,FALSE)</f>
        <v>122</v>
      </c>
      <c r="Q11" s="2">
        <f>VLOOKUP(CONCATENATE($A11,"novo-antigo-novo"),relatorio_edinelco!$I$1:$R$1900,5,FALSE)</f>
        <v>122</v>
      </c>
      <c r="R11" s="2">
        <f>VLOOKUP(CONCATENATE($A11,"novo-antigo"),relatorio_edinelco!$I$1:$R$1900,5,FALSE)</f>
        <v>122</v>
      </c>
    </row>
    <row r="12" spans="1:18" hidden="1" x14ac:dyDescent="0.25">
      <c r="A12" t="s">
        <v>20</v>
      </c>
      <c r="B12">
        <v>23</v>
      </c>
      <c r="C12">
        <v>23</v>
      </c>
      <c r="D12">
        <v>1</v>
      </c>
      <c r="E12">
        <v>1</v>
      </c>
      <c r="F12">
        <v>1</v>
      </c>
      <c r="G12" s="1">
        <f>VLOOKUP(CONCATENATE($A12,"antigo"),relatorio_edinelco!$I$1:$R$1900,4,FALSE)</f>
        <v>22</v>
      </c>
      <c r="H12" s="1">
        <f>VLOOKUP(CONCATENATE($A12,"novo"),relatorio_edinelco!$I$1:$R$1900,4,FALSE)</f>
        <v>25</v>
      </c>
      <c r="I12" s="1">
        <f>VLOOKUP(CONCATENATE($A12,"antigo-novo"),relatorio_edinelco!$I$1:$R$1900,4,FALSE)</f>
        <v>26</v>
      </c>
      <c r="J12" s="1">
        <f>VLOOKUP(CONCATENATE($A12,"antigo-novo-antigo"),relatorio_edinelco!$I$1:$R$1900,4,FALSE)</f>
        <v>22</v>
      </c>
      <c r="K12" s="1">
        <f>VLOOKUP(CONCATENATE($A12,"novo-antigo-novo"),relatorio_edinelco!$I$1:$R$1900,4,FALSE)</f>
        <v>26</v>
      </c>
      <c r="L12" s="1">
        <f>VLOOKUP(CONCATENATE($A12,"novo-antigo"),relatorio_edinelco!$I$1:$R$1900,4,FALSE)</f>
        <v>22</v>
      </c>
      <c r="M12" s="2">
        <f>VLOOKUP(CONCATENATE($A12,"antigo"),relatorio_edinelco!$I$1:$R$1900,5,FALSE)</f>
        <v>210</v>
      </c>
      <c r="N12" s="2">
        <f>VLOOKUP(CONCATENATE(A12,"novo"),relatorio_edinelco!$I$1:$R$1900,5,FALSE)</f>
        <v>238</v>
      </c>
      <c r="O12" s="2">
        <f>VLOOKUP(CONCATENATE($A12,"antigo-novo"),relatorio_edinelco!$I$1:$R$1900,5,FALSE)</f>
        <v>210</v>
      </c>
      <c r="P12" s="2">
        <f>VLOOKUP(CONCATENATE($A12,"antigo-novo-antigo"),relatorio_edinelco!$I$1:$R$1900,5,FALSE)</f>
        <v>194</v>
      </c>
      <c r="Q12" s="2">
        <f>VLOOKUP(CONCATENATE($A12,"novo-antigo-novo"),relatorio_edinelco!$I$1:$R$1900,5,FALSE)</f>
        <v>210</v>
      </c>
      <c r="R12" s="2">
        <f>VLOOKUP(CONCATENATE($A12,"novo-antigo"),relatorio_edinelco!$I$1:$R$1900,5,FALSE)</f>
        <v>210</v>
      </c>
    </row>
    <row r="13" spans="1:18" hidden="1" x14ac:dyDescent="0.25">
      <c r="A13" t="s">
        <v>21</v>
      </c>
      <c r="B13">
        <v>23</v>
      </c>
      <c r="C13">
        <v>23</v>
      </c>
      <c r="D13">
        <v>1</v>
      </c>
      <c r="E13">
        <v>1</v>
      </c>
      <c r="F13">
        <v>1</v>
      </c>
      <c r="G13" s="1">
        <f>VLOOKUP(CONCATENATE($A13,"antigo"),relatorio_edinelco!$I$1:$R$1900,4,FALSE)</f>
        <v>22</v>
      </c>
      <c r="H13" s="1">
        <f>VLOOKUP(CONCATENATE($A13,"novo"),relatorio_edinelco!$I$1:$R$1900,4,FALSE)</f>
        <v>23</v>
      </c>
      <c r="I13" s="1">
        <f>VLOOKUP(CONCATENATE($A13,"antigo-novo"),relatorio_edinelco!$I$1:$R$1900,4,FALSE)</f>
        <v>22</v>
      </c>
      <c r="J13" s="1">
        <f>VLOOKUP(CONCATENATE($A13,"antigo-novo-antigo"),relatorio_edinelco!$I$1:$R$1900,4,FALSE)</f>
        <v>22</v>
      </c>
      <c r="K13" s="1">
        <f>VLOOKUP(CONCATENATE($A13,"novo-antigo-novo"),relatorio_edinelco!$I$1:$R$1900,4,FALSE)</f>
        <v>22</v>
      </c>
      <c r="L13" s="1">
        <f>VLOOKUP(CONCATENATE($A13,"novo-antigo"),relatorio_edinelco!$I$1:$R$1900,4,FALSE)</f>
        <v>22</v>
      </c>
      <c r="M13" s="2">
        <f>VLOOKUP(CONCATENATE($A13,"antigo"),relatorio_edinelco!$I$1:$R$1900,5,FALSE)</f>
        <v>189</v>
      </c>
      <c r="N13" s="2">
        <f>VLOOKUP(CONCATENATE(A13,"novo"),relatorio_edinelco!$I$1:$R$1900,5,FALSE)</f>
        <v>210</v>
      </c>
      <c r="O13" s="2">
        <f>VLOOKUP(CONCATENATE($A13,"antigo-novo"),relatorio_edinelco!$I$1:$R$1900,5,FALSE)</f>
        <v>189</v>
      </c>
      <c r="P13" s="2">
        <f>VLOOKUP(CONCATENATE($A13,"antigo-novo-antigo"),relatorio_edinelco!$I$1:$R$1900,5,FALSE)</f>
        <v>189</v>
      </c>
      <c r="Q13" s="2">
        <f>VLOOKUP(CONCATENATE($A13,"novo-antigo-novo"),relatorio_edinelco!$I$1:$R$1900,5,FALSE)</f>
        <v>189</v>
      </c>
      <c r="R13" s="2">
        <f>VLOOKUP(CONCATENATE($A13,"novo-antigo"),relatorio_edinelco!$I$1:$R$1900,5,FALSE)</f>
        <v>189</v>
      </c>
    </row>
    <row r="14" spans="1:18" hidden="1" x14ac:dyDescent="0.25">
      <c r="A14" t="s">
        <v>22</v>
      </c>
      <c r="B14">
        <v>17</v>
      </c>
      <c r="C14">
        <v>17</v>
      </c>
      <c r="D14">
        <v>1</v>
      </c>
      <c r="E14">
        <v>1</v>
      </c>
      <c r="F14">
        <v>1</v>
      </c>
      <c r="G14" s="1">
        <f>VLOOKUP(CONCATENATE($A14,"antigo"),relatorio_edinelco!$I$1:$R$1900,4,FALSE)</f>
        <v>17</v>
      </c>
      <c r="H14" s="1">
        <f>VLOOKUP(CONCATENATE($A14,"novo"),relatorio_edinelco!$I$1:$R$1900,4,FALSE)</f>
        <v>17</v>
      </c>
      <c r="I14" s="1">
        <f>VLOOKUP(CONCATENATE($A14,"antigo-novo"),relatorio_edinelco!$I$1:$R$1900,4,FALSE)</f>
        <v>17</v>
      </c>
      <c r="J14" s="1">
        <f>VLOOKUP(CONCATENATE($A14,"antigo-novo-antigo"),relatorio_edinelco!$I$1:$R$1900,4,FALSE)</f>
        <v>17</v>
      </c>
      <c r="K14" s="1">
        <f>VLOOKUP(CONCATENATE($A14,"novo-antigo-novo"),relatorio_edinelco!$I$1:$R$1900,4,FALSE)</f>
        <v>17</v>
      </c>
      <c r="L14" s="1">
        <f>VLOOKUP(CONCATENATE($A14,"novo-antigo"),relatorio_edinelco!$I$1:$R$1900,4,FALSE)</f>
        <v>17</v>
      </c>
      <c r="M14" s="2">
        <f>VLOOKUP(CONCATENATE($A14,"antigo"),relatorio_edinelco!$I$1:$R$1900,5,FALSE)</f>
        <v>151</v>
      </c>
      <c r="N14" s="2">
        <f>VLOOKUP(CONCATENATE(A14,"novo"),relatorio_edinelco!$I$1:$R$1900,5,FALSE)</f>
        <v>151</v>
      </c>
      <c r="O14" s="2">
        <f>VLOOKUP(CONCATENATE($A14,"antigo-novo"),relatorio_edinelco!$I$1:$R$1900,5,FALSE)</f>
        <v>151</v>
      </c>
      <c r="P14" s="2">
        <f>VLOOKUP(CONCATENATE($A14,"antigo-novo-antigo"),relatorio_edinelco!$I$1:$R$1900,5,FALSE)</f>
        <v>151</v>
      </c>
      <c r="Q14" s="2">
        <f>VLOOKUP(CONCATENATE($A14,"novo-antigo-novo"),relatorio_edinelco!$I$1:$R$1900,5,FALSE)</f>
        <v>151</v>
      </c>
      <c r="R14" s="2">
        <f>VLOOKUP(CONCATENATE($A14,"novo-antigo"),relatorio_edinelco!$I$1:$R$1900,5,FALSE)</f>
        <v>151</v>
      </c>
    </row>
    <row r="15" spans="1:18" hidden="1" x14ac:dyDescent="0.25">
      <c r="A15" t="s">
        <v>23</v>
      </c>
      <c r="B15">
        <v>19</v>
      </c>
      <c r="C15">
        <v>18</v>
      </c>
      <c r="D15">
        <v>1.05555555555555</v>
      </c>
      <c r="E15">
        <v>2</v>
      </c>
      <c r="F15">
        <v>1</v>
      </c>
      <c r="G15" s="1">
        <f>VLOOKUP(CONCATENATE($A15,"antigo"),relatorio_edinelco!$I$1:$R$1900,4,FALSE)</f>
        <v>19</v>
      </c>
      <c r="H15" s="1">
        <f>VLOOKUP(CONCATENATE($A15,"novo"),relatorio_edinelco!$I$1:$R$1900,4,FALSE)</f>
        <v>19</v>
      </c>
      <c r="I15" s="1">
        <f>VLOOKUP(CONCATENATE($A15,"antigo-novo"),relatorio_edinelco!$I$1:$R$1900,4,FALSE)</f>
        <v>19</v>
      </c>
      <c r="J15" s="1">
        <f>VLOOKUP(CONCATENATE($A15,"antigo-novo-antigo"),relatorio_edinelco!$I$1:$R$1900,4,FALSE)</f>
        <v>19</v>
      </c>
      <c r="K15" s="1">
        <f>VLOOKUP(CONCATENATE($A15,"novo-antigo-novo"),relatorio_edinelco!$I$1:$R$1900,4,FALSE)</f>
        <v>19</v>
      </c>
      <c r="L15" s="1">
        <f>VLOOKUP(CONCATENATE($A15,"novo-antigo"),relatorio_edinelco!$I$1:$R$1900,4,FALSE)</f>
        <v>19</v>
      </c>
      <c r="M15" s="2">
        <f>VLOOKUP(CONCATENATE($A15,"antigo"),relatorio_edinelco!$I$1:$R$1900,5,FALSE)</f>
        <v>210</v>
      </c>
      <c r="N15" s="2">
        <f>VLOOKUP(CONCATENATE(A15,"novo"),relatorio_edinelco!$I$1:$R$1900,5,FALSE)</f>
        <v>210</v>
      </c>
      <c r="O15" s="2">
        <f>VLOOKUP(CONCATENATE($A15,"antigo-novo"),relatorio_edinelco!$I$1:$R$1900,5,FALSE)</f>
        <v>210</v>
      </c>
      <c r="P15" s="2">
        <f>VLOOKUP(CONCATENATE($A15,"antigo-novo-antigo"),relatorio_edinelco!$I$1:$R$1900,5,FALSE)</f>
        <v>210</v>
      </c>
      <c r="Q15" s="2">
        <f>VLOOKUP(CONCATENATE($A15,"novo-antigo-novo"),relatorio_edinelco!$I$1:$R$1900,5,FALSE)</f>
        <v>210</v>
      </c>
      <c r="R15" s="2">
        <f>VLOOKUP(CONCATENATE($A15,"novo-antigo"),relatorio_edinelco!$I$1:$R$1900,5,FALSE)</f>
        <v>210</v>
      </c>
    </row>
    <row r="16" spans="1:18" hidden="1" x14ac:dyDescent="0.25">
      <c r="A16" t="s">
        <v>24</v>
      </c>
      <c r="B16">
        <v>19</v>
      </c>
      <c r="C16">
        <v>17</v>
      </c>
      <c r="D16">
        <v>1.1176470588235199</v>
      </c>
      <c r="E16">
        <v>2</v>
      </c>
      <c r="F16">
        <v>1</v>
      </c>
      <c r="G16" s="1">
        <f>VLOOKUP(CONCATENATE($A16,"antigo"),relatorio_edinelco!$I$1:$R$1900,4,FALSE)</f>
        <v>19</v>
      </c>
      <c r="H16" s="1">
        <f>VLOOKUP(CONCATENATE($A16,"novo"),relatorio_edinelco!$I$1:$R$1900,4,FALSE)</f>
        <v>19</v>
      </c>
      <c r="I16" s="1">
        <f>VLOOKUP(CONCATENATE($A16,"antigo-novo"),relatorio_edinelco!$I$1:$R$1900,4,FALSE)</f>
        <v>19</v>
      </c>
      <c r="J16" s="1">
        <f>VLOOKUP(CONCATENATE($A16,"antigo-novo-antigo"),relatorio_edinelco!$I$1:$R$1900,4,FALSE)</f>
        <v>19</v>
      </c>
      <c r="K16" s="1">
        <f>VLOOKUP(CONCATENATE($A16,"novo-antigo-novo"),relatorio_edinelco!$I$1:$R$1900,4,FALSE)</f>
        <v>19</v>
      </c>
      <c r="L16" s="1">
        <f>VLOOKUP(CONCATENATE($A16,"novo-antigo"),relatorio_edinelco!$I$1:$R$1900,4,FALSE)</f>
        <v>19</v>
      </c>
      <c r="M16" s="2">
        <f>VLOOKUP(CONCATENATE($A16,"antigo"),relatorio_edinelco!$I$1:$R$1900,5,FALSE)</f>
        <v>210</v>
      </c>
      <c r="N16" s="2">
        <f>VLOOKUP(CONCATENATE(A16,"novo"),relatorio_edinelco!$I$1:$R$1900,5,FALSE)</f>
        <v>210</v>
      </c>
      <c r="O16" s="2">
        <f>VLOOKUP(CONCATENATE($A16,"antigo-novo"),relatorio_edinelco!$I$1:$R$1900,5,FALSE)</f>
        <v>210</v>
      </c>
      <c r="P16" s="2">
        <f>VLOOKUP(CONCATENATE($A16,"antigo-novo-antigo"),relatorio_edinelco!$I$1:$R$1900,5,FALSE)</f>
        <v>210</v>
      </c>
      <c r="Q16" s="2">
        <f>VLOOKUP(CONCATENATE($A16,"novo-antigo-novo"),relatorio_edinelco!$I$1:$R$1900,5,FALSE)</f>
        <v>210</v>
      </c>
      <c r="R16" s="2">
        <f>VLOOKUP(CONCATENATE($A16,"novo-antigo"),relatorio_edinelco!$I$1:$R$1900,5,FALSE)</f>
        <v>210</v>
      </c>
    </row>
    <row r="17" spans="1:18" hidden="1" x14ac:dyDescent="0.25">
      <c r="A17" t="s">
        <v>25</v>
      </c>
      <c r="B17">
        <v>25</v>
      </c>
      <c r="C17">
        <v>23</v>
      </c>
      <c r="D17">
        <v>1.0869565217391299</v>
      </c>
      <c r="E17">
        <v>2</v>
      </c>
      <c r="F17">
        <v>1</v>
      </c>
      <c r="G17" s="1">
        <f>VLOOKUP(CONCATENATE($A17,"antigo"),relatorio_edinelco!$I$1:$R$1900,4,FALSE)</f>
        <v>23</v>
      </c>
      <c r="H17" s="1">
        <f>VLOOKUP(CONCATENATE($A17,"novo"),relatorio_edinelco!$I$1:$R$1900,4,FALSE)</f>
        <v>23</v>
      </c>
      <c r="I17" s="1">
        <f>VLOOKUP(CONCATENATE($A17,"antigo-novo"),relatorio_edinelco!$I$1:$R$1900,4,FALSE)</f>
        <v>23</v>
      </c>
      <c r="J17" s="1">
        <f>VLOOKUP(CONCATENATE($A17,"antigo-novo-antigo"),relatorio_edinelco!$I$1:$R$1900,4,FALSE)</f>
        <v>23</v>
      </c>
      <c r="K17" s="1">
        <f>VLOOKUP(CONCATENATE($A17,"novo-antigo-novo"),relatorio_edinelco!$I$1:$R$1900,4,FALSE)</f>
        <v>23</v>
      </c>
      <c r="L17" s="1">
        <f>VLOOKUP(CONCATENATE($A17,"novo-antigo"),relatorio_edinelco!$I$1:$R$1900,4,FALSE)</f>
        <v>23</v>
      </c>
      <c r="M17" s="2">
        <f>VLOOKUP(CONCATENATE($A17,"antigo"),relatorio_edinelco!$I$1:$R$1900,5,FALSE)</f>
        <v>258</v>
      </c>
      <c r="N17" s="2">
        <f>VLOOKUP(CONCATENATE(A17,"novo"),relatorio_edinelco!$I$1:$R$1900,5,FALSE)</f>
        <v>258</v>
      </c>
      <c r="O17" s="2">
        <f>VLOOKUP(CONCATENATE($A17,"antigo-novo"),relatorio_edinelco!$I$1:$R$1900,5,FALSE)</f>
        <v>258</v>
      </c>
      <c r="P17" s="2">
        <f>VLOOKUP(CONCATENATE($A17,"antigo-novo-antigo"),relatorio_edinelco!$I$1:$R$1900,5,FALSE)</f>
        <v>258</v>
      </c>
      <c r="Q17" s="2">
        <f>VLOOKUP(CONCATENATE($A17,"novo-antigo-novo"),relatorio_edinelco!$I$1:$R$1900,5,FALSE)</f>
        <v>258</v>
      </c>
      <c r="R17" s="2">
        <f>VLOOKUP(CONCATENATE($A17,"novo-antigo"),relatorio_edinelco!$I$1:$R$1900,5,FALSE)</f>
        <v>258</v>
      </c>
    </row>
    <row r="18" spans="1:18" x14ac:dyDescent="0.25">
      <c r="A18" t="s">
        <v>26</v>
      </c>
      <c r="B18">
        <v>25</v>
      </c>
      <c r="C18">
        <v>22</v>
      </c>
      <c r="D18">
        <v>1.13636363636363</v>
      </c>
      <c r="E18">
        <v>3</v>
      </c>
      <c r="F18">
        <v>1</v>
      </c>
      <c r="G18" s="1">
        <f>VLOOKUP(CONCATENATE($A18,"antigo"),relatorio_edinelco!$I$1:$R$1900,4,FALSE)</f>
        <v>22</v>
      </c>
      <c r="H18" s="1">
        <f>VLOOKUP(CONCATENATE($A18,"novo"),relatorio_edinelco!$I$1:$R$1900,4,FALSE)</f>
        <v>23</v>
      </c>
      <c r="I18" s="1">
        <f>VLOOKUP(CONCATENATE($A18,"antigo-novo"),relatorio_edinelco!$I$1:$R$1900,4,FALSE)</f>
        <v>22</v>
      </c>
      <c r="J18" s="1">
        <f>VLOOKUP(CONCATENATE($A18,"antigo-novo-antigo"),relatorio_edinelco!$I$1:$R$1900,4,FALSE)</f>
        <v>22</v>
      </c>
      <c r="K18" s="1">
        <f>VLOOKUP(CONCATENATE($A18,"novo-antigo-novo"),relatorio_edinelco!$I$1:$R$1900,4,FALSE)</f>
        <v>22</v>
      </c>
      <c r="L18" s="1">
        <f>VLOOKUP(CONCATENATE($A18,"novo-antigo"),relatorio_edinelco!$I$1:$R$1900,4,FALSE)</f>
        <v>22</v>
      </c>
      <c r="M18" s="2">
        <f>VLOOKUP(CONCATENATE($A18,"antigo"),relatorio_edinelco!$I$1:$R$1900,5,FALSE)</f>
        <v>236</v>
      </c>
      <c r="N18" s="2">
        <f>VLOOKUP(CONCATENATE(A18,"novo"),relatorio_edinelco!$I$1:$R$1900,5,FALSE)</f>
        <v>257</v>
      </c>
      <c r="O18" s="2">
        <f>VLOOKUP(CONCATENATE($A18,"antigo-novo"),relatorio_edinelco!$I$1:$R$1900,5,FALSE)</f>
        <v>236</v>
      </c>
      <c r="P18" s="2">
        <f>VLOOKUP(CONCATENATE($A18,"antigo-novo-antigo"),relatorio_edinelco!$I$1:$R$1900,5,FALSE)</f>
        <v>236</v>
      </c>
      <c r="Q18" s="2">
        <f>VLOOKUP(CONCATENATE($A18,"novo-antigo-novo"),relatorio_edinelco!$I$1:$R$1900,5,FALSE)</f>
        <v>236</v>
      </c>
      <c r="R18" s="2">
        <f>VLOOKUP(CONCATENATE($A18,"novo-antigo"),relatorio_edinelco!$I$1:$R$1900,5,FALSE)</f>
        <v>236</v>
      </c>
    </row>
    <row r="19" spans="1:18" hidden="1" x14ac:dyDescent="0.25">
      <c r="A19" t="s">
        <v>59</v>
      </c>
      <c r="B19">
        <v>9</v>
      </c>
      <c r="C19">
        <v>8</v>
      </c>
      <c r="D19">
        <v>1.125</v>
      </c>
      <c r="E19">
        <v>2</v>
      </c>
      <c r="F19">
        <v>1</v>
      </c>
      <c r="G19" s="1">
        <f>VLOOKUP(CONCATENATE($A19,"antigo"),relatorio_edinelco!$I$1:$R$1900,4,FALSE)</f>
        <v>9</v>
      </c>
      <c r="H19" s="1">
        <f>VLOOKUP(CONCATENATE($A19,"novo"),relatorio_edinelco!$I$1:$R$1900,4,FALSE)</f>
        <v>9</v>
      </c>
      <c r="I19" s="1">
        <f>VLOOKUP(CONCATENATE($A19,"antigo-novo"),relatorio_edinelco!$I$1:$R$1900,4,FALSE)</f>
        <v>9</v>
      </c>
      <c r="J19" s="1">
        <f>VLOOKUP(CONCATENATE($A19,"antigo-novo-antigo"),relatorio_edinelco!$I$1:$R$1900,4,FALSE)</f>
        <v>9</v>
      </c>
      <c r="K19" s="1">
        <f>VLOOKUP(CONCATENATE($A19,"novo-antigo-novo"),relatorio_edinelco!$I$1:$R$1900,4,FALSE)</f>
        <v>9</v>
      </c>
      <c r="L19" s="1">
        <f>VLOOKUP(CONCATENATE($A19,"novo-antigo"),relatorio_edinelco!$I$1:$R$1900,4,FALSE)</f>
        <v>9</v>
      </c>
      <c r="M19" s="2">
        <f>VLOOKUP(CONCATENATE($A19,"antigo"),relatorio_edinelco!$I$1:$R$1900,5,FALSE)</f>
        <v>103</v>
      </c>
      <c r="N19" s="2">
        <f>VLOOKUP(CONCATENATE(A19,"novo"),relatorio_edinelco!$I$1:$R$1900,5,FALSE)</f>
        <v>103</v>
      </c>
      <c r="O19" s="2">
        <f>VLOOKUP(CONCATENATE($A19,"antigo-novo"),relatorio_edinelco!$I$1:$R$1900,5,FALSE)</f>
        <v>103</v>
      </c>
      <c r="P19" s="2">
        <f>VLOOKUP(CONCATENATE($A19,"antigo-novo-antigo"),relatorio_edinelco!$I$1:$R$1900,5,FALSE)</f>
        <v>103</v>
      </c>
      <c r="Q19" s="2">
        <f>VLOOKUP(CONCATENATE($A19,"novo-antigo-novo"),relatorio_edinelco!$I$1:$R$1900,5,FALSE)</f>
        <v>103</v>
      </c>
      <c r="R19" s="2">
        <f>VLOOKUP(CONCATENATE($A19,"novo-antigo"),relatorio_edinelco!$I$1:$R$1900,5,FALSE)</f>
        <v>103</v>
      </c>
    </row>
    <row r="20" spans="1:18" hidden="1" x14ac:dyDescent="0.25">
      <c r="A20" t="s">
        <v>60</v>
      </c>
      <c r="B20">
        <v>9</v>
      </c>
      <c r="C20">
        <v>8</v>
      </c>
      <c r="D20">
        <v>1.125</v>
      </c>
      <c r="E20">
        <v>2</v>
      </c>
      <c r="F20">
        <v>1</v>
      </c>
      <c r="G20" s="1">
        <f>VLOOKUP(CONCATENATE($A20,"antigo"),relatorio_edinelco!$I$1:$R$1900,4,FALSE)</f>
        <v>9</v>
      </c>
      <c r="H20" s="1">
        <f>VLOOKUP(CONCATENATE($A20,"novo"),relatorio_edinelco!$I$1:$R$1900,4,FALSE)</f>
        <v>9</v>
      </c>
      <c r="I20" s="1">
        <f>VLOOKUP(CONCATENATE($A20,"antigo-novo"),relatorio_edinelco!$I$1:$R$1900,4,FALSE)</f>
        <v>9</v>
      </c>
      <c r="J20" s="1">
        <f>VLOOKUP(CONCATENATE($A20,"antigo-novo-antigo"),relatorio_edinelco!$I$1:$R$1900,4,FALSE)</f>
        <v>9</v>
      </c>
      <c r="K20" s="1">
        <f>VLOOKUP(CONCATENATE($A20,"novo-antigo-novo"),relatorio_edinelco!$I$1:$R$1900,4,FALSE)</f>
        <v>9</v>
      </c>
      <c r="L20" s="1">
        <f>VLOOKUP(CONCATENATE($A20,"novo-antigo"),relatorio_edinelco!$I$1:$R$1900,4,FALSE)</f>
        <v>9</v>
      </c>
      <c r="M20" s="2">
        <f>VLOOKUP(CONCATENATE($A20,"antigo"),relatorio_edinelco!$I$1:$R$1900,5,FALSE)</f>
        <v>103</v>
      </c>
      <c r="N20" s="2">
        <f>VLOOKUP(CONCATENATE(A20,"novo"),relatorio_edinelco!$I$1:$R$1900,5,FALSE)</f>
        <v>103</v>
      </c>
      <c r="O20" s="2">
        <f>VLOOKUP(CONCATENATE($A20,"antigo-novo"),relatorio_edinelco!$I$1:$R$1900,5,FALSE)</f>
        <v>103</v>
      </c>
      <c r="P20" s="2">
        <f>VLOOKUP(CONCATENATE($A20,"antigo-novo-antigo"),relatorio_edinelco!$I$1:$R$1900,5,FALSE)</f>
        <v>103</v>
      </c>
      <c r="Q20" s="2">
        <f>VLOOKUP(CONCATENATE($A20,"novo-antigo-novo"),relatorio_edinelco!$I$1:$R$1900,5,FALSE)</f>
        <v>103</v>
      </c>
      <c r="R20" s="2">
        <f>VLOOKUP(CONCATENATE($A20,"novo-antigo"),relatorio_edinelco!$I$1:$R$1900,5,FALSE)</f>
        <v>103</v>
      </c>
    </row>
    <row r="21" spans="1:18" hidden="1" x14ac:dyDescent="0.25">
      <c r="A21" t="s">
        <v>27</v>
      </c>
      <c r="B21">
        <v>7</v>
      </c>
      <c r="C21">
        <v>6</v>
      </c>
      <c r="D21">
        <v>1.1666666666666601</v>
      </c>
      <c r="E21">
        <v>2</v>
      </c>
      <c r="F21">
        <v>1</v>
      </c>
      <c r="G21" s="1">
        <f>VLOOKUP(CONCATENATE($A21,"antigo"),relatorio_edinelco!$I$1:$R$1900,4,FALSE)</f>
        <v>6</v>
      </c>
      <c r="H21" s="1">
        <f>VLOOKUP(CONCATENATE($A21,"novo"),relatorio_edinelco!$I$1:$R$1900,4,FALSE)</f>
        <v>6</v>
      </c>
      <c r="I21" s="1">
        <f>VLOOKUP(CONCATENATE($A21,"antigo-novo"),relatorio_edinelco!$I$1:$R$1900,4,FALSE)</f>
        <v>6</v>
      </c>
      <c r="J21" s="1">
        <f>VLOOKUP(CONCATENATE($A21,"antigo-novo-antigo"),relatorio_edinelco!$I$1:$R$1900,4,FALSE)</f>
        <v>6</v>
      </c>
      <c r="K21" s="1">
        <f>VLOOKUP(CONCATENATE($A21,"novo-antigo-novo"),relatorio_edinelco!$I$1:$R$1900,4,FALSE)</f>
        <v>6</v>
      </c>
      <c r="L21" s="1">
        <f>VLOOKUP(CONCATENATE($A21,"novo-antigo"),relatorio_edinelco!$I$1:$R$1900,4,FALSE)</f>
        <v>6</v>
      </c>
      <c r="M21" s="2">
        <f>VLOOKUP(CONCATENATE($A21,"antigo"),relatorio_edinelco!$I$1:$R$1900,5,FALSE)</f>
        <v>26</v>
      </c>
      <c r="N21" s="2">
        <f>VLOOKUP(CONCATENATE(A21,"novo"),relatorio_edinelco!$I$1:$R$1900,5,FALSE)</f>
        <v>26</v>
      </c>
      <c r="O21" s="2">
        <f>VLOOKUP(CONCATENATE($A21,"antigo-novo"),relatorio_edinelco!$I$1:$R$1900,5,FALSE)</f>
        <v>26</v>
      </c>
      <c r="P21" s="2">
        <f>VLOOKUP(CONCATENATE($A21,"antigo-novo-antigo"),relatorio_edinelco!$I$1:$R$1900,5,FALSE)</f>
        <v>26</v>
      </c>
      <c r="Q21" s="2">
        <f>VLOOKUP(CONCATENATE($A21,"novo-antigo-novo"),relatorio_edinelco!$I$1:$R$1900,5,FALSE)</f>
        <v>26</v>
      </c>
      <c r="R21" s="2">
        <f>VLOOKUP(CONCATENATE($A21,"novo-antigo"),relatorio_edinelco!$I$1:$R$1900,5,FALSE)</f>
        <v>26</v>
      </c>
    </row>
    <row r="22" spans="1:18" hidden="1" x14ac:dyDescent="0.25">
      <c r="A22" t="s">
        <v>28</v>
      </c>
      <c r="B22">
        <v>7</v>
      </c>
      <c r="C22">
        <v>7</v>
      </c>
      <c r="D22">
        <v>1</v>
      </c>
      <c r="E22">
        <v>1</v>
      </c>
      <c r="F22">
        <v>1</v>
      </c>
      <c r="G22" s="1">
        <f>VLOOKUP(CONCATENATE($A22,"antigo"),relatorio_edinelco!$I$1:$R$1900,4,FALSE)</f>
        <v>6</v>
      </c>
      <c r="H22" s="1">
        <f>VLOOKUP(CONCATENATE($A22,"novo"),relatorio_edinelco!$I$1:$R$1900,4,FALSE)</f>
        <v>7</v>
      </c>
      <c r="I22" s="1">
        <f>VLOOKUP(CONCATENATE($A22,"antigo-novo"),relatorio_edinelco!$I$1:$R$1900,4,FALSE)</f>
        <v>6</v>
      </c>
      <c r="J22" s="1">
        <f>VLOOKUP(CONCATENATE($A22,"antigo-novo-antigo"),relatorio_edinelco!$I$1:$R$1900,4,FALSE)</f>
        <v>6</v>
      </c>
      <c r="K22" s="1">
        <f>VLOOKUP(CONCATENATE($A22,"novo-antigo-novo"),relatorio_edinelco!$I$1:$R$1900,4,FALSE)</f>
        <v>7</v>
      </c>
      <c r="L22" s="1">
        <f>VLOOKUP(CONCATENATE($A22,"novo-antigo"),relatorio_edinelco!$I$1:$R$1900,4,FALSE)</f>
        <v>7</v>
      </c>
      <c r="M22" s="2">
        <f>VLOOKUP(CONCATENATE($A22,"antigo"),relatorio_edinelco!$I$1:$R$1900,5,FALSE)</f>
        <v>31</v>
      </c>
      <c r="N22" s="2">
        <f>VLOOKUP(CONCATENATE(A22,"novo"),relatorio_edinelco!$I$1:$R$1900,5,FALSE)</f>
        <v>33</v>
      </c>
      <c r="O22" s="2">
        <f>VLOOKUP(CONCATENATE($A22,"antigo-novo"),relatorio_edinelco!$I$1:$R$1900,5,FALSE)</f>
        <v>31</v>
      </c>
      <c r="P22" s="2">
        <f>VLOOKUP(CONCATENATE($A22,"antigo-novo-antigo"),relatorio_edinelco!$I$1:$R$1900,5,FALSE)</f>
        <v>31</v>
      </c>
      <c r="Q22" s="2">
        <f>VLOOKUP(CONCATENATE($A22,"novo-antigo-novo"),relatorio_edinelco!$I$1:$R$1900,5,FALSE)</f>
        <v>33</v>
      </c>
      <c r="R22" s="2">
        <f>VLOOKUP(CONCATENATE($A22,"novo-antigo"),relatorio_edinelco!$I$1:$R$1900,5,FALSE)</f>
        <v>33</v>
      </c>
    </row>
    <row r="23" spans="1:18" hidden="1" x14ac:dyDescent="0.25">
      <c r="A23" t="s">
        <v>29</v>
      </c>
      <c r="B23">
        <v>8</v>
      </c>
      <c r="C23">
        <v>8</v>
      </c>
      <c r="D23">
        <v>1</v>
      </c>
      <c r="E23">
        <v>1</v>
      </c>
      <c r="F23">
        <v>1</v>
      </c>
      <c r="G23" s="1">
        <f>VLOOKUP(CONCATENATE($A23,"antigo"),relatorio_edinelco!$I$1:$R$1900,4,FALSE)</f>
        <v>8</v>
      </c>
      <c r="H23" s="1">
        <f>VLOOKUP(CONCATENATE($A23,"novo"),relatorio_edinelco!$I$1:$R$1900,4,FALSE)</f>
        <v>8</v>
      </c>
      <c r="I23" s="1">
        <f>VLOOKUP(CONCATENATE($A23,"antigo-novo"),relatorio_edinelco!$I$1:$R$1900,4,FALSE)</f>
        <v>8</v>
      </c>
      <c r="J23" s="1">
        <f>VLOOKUP(CONCATENATE($A23,"antigo-novo-antigo"),relatorio_edinelco!$I$1:$R$1900,4,FALSE)</f>
        <v>8</v>
      </c>
      <c r="K23" s="1">
        <f>VLOOKUP(CONCATENATE($A23,"novo-antigo-novo"),relatorio_edinelco!$I$1:$R$1900,4,FALSE)</f>
        <v>8</v>
      </c>
      <c r="L23" s="1">
        <f>VLOOKUP(CONCATENATE($A23,"novo-antigo"),relatorio_edinelco!$I$1:$R$1900,4,FALSE)</f>
        <v>8</v>
      </c>
      <c r="M23" s="2">
        <f>VLOOKUP(CONCATENATE($A23,"antigo"),relatorio_edinelco!$I$1:$R$1900,5,FALSE)</f>
        <v>30</v>
      </c>
      <c r="N23" s="2">
        <f>VLOOKUP(CONCATENATE(A23,"novo"),relatorio_edinelco!$I$1:$R$1900,5,FALSE)</f>
        <v>30</v>
      </c>
      <c r="O23" s="2">
        <f>VLOOKUP(CONCATENATE($A23,"antigo-novo"),relatorio_edinelco!$I$1:$R$1900,5,FALSE)</f>
        <v>31</v>
      </c>
      <c r="P23" s="2">
        <f>VLOOKUP(CONCATENATE($A23,"antigo-novo-antigo"),relatorio_edinelco!$I$1:$R$1900,5,FALSE)</f>
        <v>31</v>
      </c>
      <c r="Q23" s="2">
        <f>VLOOKUP(CONCATENATE($A23,"novo-antigo-novo"),relatorio_edinelco!$I$1:$R$1900,5,FALSE)</f>
        <v>30</v>
      </c>
      <c r="R23" s="2">
        <f>VLOOKUP(CONCATENATE($A23,"novo-antigo"),relatorio_edinelco!$I$1:$R$1900,5,FALSE)</f>
        <v>30</v>
      </c>
    </row>
    <row r="24" spans="1:18" hidden="1" x14ac:dyDescent="0.25">
      <c r="A24" t="s">
        <v>30</v>
      </c>
      <c r="B24">
        <v>8</v>
      </c>
      <c r="C24">
        <v>8</v>
      </c>
      <c r="D24">
        <v>1</v>
      </c>
      <c r="E24">
        <v>1</v>
      </c>
      <c r="F24">
        <v>1</v>
      </c>
      <c r="G24" s="1">
        <f>VLOOKUP(CONCATENATE($A24,"antigo"),relatorio_edinelco!$I$1:$R$1900,4,FALSE)</f>
        <v>8</v>
      </c>
      <c r="H24" s="1">
        <f>VLOOKUP(CONCATENATE($A24,"novo"),relatorio_edinelco!$I$1:$R$1900,4,FALSE)</f>
        <v>8</v>
      </c>
      <c r="I24" s="1">
        <f>VLOOKUP(CONCATENATE($A24,"antigo-novo"),relatorio_edinelco!$I$1:$R$1900,4,FALSE)</f>
        <v>8</v>
      </c>
      <c r="J24" s="1">
        <f>VLOOKUP(CONCATENATE($A24,"antigo-novo-antigo"),relatorio_edinelco!$I$1:$R$1900,4,FALSE)</f>
        <v>8</v>
      </c>
      <c r="K24" s="1">
        <f>VLOOKUP(CONCATENATE($A24,"novo-antigo-novo"),relatorio_edinelco!$I$1:$R$1900,4,FALSE)</f>
        <v>8</v>
      </c>
      <c r="L24" s="1">
        <f>VLOOKUP(CONCATENATE($A24,"novo-antigo"),relatorio_edinelco!$I$1:$R$1900,4,FALSE)</f>
        <v>8</v>
      </c>
      <c r="M24" s="2">
        <f>VLOOKUP(CONCATENATE($A24,"antigo"),relatorio_edinelco!$I$1:$R$1900,5,FALSE)</f>
        <v>31</v>
      </c>
      <c r="N24" s="2">
        <f>VLOOKUP(CONCATENATE(A24,"novo"),relatorio_edinelco!$I$1:$R$1900,5,FALSE)</f>
        <v>31</v>
      </c>
      <c r="O24" s="2">
        <f>VLOOKUP(CONCATENATE($A24,"antigo-novo"),relatorio_edinelco!$I$1:$R$1900,5,FALSE)</f>
        <v>30</v>
      </c>
      <c r="P24" s="2">
        <f>VLOOKUP(CONCATENATE($A24,"antigo-novo-antigo"),relatorio_edinelco!$I$1:$R$1900,5,FALSE)</f>
        <v>30</v>
      </c>
      <c r="Q24" s="2">
        <f>VLOOKUP(CONCATENATE($A24,"novo-antigo-novo"),relatorio_edinelco!$I$1:$R$1900,5,FALSE)</f>
        <v>31</v>
      </c>
      <c r="R24" s="2">
        <f>VLOOKUP(CONCATENATE($A24,"novo-antigo"),relatorio_edinelco!$I$1:$R$1900,5,FALSE)</f>
        <v>31</v>
      </c>
    </row>
    <row r="25" spans="1:18" hidden="1" x14ac:dyDescent="0.25">
      <c r="A25" t="s">
        <v>31</v>
      </c>
      <c r="B25">
        <v>7</v>
      </c>
      <c r="C25">
        <v>6</v>
      </c>
      <c r="D25">
        <v>1.1666666666666601</v>
      </c>
      <c r="E25">
        <v>2</v>
      </c>
      <c r="F25">
        <v>1</v>
      </c>
      <c r="G25" s="1">
        <f>VLOOKUP(CONCATENATE($A25,"antigo"),relatorio_edinelco!$I$1:$R$1900,4,FALSE)</f>
        <v>7</v>
      </c>
      <c r="H25" s="1">
        <f>VLOOKUP(CONCATENATE($A25,"novo"),relatorio_edinelco!$I$1:$R$1900,4,FALSE)</f>
        <v>7</v>
      </c>
      <c r="I25" s="1">
        <f>VLOOKUP(CONCATENATE($A25,"antigo-novo"),relatorio_edinelco!$I$1:$R$1900,4,FALSE)</f>
        <v>7</v>
      </c>
      <c r="J25" s="1">
        <f>VLOOKUP(CONCATENATE($A25,"antigo-novo-antigo"),relatorio_edinelco!$I$1:$R$1900,4,FALSE)</f>
        <v>7</v>
      </c>
      <c r="K25" s="1">
        <f>VLOOKUP(CONCATENATE($A25,"novo-antigo-novo"),relatorio_edinelco!$I$1:$R$1900,4,FALSE)</f>
        <v>7</v>
      </c>
      <c r="L25" s="1">
        <f>VLOOKUP(CONCATENATE($A25,"novo-antigo"),relatorio_edinelco!$I$1:$R$1900,4,FALSE)</f>
        <v>7</v>
      </c>
      <c r="M25" s="2">
        <f>VLOOKUP(CONCATENATE($A25,"antigo"),relatorio_edinelco!$I$1:$R$1900,5,FALSE)</f>
        <v>25</v>
      </c>
      <c r="N25" s="2">
        <f>VLOOKUP(CONCATENATE(A25,"novo"),relatorio_edinelco!$I$1:$R$1900,5,FALSE)</f>
        <v>25</v>
      </c>
      <c r="O25" s="2">
        <f>VLOOKUP(CONCATENATE($A25,"antigo-novo"),relatorio_edinelco!$I$1:$R$1900,5,FALSE)</f>
        <v>25</v>
      </c>
      <c r="P25" s="2">
        <f>VLOOKUP(CONCATENATE($A25,"antigo-novo-antigo"),relatorio_edinelco!$I$1:$R$1900,5,FALSE)</f>
        <v>25</v>
      </c>
      <c r="Q25" s="2">
        <f>VLOOKUP(CONCATENATE($A25,"novo-antigo-novo"),relatorio_edinelco!$I$1:$R$1900,5,FALSE)</f>
        <v>25</v>
      </c>
      <c r="R25" s="2">
        <f>VLOOKUP(CONCATENATE($A25,"novo-antigo"),relatorio_edinelco!$I$1:$R$1900,5,FALSE)</f>
        <v>25</v>
      </c>
    </row>
    <row r="26" spans="1:18" hidden="1" x14ac:dyDescent="0.25">
      <c r="A26" t="s">
        <v>32</v>
      </c>
      <c r="B26">
        <v>5</v>
      </c>
      <c r="C26">
        <v>5</v>
      </c>
      <c r="D26">
        <v>1</v>
      </c>
      <c r="E26">
        <v>1</v>
      </c>
      <c r="F26">
        <v>1</v>
      </c>
      <c r="G26" s="1">
        <f>VLOOKUP(CONCATENATE($A26,"antigo"),relatorio_edinelco!$I$1:$R$1900,4,FALSE)</f>
        <v>5</v>
      </c>
      <c r="H26" s="1">
        <f>VLOOKUP(CONCATENATE($A26,"novo"),relatorio_edinelco!$I$1:$R$1900,4,FALSE)</f>
        <v>5</v>
      </c>
      <c r="I26" s="1">
        <f>VLOOKUP(CONCATENATE($A26,"antigo-novo"),relatorio_edinelco!$I$1:$R$1900,4,FALSE)</f>
        <v>5</v>
      </c>
      <c r="J26" s="1">
        <f>VLOOKUP(CONCATENATE($A26,"antigo-novo-antigo"),relatorio_edinelco!$I$1:$R$1900,4,FALSE)</f>
        <v>5</v>
      </c>
      <c r="K26" s="1">
        <f>VLOOKUP(CONCATENATE($A26,"novo-antigo-novo"),relatorio_edinelco!$I$1:$R$1900,4,FALSE)</f>
        <v>5</v>
      </c>
      <c r="L26" s="1">
        <f>VLOOKUP(CONCATENATE($A26,"novo-antigo"),relatorio_edinelco!$I$1:$R$1900,4,FALSE)</f>
        <v>5</v>
      </c>
      <c r="M26" s="2">
        <f>VLOOKUP(CONCATENATE($A26,"antigo"),relatorio_edinelco!$I$1:$R$1900,5,FALSE)</f>
        <v>14</v>
      </c>
      <c r="N26" s="2">
        <f>VLOOKUP(CONCATENATE(A26,"novo"),relatorio_edinelco!$I$1:$R$1900,5,FALSE)</f>
        <v>14</v>
      </c>
      <c r="O26" s="2">
        <f>VLOOKUP(CONCATENATE($A26,"antigo-novo"),relatorio_edinelco!$I$1:$R$1900,5,FALSE)</f>
        <v>14</v>
      </c>
      <c r="P26" s="2">
        <f>VLOOKUP(CONCATENATE($A26,"antigo-novo-antigo"),relatorio_edinelco!$I$1:$R$1900,5,FALSE)</f>
        <v>14</v>
      </c>
      <c r="Q26" s="2">
        <f>VLOOKUP(CONCATENATE($A26,"novo-antigo-novo"),relatorio_edinelco!$I$1:$R$1900,5,FALSE)</f>
        <v>14</v>
      </c>
      <c r="R26" s="2">
        <f>VLOOKUP(CONCATENATE($A26,"novo-antigo"),relatorio_edinelco!$I$1:$R$1900,5,FALSE)</f>
        <v>14</v>
      </c>
    </row>
    <row r="27" spans="1:18" hidden="1" x14ac:dyDescent="0.25">
      <c r="A27" t="s">
        <v>33</v>
      </c>
      <c r="B27">
        <v>7</v>
      </c>
      <c r="C27">
        <v>6</v>
      </c>
      <c r="D27">
        <v>1.1666666666666601</v>
      </c>
      <c r="E27">
        <v>2</v>
      </c>
      <c r="F27">
        <v>1</v>
      </c>
      <c r="G27" s="1">
        <f>VLOOKUP(CONCATENATE($A27,"antigo"),relatorio_edinelco!$I$1:$R$1900,4,FALSE)</f>
        <v>7</v>
      </c>
      <c r="H27" s="1">
        <f>VLOOKUP(CONCATENATE($A27,"novo"),relatorio_edinelco!$I$1:$R$1900,4,FALSE)</f>
        <v>7</v>
      </c>
      <c r="I27" s="1">
        <f>VLOOKUP(CONCATENATE($A27,"antigo-novo"),relatorio_edinelco!$I$1:$R$1900,4,FALSE)</f>
        <v>7</v>
      </c>
      <c r="J27" s="1">
        <f>VLOOKUP(CONCATENATE($A27,"antigo-novo-antigo"),relatorio_edinelco!$I$1:$R$1900,4,FALSE)</f>
        <v>7</v>
      </c>
      <c r="K27" s="1">
        <f>VLOOKUP(CONCATENATE($A27,"novo-antigo-novo"),relatorio_edinelco!$I$1:$R$1900,4,FALSE)</f>
        <v>7</v>
      </c>
      <c r="L27" s="1">
        <f>VLOOKUP(CONCATENATE($A27,"novo-antigo"),relatorio_edinelco!$I$1:$R$1900,4,FALSE)</f>
        <v>7</v>
      </c>
      <c r="M27" s="2">
        <f>VLOOKUP(CONCATENATE($A27,"antigo"),relatorio_edinelco!$I$1:$R$1900,5,FALSE)</f>
        <v>25</v>
      </c>
      <c r="N27" s="2">
        <f>VLOOKUP(CONCATENATE(A27,"novo"),relatorio_edinelco!$I$1:$R$1900,5,FALSE)</f>
        <v>25</v>
      </c>
      <c r="O27" s="2">
        <f>VLOOKUP(CONCATENATE($A27,"antigo-novo"),relatorio_edinelco!$I$1:$R$1900,5,FALSE)</f>
        <v>25</v>
      </c>
      <c r="P27" s="2">
        <f>VLOOKUP(CONCATENATE($A27,"antigo-novo-antigo"),relatorio_edinelco!$I$1:$R$1900,5,FALSE)</f>
        <v>25</v>
      </c>
      <c r="Q27" s="2">
        <f>VLOOKUP(CONCATENATE($A27,"novo-antigo-novo"),relatorio_edinelco!$I$1:$R$1900,5,FALSE)</f>
        <v>25</v>
      </c>
      <c r="R27" s="2">
        <f>VLOOKUP(CONCATENATE($A27,"novo-antigo"),relatorio_edinelco!$I$1:$R$1900,5,FALSE)</f>
        <v>25</v>
      </c>
    </row>
    <row r="28" spans="1:18" hidden="1" x14ac:dyDescent="0.25">
      <c r="A28" t="s">
        <v>61</v>
      </c>
      <c r="B28">
        <v>4</v>
      </c>
      <c r="C28">
        <v>4</v>
      </c>
      <c r="D28">
        <v>1</v>
      </c>
      <c r="E28">
        <v>1</v>
      </c>
      <c r="F28">
        <v>1</v>
      </c>
      <c r="G28" s="1">
        <f>VLOOKUP(CONCATENATE($A28,"antigo"),relatorio_edinelco!$I$1:$R$1900,4,FALSE)</f>
        <v>4</v>
      </c>
      <c r="H28" s="1">
        <f>VLOOKUP(CONCATENATE($A28,"novo"),relatorio_edinelco!$I$1:$R$1900,4,FALSE)</f>
        <v>4</v>
      </c>
      <c r="I28" s="1">
        <f>VLOOKUP(CONCATENATE($A28,"antigo-novo"),relatorio_edinelco!$I$1:$R$1900,4,FALSE)</f>
        <v>4</v>
      </c>
      <c r="J28" s="1">
        <f>VLOOKUP(CONCATENATE($A28,"antigo-novo-antigo"),relatorio_edinelco!$I$1:$R$1900,4,FALSE)</f>
        <v>4</v>
      </c>
      <c r="K28" s="1">
        <f>VLOOKUP(CONCATENATE($A28,"novo-antigo-novo"),relatorio_edinelco!$I$1:$R$1900,4,FALSE)</f>
        <v>4</v>
      </c>
      <c r="L28" s="1">
        <f>VLOOKUP(CONCATENATE($A28,"novo-antigo"),relatorio_edinelco!$I$1:$R$1900,4,FALSE)</f>
        <v>4</v>
      </c>
      <c r="M28" s="2">
        <f>VLOOKUP(CONCATENATE($A28,"antigo"),relatorio_edinelco!$I$1:$R$1900,5,FALSE)</f>
        <v>16</v>
      </c>
      <c r="N28" s="2">
        <f>VLOOKUP(CONCATENATE(A28,"novo"),relatorio_edinelco!$I$1:$R$1900,5,FALSE)</f>
        <v>16</v>
      </c>
      <c r="O28" s="2">
        <f>VLOOKUP(CONCATENATE($A28,"antigo-novo"),relatorio_edinelco!$I$1:$R$1900,5,FALSE)</f>
        <v>16</v>
      </c>
      <c r="P28" s="2">
        <f>VLOOKUP(CONCATENATE($A28,"antigo-novo-antigo"),relatorio_edinelco!$I$1:$R$1900,5,FALSE)</f>
        <v>16</v>
      </c>
      <c r="Q28" s="2">
        <f>VLOOKUP(CONCATENATE($A28,"novo-antigo-novo"),relatorio_edinelco!$I$1:$R$1900,5,FALSE)</f>
        <v>16</v>
      </c>
      <c r="R28" s="2">
        <f>VLOOKUP(CONCATENATE($A28,"novo-antigo"),relatorio_edinelco!$I$1:$R$1900,5,FALSE)</f>
        <v>16</v>
      </c>
    </row>
    <row r="29" spans="1:18" hidden="1" x14ac:dyDescent="0.25">
      <c r="A29" t="s">
        <v>62</v>
      </c>
      <c r="B29">
        <v>4</v>
      </c>
      <c r="C29">
        <v>4</v>
      </c>
      <c r="D29">
        <v>1</v>
      </c>
      <c r="E29">
        <v>1</v>
      </c>
      <c r="F29">
        <v>1</v>
      </c>
      <c r="G29" s="1">
        <f>VLOOKUP(CONCATENATE($A29,"antigo"),relatorio_edinelco!$I$1:$R$1900,4,FALSE)</f>
        <v>4</v>
      </c>
      <c r="H29" s="1">
        <f>VLOOKUP(CONCATENATE($A29,"novo"),relatorio_edinelco!$I$1:$R$1900,4,FALSE)</f>
        <v>4</v>
      </c>
      <c r="I29" s="1">
        <f>VLOOKUP(CONCATENATE($A29,"antigo-novo"),relatorio_edinelco!$I$1:$R$1900,4,FALSE)</f>
        <v>4</v>
      </c>
      <c r="J29" s="1">
        <f>VLOOKUP(CONCATENATE($A29,"antigo-novo-antigo"),relatorio_edinelco!$I$1:$R$1900,4,FALSE)</f>
        <v>4</v>
      </c>
      <c r="K29" s="1">
        <f>VLOOKUP(CONCATENATE($A29,"novo-antigo-novo"),relatorio_edinelco!$I$1:$R$1900,4,FALSE)</f>
        <v>4</v>
      </c>
      <c r="L29" s="1">
        <f>VLOOKUP(CONCATENATE($A29,"novo-antigo"),relatorio_edinelco!$I$1:$R$1900,4,FALSE)</f>
        <v>4</v>
      </c>
      <c r="M29" s="2">
        <f>VLOOKUP(CONCATENATE($A29,"antigo"),relatorio_edinelco!$I$1:$R$1900,5,FALSE)</f>
        <v>16</v>
      </c>
      <c r="N29" s="2">
        <f>VLOOKUP(CONCATENATE(A29,"novo"),relatorio_edinelco!$I$1:$R$1900,5,FALSE)</f>
        <v>16</v>
      </c>
      <c r="O29" s="2">
        <f>VLOOKUP(CONCATENATE($A29,"antigo-novo"),relatorio_edinelco!$I$1:$R$1900,5,FALSE)</f>
        <v>16</v>
      </c>
      <c r="P29" s="2">
        <f>VLOOKUP(CONCATENATE($A29,"antigo-novo-antigo"),relatorio_edinelco!$I$1:$R$1900,5,FALSE)</f>
        <v>16</v>
      </c>
      <c r="Q29" s="2">
        <f>VLOOKUP(CONCATENATE($A29,"novo-antigo-novo"),relatorio_edinelco!$I$1:$R$1900,5,FALSE)</f>
        <v>16</v>
      </c>
      <c r="R29" s="2">
        <f>VLOOKUP(CONCATENATE($A29,"novo-antigo"),relatorio_edinelco!$I$1:$R$1900,5,FALSE)</f>
        <v>16</v>
      </c>
    </row>
    <row r="30" spans="1:18" hidden="1" x14ac:dyDescent="0.25">
      <c r="A30" t="s">
        <v>63</v>
      </c>
      <c r="B30">
        <v>3</v>
      </c>
      <c r="C30">
        <v>3</v>
      </c>
      <c r="D30">
        <v>1</v>
      </c>
      <c r="E30">
        <v>1</v>
      </c>
      <c r="F30">
        <v>1</v>
      </c>
      <c r="G30" s="1">
        <f>VLOOKUP(CONCATENATE($A30,"antigo"),relatorio_edinelco!$I$1:$R$1900,4,FALSE)</f>
        <v>3</v>
      </c>
      <c r="H30" s="1">
        <f>VLOOKUP(CONCATENATE($A30,"novo"),relatorio_edinelco!$I$1:$R$1900,4,FALSE)</f>
        <v>3</v>
      </c>
      <c r="I30" s="1">
        <f>VLOOKUP(CONCATENATE($A30,"antigo-novo"),relatorio_edinelco!$I$1:$R$1900,4,FALSE)</f>
        <v>3</v>
      </c>
      <c r="J30" s="1">
        <f>VLOOKUP(CONCATENATE($A30,"antigo-novo-antigo"),relatorio_edinelco!$I$1:$R$1900,4,FALSE)</f>
        <v>3</v>
      </c>
      <c r="K30" s="1">
        <f>VLOOKUP(CONCATENATE($A30,"novo-antigo-novo"),relatorio_edinelco!$I$1:$R$1900,4,FALSE)</f>
        <v>3</v>
      </c>
      <c r="L30" s="1">
        <f>VLOOKUP(CONCATENATE($A30,"novo-antigo"),relatorio_edinelco!$I$1:$R$1900,4,FALSE)</f>
        <v>3</v>
      </c>
      <c r="M30" s="2">
        <f>VLOOKUP(CONCATENATE($A30,"antigo"),relatorio_edinelco!$I$1:$R$1900,5,FALSE)</f>
        <v>15</v>
      </c>
      <c r="N30" s="2">
        <f>VLOOKUP(CONCATENATE(A30,"novo"),relatorio_edinelco!$I$1:$R$1900,5,FALSE)</f>
        <v>15</v>
      </c>
      <c r="O30" s="2">
        <f>VLOOKUP(CONCATENATE($A30,"antigo-novo"),relatorio_edinelco!$I$1:$R$1900,5,FALSE)</f>
        <v>15</v>
      </c>
      <c r="P30" s="2">
        <f>VLOOKUP(CONCATENATE($A30,"antigo-novo-antigo"),relatorio_edinelco!$I$1:$R$1900,5,FALSE)</f>
        <v>15</v>
      </c>
      <c r="Q30" s="2">
        <f>VLOOKUP(CONCATENATE($A30,"novo-antigo-novo"),relatorio_edinelco!$I$1:$R$1900,5,FALSE)</f>
        <v>15</v>
      </c>
      <c r="R30" s="2">
        <f>VLOOKUP(CONCATENATE($A30,"novo-antigo"),relatorio_edinelco!$I$1:$R$1900,5,FALSE)</f>
        <v>15</v>
      </c>
    </row>
    <row r="31" spans="1:18" hidden="1" x14ac:dyDescent="0.25">
      <c r="A31" t="s">
        <v>64</v>
      </c>
      <c r="B31">
        <v>5</v>
      </c>
      <c r="C31">
        <v>5</v>
      </c>
      <c r="D31">
        <v>1</v>
      </c>
      <c r="E31">
        <v>1</v>
      </c>
      <c r="F31">
        <v>1</v>
      </c>
      <c r="G31" s="1">
        <f>VLOOKUP(CONCATENATE($A31,"antigo"),relatorio_edinelco!$I$1:$R$1900,4,FALSE)</f>
        <v>5</v>
      </c>
      <c r="H31" s="1">
        <f>VLOOKUP(CONCATENATE($A31,"novo"),relatorio_edinelco!$I$1:$R$1900,4,FALSE)</f>
        <v>5</v>
      </c>
      <c r="I31" s="1">
        <f>VLOOKUP(CONCATENATE($A31,"antigo-novo"),relatorio_edinelco!$I$1:$R$1900,4,FALSE)</f>
        <v>5</v>
      </c>
      <c r="J31" s="1">
        <f>VLOOKUP(CONCATENATE($A31,"antigo-novo-antigo"),relatorio_edinelco!$I$1:$R$1900,4,FALSE)</f>
        <v>5</v>
      </c>
      <c r="K31" s="1">
        <f>VLOOKUP(CONCATENATE($A31,"novo-antigo-novo"),relatorio_edinelco!$I$1:$R$1900,4,FALSE)</f>
        <v>5</v>
      </c>
      <c r="L31" s="1">
        <f>VLOOKUP(CONCATENATE($A31,"novo-antigo"),relatorio_edinelco!$I$1:$R$1900,4,FALSE)</f>
        <v>5</v>
      </c>
      <c r="M31" s="2">
        <f>VLOOKUP(CONCATENATE($A31,"antigo"),relatorio_edinelco!$I$1:$R$1900,5,FALSE)</f>
        <v>28</v>
      </c>
      <c r="N31" s="2">
        <f>VLOOKUP(CONCATENATE(A31,"novo"),relatorio_edinelco!$I$1:$R$1900,5,FALSE)</f>
        <v>28</v>
      </c>
      <c r="O31" s="2">
        <f>VLOOKUP(CONCATENATE($A31,"antigo-novo"),relatorio_edinelco!$I$1:$R$1900,5,FALSE)</f>
        <v>28</v>
      </c>
      <c r="P31" s="2">
        <f>VLOOKUP(CONCATENATE($A31,"antigo-novo-antigo"),relatorio_edinelco!$I$1:$R$1900,5,FALSE)</f>
        <v>28</v>
      </c>
      <c r="Q31" s="2">
        <f>VLOOKUP(CONCATENATE($A31,"novo-antigo-novo"),relatorio_edinelco!$I$1:$R$1900,5,FALSE)</f>
        <v>28</v>
      </c>
      <c r="R31" s="2">
        <f>VLOOKUP(CONCATENATE($A31,"novo-antigo"),relatorio_edinelco!$I$1:$R$1900,5,FALSE)</f>
        <v>28</v>
      </c>
    </row>
    <row r="32" spans="1:18" hidden="1" x14ac:dyDescent="0.25">
      <c r="A32" t="s">
        <v>65</v>
      </c>
      <c r="B32">
        <v>7</v>
      </c>
      <c r="C32">
        <v>7</v>
      </c>
      <c r="D32">
        <v>1</v>
      </c>
      <c r="E32">
        <v>1</v>
      </c>
      <c r="F32">
        <v>1</v>
      </c>
      <c r="G32" s="1">
        <f>VLOOKUP(CONCATENATE($A32,"antigo"),relatorio_edinelco!$I$1:$R$1900,4,FALSE)</f>
        <v>7</v>
      </c>
      <c r="H32" s="1">
        <f>VLOOKUP(CONCATENATE($A32,"novo"),relatorio_edinelco!$I$1:$R$1900,4,FALSE)</f>
        <v>7</v>
      </c>
      <c r="I32" s="1">
        <f>VLOOKUP(CONCATENATE($A32,"antigo-novo"),relatorio_edinelco!$I$1:$R$1900,4,FALSE)</f>
        <v>7</v>
      </c>
      <c r="J32" s="1">
        <f>VLOOKUP(CONCATENATE($A32,"antigo-novo-antigo"),relatorio_edinelco!$I$1:$R$1900,4,FALSE)</f>
        <v>7</v>
      </c>
      <c r="K32" s="1">
        <f>VLOOKUP(CONCATENATE($A32,"novo-antigo-novo"),relatorio_edinelco!$I$1:$R$1900,4,FALSE)</f>
        <v>7</v>
      </c>
      <c r="L32" s="1">
        <f>VLOOKUP(CONCATENATE($A32,"novo-antigo"),relatorio_edinelco!$I$1:$R$1900,4,FALSE)</f>
        <v>7</v>
      </c>
      <c r="M32" s="2">
        <f>VLOOKUP(CONCATENATE($A32,"antigo"),relatorio_edinelco!$I$1:$R$1900,5,FALSE)</f>
        <v>97</v>
      </c>
      <c r="N32" s="2">
        <f>VLOOKUP(CONCATENATE(A32,"novo"),relatorio_edinelco!$I$1:$R$1900,5,FALSE)</f>
        <v>97</v>
      </c>
      <c r="O32" s="2">
        <f>VLOOKUP(CONCATENATE($A32,"antigo-novo"),relatorio_edinelco!$I$1:$R$1900,5,FALSE)</f>
        <v>97</v>
      </c>
      <c r="P32" s="2">
        <f>VLOOKUP(CONCATENATE($A32,"antigo-novo-antigo"),relatorio_edinelco!$I$1:$R$1900,5,FALSE)</f>
        <v>97</v>
      </c>
      <c r="Q32" s="2">
        <f>VLOOKUP(CONCATENATE($A32,"novo-antigo-novo"),relatorio_edinelco!$I$1:$R$1900,5,FALSE)</f>
        <v>97</v>
      </c>
      <c r="R32" s="2">
        <f>VLOOKUP(CONCATENATE($A32,"novo-antigo"),relatorio_edinelco!$I$1:$R$1900,5,FALSE)</f>
        <v>97</v>
      </c>
    </row>
    <row r="33" spans="1:18" hidden="1" x14ac:dyDescent="0.25">
      <c r="A33" t="s">
        <v>66</v>
      </c>
      <c r="B33">
        <v>3</v>
      </c>
      <c r="C33">
        <v>3</v>
      </c>
      <c r="D33">
        <v>1</v>
      </c>
      <c r="E33">
        <v>1</v>
      </c>
      <c r="F33">
        <v>1</v>
      </c>
      <c r="G33" s="1">
        <f>VLOOKUP(CONCATENATE($A33,"antigo"),relatorio_edinelco!$I$1:$R$1900,4,FALSE)</f>
        <v>3</v>
      </c>
      <c r="H33" s="1">
        <f>VLOOKUP(CONCATENATE($A33,"novo"),relatorio_edinelco!$I$1:$R$1900,4,FALSE)</f>
        <v>3</v>
      </c>
      <c r="I33" s="1">
        <f>VLOOKUP(CONCATENATE($A33,"antigo-novo"),relatorio_edinelco!$I$1:$R$1900,4,FALSE)</f>
        <v>3</v>
      </c>
      <c r="J33" s="1">
        <f>VLOOKUP(CONCATENATE($A33,"antigo-novo-antigo"),relatorio_edinelco!$I$1:$R$1900,4,FALSE)</f>
        <v>3</v>
      </c>
      <c r="K33" s="1">
        <f>VLOOKUP(CONCATENATE($A33,"novo-antigo-novo"),relatorio_edinelco!$I$1:$R$1900,4,FALSE)</f>
        <v>3</v>
      </c>
      <c r="L33" s="1">
        <f>VLOOKUP(CONCATENATE($A33,"novo-antigo"),relatorio_edinelco!$I$1:$R$1900,4,FALSE)</f>
        <v>3</v>
      </c>
      <c r="M33" s="2">
        <f>VLOOKUP(CONCATENATE($A33,"antigo"),relatorio_edinelco!$I$1:$R$1900,5,FALSE)</f>
        <v>7</v>
      </c>
      <c r="N33" s="2">
        <f>VLOOKUP(CONCATENATE(A33,"novo"),relatorio_edinelco!$I$1:$R$1900,5,FALSE)</f>
        <v>7</v>
      </c>
      <c r="O33" s="2">
        <f>VLOOKUP(CONCATENATE($A33,"antigo-novo"),relatorio_edinelco!$I$1:$R$1900,5,FALSE)</f>
        <v>7</v>
      </c>
      <c r="P33" s="2">
        <f>VLOOKUP(CONCATENATE($A33,"antigo-novo-antigo"),relatorio_edinelco!$I$1:$R$1900,5,FALSE)</f>
        <v>7</v>
      </c>
      <c r="Q33" s="2">
        <f>VLOOKUP(CONCATENATE($A33,"novo-antigo-novo"),relatorio_edinelco!$I$1:$R$1900,5,FALSE)</f>
        <v>7</v>
      </c>
      <c r="R33" s="2">
        <f>VLOOKUP(CONCATENATE($A33,"novo-antigo"),relatorio_edinelco!$I$1:$R$1900,5,FALSE)</f>
        <v>7</v>
      </c>
    </row>
    <row r="34" spans="1:18" hidden="1" x14ac:dyDescent="0.25">
      <c r="A34" t="s">
        <v>67</v>
      </c>
      <c r="B34">
        <v>3</v>
      </c>
      <c r="C34">
        <v>3</v>
      </c>
      <c r="D34">
        <v>1</v>
      </c>
      <c r="E34">
        <v>1</v>
      </c>
      <c r="F34">
        <v>1</v>
      </c>
      <c r="G34" s="1">
        <f>VLOOKUP(CONCATENATE($A34,"antigo"),relatorio_edinelco!$I$1:$R$1900,4,FALSE)</f>
        <v>3</v>
      </c>
      <c r="H34" s="1">
        <f>VLOOKUP(CONCATENATE($A34,"novo"),relatorio_edinelco!$I$1:$R$1900,4,FALSE)</f>
        <v>3</v>
      </c>
      <c r="I34" s="1">
        <f>VLOOKUP(CONCATENATE($A34,"antigo-novo"),relatorio_edinelco!$I$1:$R$1900,4,FALSE)</f>
        <v>3</v>
      </c>
      <c r="J34" s="1">
        <f>VLOOKUP(CONCATENATE($A34,"antigo-novo-antigo"),relatorio_edinelco!$I$1:$R$1900,4,FALSE)</f>
        <v>3</v>
      </c>
      <c r="K34" s="1">
        <f>VLOOKUP(CONCATENATE($A34,"novo-antigo-novo"),relatorio_edinelco!$I$1:$R$1900,4,FALSE)</f>
        <v>3</v>
      </c>
      <c r="L34" s="1">
        <f>VLOOKUP(CONCATENATE($A34,"novo-antigo"),relatorio_edinelco!$I$1:$R$1900,4,FALSE)</f>
        <v>3</v>
      </c>
      <c r="M34" s="2">
        <f>VLOOKUP(CONCATENATE($A34,"antigo"),relatorio_edinelco!$I$1:$R$1900,5,FALSE)</f>
        <v>9</v>
      </c>
      <c r="N34" s="2">
        <f>VLOOKUP(CONCATENATE(A34,"novo"),relatorio_edinelco!$I$1:$R$1900,5,FALSE)</f>
        <v>10</v>
      </c>
      <c r="O34" s="2">
        <f>VLOOKUP(CONCATENATE($A34,"antigo-novo"),relatorio_edinelco!$I$1:$R$1900,5,FALSE)</f>
        <v>9</v>
      </c>
      <c r="P34" s="2">
        <f>VLOOKUP(CONCATENATE($A34,"antigo-novo-antigo"),relatorio_edinelco!$I$1:$R$1900,5,FALSE)</f>
        <v>10</v>
      </c>
      <c r="Q34" s="2">
        <f>VLOOKUP(CONCATENATE($A34,"novo-antigo-novo"),relatorio_edinelco!$I$1:$R$1900,5,FALSE)</f>
        <v>10</v>
      </c>
      <c r="R34" s="2">
        <f>VLOOKUP(CONCATENATE($A34,"novo-antigo"),relatorio_edinelco!$I$1:$R$1900,5,FALSE)</f>
        <v>10</v>
      </c>
    </row>
    <row r="35" spans="1:18" hidden="1" x14ac:dyDescent="0.25">
      <c r="A35" t="s">
        <v>68</v>
      </c>
      <c r="B35">
        <v>4</v>
      </c>
      <c r="C35">
        <v>4</v>
      </c>
      <c r="D35">
        <v>1</v>
      </c>
      <c r="E35">
        <v>1</v>
      </c>
      <c r="F35">
        <v>1</v>
      </c>
      <c r="G35" s="1">
        <f>VLOOKUP(CONCATENATE($A35,"antigo"),relatorio_edinelco!$I$1:$R$1900,4,FALSE)</f>
        <v>4</v>
      </c>
      <c r="H35" s="1">
        <f>VLOOKUP(CONCATENATE($A35,"novo"),relatorio_edinelco!$I$1:$R$1900,4,FALSE)</f>
        <v>4</v>
      </c>
      <c r="I35" s="1">
        <f>VLOOKUP(CONCATENATE($A35,"antigo-novo"),relatorio_edinelco!$I$1:$R$1900,4,FALSE)</f>
        <v>4</v>
      </c>
      <c r="J35" s="1">
        <f>VLOOKUP(CONCATENATE($A35,"antigo-novo-antigo"),relatorio_edinelco!$I$1:$R$1900,4,FALSE)</f>
        <v>4</v>
      </c>
      <c r="K35" s="1">
        <f>VLOOKUP(CONCATENATE($A35,"novo-antigo-novo"),relatorio_edinelco!$I$1:$R$1900,4,FALSE)</f>
        <v>4</v>
      </c>
      <c r="L35" s="1">
        <f>VLOOKUP(CONCATENATE($A35,"novo-antigo"),relatorio_edinelco!$I$1:$R$1900,4,FALSE)</f>
        <v>4</v>
      </c>
      <c r="M35" s="2">
        <f>VLOOKUP(CONCATENATE($A35,"antigo"),relatorio_edinelco!$I$1:$R$1900,5,FALSE)</f>
        <v>20</v>
      </c>
      <c r="N35" s="2">
        <f>VLOOKUP(CONCATENATE(A35,"novo"),relatorio_edinelco!$I$1:$R$1900,5,FALSE)</f>
        <v>20</v>
      </c>
      <c r="O35" s="2">
        <f>VLOOKUP(CONCATENATE($A35,"antigo-novo"),relatorio_edinelco!$I$1:$R$1900,5,FALSE)</f>
        <v>20</v>
      </c>
      <c r="P35" s="2">
        <f>VLOOKUP(CONCATENATE($A35,"antigo-novo-antigo"),relatorio_edinelco!$I$1:$R$1900,5,FALSE)</f>
        <v>20</v>
      </c>
      <c r="Q35" s="2">
        <f>VLOOKUP(CONCATENATE($A35,"novo-antigo-novo"),relatorio_edinelco!$I$1:$R$1900,5,FALSE)</f>
        <v>20</v>
      </c>
      <c r="R35" s="2">
        <f>VLOOKUP(CONCATENATE($A35,"novo-antigo"),relatorio_edinelco!$I$1:$R$1900,5,FALSE)</f>
        <v>20</v>
      </c>
    </row>
    <row r="36" spans="1:18" hidden="1" x14ac:dyDescent="0.25">
      <c r="A36" t="s">
        <v>69</v>
      </c>
      <c r="B36">
        <v>4</v>
      </c>
      <c r="C36">
        <v>4</v>
      </c>
      <c r="D36">
        <v>1</v>
      </c>
      <c r="E36">
        <v>1</v>
      </c>
      <c r="F36">
        <v>1</v>
      </c>
      <c r="G36" s="1">
        <f>VLOOKUP(CONCATENATE($A36,"antigo"),relatorio_edinelco!$I$1:$R$1900,4,FALSE)</f>
        <v>4</v>
      </c>
      <c r="H36" s="1">
        <f>VLOOKUP(CONCATENATE($A36,"novo"),relatorio_edinelco!$I$1:$R$1900,4,FALSE)</f>
        <v>4</v>
      </c>
      <c r="I36" s="1">
        <f>VLOOKUP(CONCATENATE($A36,"antigo-novo"),relatorio_edinelco!$I$1:$R$1900,4,FALSE)</f>
        <v>4</v>
      </c>
      <c r="J36" s="1">
        <f>VLOOKUP(CONCATENATE($A36,"antigo-novo-antigo"),relatorio_edinelco!$I$1:$R$1900,4,FALSE)</f>
        <v>4</v>
      </c>
      <c r="K36" s="1">
        <f>VLOOKUP(CONCATENATE($A36,"novo-antigo-novo"),relatorio_edinelco!$I$1:$R$1900,4,FALSE)</f>
        <v>4</v>
      </c>
      <c r="L36" s="1">
        <f>VLOOKUP(CONCATENATE($A36,"novo-antigo"),relatorio_edinelco!$I$1:$R$1900,4,FALSE)</f>
        <v>4</v>
      </c>
      <c r="M36" s="2">
        <f>VLOOKUP(CONCATENATE($A36,"antigo"),relatorio_edinelco!$I$1:$R$1900,5,FALSE)</f>
        <v>25</v>
      </c>
      <c r="N36" s="2">
        <f>VLOOKUP(CONCATENATE(A36,"novo"),relatorio_edinelco!$I$1:$R$1900,5,FALSE)</f>
        <v>25</v>
      </c>
      <c r="O36" s="2">
        <f>VLOOKUP(CONCATENATE($A36,"antigo-novo"),relatorio_edinelco!$I$1:$R$1900,5,FALSE)</f>
        <v>25</v>
      </c>
      <c r="P36" s="2">
        <f>VLOOKUP(CONCATENATE($A36,"antigo-novo-antigo"),relatorio_edinelco!$I$1:$R$1900,5,FALSE)</f>
        <v>25</v>
      </c>
      <c r="Q36" s="2">
        <f>VLOOKUP(CONCATENATE($A36,"novo-antigo-novo"),relatorio_edinelco!$I$1:$R$1900,5,FALSE)</f>
        <v>25</v>
      </c>
      <c r="R36" s="2">
        <f>VLOOKUP(CONCATENATE($A36,"novo-antigo"),relatorio_edinelco!$I$1:$R$1900,5,FALSE)</f>
        <v>25</v>
      </c>
    </row>
    <row r="37" spans="1:18" hidden="1" x14ac:dyDescent="0.25">
      <c r="A37" t="s">
        <v>70</v>
      </c>
      <c r="B37">
        <v>21</v>
      </c>
      <c r="C37">
        <v>19</v>
      </c>
      <c r="D37">
        <v>1.1052631578947301</v>
      </c>
      <c r="E37">
        <v>2</v>
      </c>
      <c r="F37">
        <v>1</v>
      </c>
      <c r="G37" s="1">
        <f>VLOOKUP(CONCATENATE($A37,"antigo"),relatorio_edinelco!$I$1:$R$1900,4,FALSE)</f>
        <v>20</v>
      </c>
      <c r="H37" s="1">
        <f>VLOOKUP(CONCATENATE($A37,"novo"),relatorio_edinelco!$I$1:$R$1900,4,FALSE)</f>
        <v>20</v>
      </c>
      <c r="I37" s="1">
        <f>VLOOKUP(CONCATENATE($A37,"antigo-novo"),relatorio_edinelco!$I$1:$R$1900,4,FALSE)</f>
        <v>20</v>
      </c>
      <c r="J37" s="1">
        <f>VLOOKUP(CONCATENATE($A37,"antigo-novo-antigo"),relatorio_edinelco!$I$1:$R$1900,4,FALSE)</f>
        <v>20</v>
      </c>
      <c r="K37" s="1">
        <f>VLOOKUP(CONCATENATE($A37,"novo-antigo-novo"),relatorio_edinelco!$I$1:$R$1900,4,FALSE)</f>
        <v>20</v>
      </c>
      <c r="L37" s="1">
        <f>VLOOKUP(CONCATENATE($A37,"novo-antigo"),relatorio_edinelco!$I$1:$R$1900,4,FALSE)</f>
        <v>20</v>
      </c>
      <c r="M37" s="2">
        <f>VLOOKUP(CONCATENATE($A37,"antigo"),relatorio_edinelco!$I$1:$R$1900,5,FALSE)</f>
        <v>244</v>
      </c>
      <c r="N37" s="2">
        <f>VLOOKUP(CONCATENATE(A37,"novo"),relatorio_edinelco!$I$1:$R$1900,5,FALSE)</f>
        <v>244</v>
      </c>
      <c r="O37" s="2">
        <f>VLOOKUP(CONCATENATE($A37,"antigo-novo"),relatorio_edinelco!$I$1:$R$1900,5,FALSE)</f>
        <v>244</v>
      </c>
      <c r="P37" s="2">
        <f>VLOOKUP(CONCATENATE($A37,"antigo-novo-antigo"),relatorio_edinelco!$I$1:$R$1900,5,FALSE)</f>
        <v>244</v>
      </c>
      <c r="Q37" s="2">
        <f>VLOOKUP(CONCATENATE($A37,"novo-antigo-novo"),relatorio_edinelco!$I$1:$R$1900,5,FALSE)</f>
        <v>244</v>
      </c>
      <c r="R37" s="2">
        <f>VLOOKUP(CONCATENATE($A37,"novo-antigo"),relatorio_edinelco!$I$1:$R$1900,5,FALSE)</f>
        <v>244</v>
      </c>
    </row>
    <row r="38" spans="1:18" hidden="1" x14ac:dyDescent="0.25">
      <c r="A38" t="s">
        <v>71</v>
      </c>
      <c r="B38">
        <v>16</v>
      </c>
      <c r="C38">
        <v>13</v>
      </c>
      <c r="D38">
        <v>1.2307692307692299</v>
      </c>
      <c r="E38">
        <v>2</v>
      </c>
      <c r="F38">
        <v>1</v>
      </c>
      <c r="G38" s="1">
        <f>VLOOKUP(CONCATENATE($A38,"antigo"),relatorio_edinelco!$I$1:$R$1900,4,FALSE)</f>
        <v>16</v>
      </c>
      <c r="H38" s="1">
        <f>VLOOKUP(CONCATENATE($A38,"novo"),relatorio_edinelco!$I$1:$R$1900,4,FALSE)</f>
        <v>18</v>
      </c>
      <c r="I38" s="1">
        <f>VLOOKUP(CONCATENATE($A38,"antigo-novo"),relatorio_edinelco!$I$1:$R$1900,4,FALSE)</f>
        <v>18</v>
      </c>
      <c r="J38" s="1">
        <f>VLOOKUP(CONCATENATE($A38,"antigo-novo-antigo"),relatorio_edinelco!$I$1:$R$1900,4,FALSE)</f>
        <v>16</v>
      </c>
      <c r="K38" s="1">
        <f>VLOOKUP(CONCATENATE($A38,"novo-antigo-novo"),relatorio_edinelco!$I$1:$R$1900,4,FALSE)</f>
        <v>18</v>
      </c>
      <c r="L38" s="1">
        <f>VLOOKUP(CONCATENATE($A38,"novo-antigo"),relatorio_edinelco!$I$1:$R$1900,4,FALSE)</f>
        <v>16</v>
      </c>
      <c r="M38" s="2">
        <f>VLOOKUP(CONCATENATE($A38,"antigo"),relatorio_edinelco!$I$1:$R$1900,5,FALSE)</f>
        <v>185</v>
      </c>
      <c r="N38" s="2">
        <f>VLOOKUP(CONCATENATE(A38,"novo"),relatorio_edinelco!$I$1:$R$1900,5,FALSE)</f>
        <v>180</v>
      </c>
      <c r="O38" s="2">
        <f>VLOOKUP(CONCATENATE($A38,"antigo-novo"),relatorio_edinelco!$I$1:$R$1900,5,FALSE)</f>
        <v>180</v>
      </c>
      <c r="P38" s="2">
        <f>VLOOKUP(CONCATENATE($A38,"antigo-novo-antigo"),relatorio_edinelco!$I$1:$R$1900,5,FALSE)</f>
        <v>168</v>
      </c>
      <c r="Q38" s="2">
        <f>VLOOKUP(CONCATENATE($A38,"novo-antigo-novo"),relatorio_edinelco!$I$1:$R$1900,5,FALSE)</f>
        <v>180</v>
      </c>
      <c r="R38" s="2">
        <f>VLOOKUP(CONCATENATE($A38,"novo-antigo"),relatorio_edinelco!$I$1:$R$1900,5,FALSE)</f>
        <v>168</v>
      </c>
    </row>
    <row r="39" spans="1:18" hidden="1" x14ac:dyDescent="0.25">
      <c r="A39" t="s">
        <v>72</v>
      </c>
      <c r="B39">
        <v>16</v>
      </c>
      <c r="C39">
        <v>13</v>
      </c>
      <c r="D39">
        <v>1.2307692307692299</v>
      </c>
      <c r="E39">
        <v>2</v>
      </c>
      <c r="F39">
        <v>1</v>
      </c>
      <c r="G39" s="1">
        <f>VLOOKUP(CONCATENATE($A39,"antigo"),relatorio_edinelco!$I$1:$R$1900,4,FALSE)</f>
        <v>16</v>
      </c>
      <c r="H39" s="1">
        <f>VLOOKUP(CONCATENATE($A39,"novo"),relatorio_edinelco!$I$1:$R$1900,4,FALSE)</f>
        <v>18</v>
      </c>
      <c r="I39" s="1">
        <f>VLOOKUP(CONCATENATE($A39,"antigo-novo"),relatorio_edinelco!$I$1:$R$1900,4,FALSE)</f>
        <v>18</v>
      </c>
      <c r="J39" s="1">
        <f>VLOOKUP(CONCATENATE($A39,"antigo-novo-antigo"),relatorio_edinelco!$I$1:$R$1900,4,FALSE)</f>
        <v>16</v>
      </c>
      <c r="K39" s="1">
        <f>VLOOKUP(CONCATENATE($A39,"novo-antigo-novo"),relatorio_edinelco!$I$1:$R$1900,4,FALSE)</f>
        <v>18</v>
      </c>
      <c r="L39" s="1">
        <f>VLOOKUP(CONCATENATE($A39,"novo-antigo"),relatorio_edinelco!$I$1:$R$1900,4,FALSE)</f>
        <v>16</v>
      </c>
      <c r="M39" s="2">
        <f>VLOOKUP(CONCATENATE($A39,"antigo"),relatorio_edinelco!$I$1:$R$1900,5,FALSE)</f>
        <v>185</v>
      </c>
      <c r="N39" s="2">
        <f>VLOOKUP(CONCATENATE(A39,"novo"),relatorio_edinelco!$I$1:$R$1900,5,FALSE)</f>
        <v>180</v>
      </c>
      <c r="O39" s="2">
        <f>VLOOKUP(CONCATENATE($A39,"antigo-novo"),relatorio_edinelco!$I$1:$R$1900,5,FALSE)</f>
        <v>180</v>
      </c>
      <c r="P39" s="2">
        <f>VLOOKUP(CONCATENATE($A39,"antigo-novo-antigo"),relatorio_edinelco!$I$1:$R$1900,5,FALSE)</f>
        <v>168</v>
      </c>
      <c r="Q39" s="2">
        <f>VLOOKUP(CONCATENATE($A39,"novo-antigo-novo"),relatorio_edinelco!$I$1:$R$1900,5,FALSE)</f>
        <v>180</v>
      </c>
      <c r="R39" s="2">
        <f>VLOOKUP(CONCATENATE($A39,"novo-antigo"),relatorio_edinelco!$I$1:$R$1900,5,FALSE)</f>
        <v>168</v>
      </c>
    </row>
    <row r="40" spans="1:18" hidden="1" x14ac:dyDescent="0.25">
      <c r="A40" t="s">
        <v>73</v>
      </c>
      <c r="B40">
        <v>21</v>
      </c>
      <c r="C40">
        <v>19</v>
      </c>
      <c r="D40">
        <v>1.1052631578947301</v>
      </c>
      <c r="E40">
        <v>2</v>
      </c>
      <c r="F40">
        <v>1</v>
      </c>
      <c r="G40" s="1">
        <f>VLOOKUP(CONCATENATE($A40,"antigo"),relatorio_edinelco!$I$1:$R$1900,4,FALSE)</f>
        <v>20</v>
      </c>
      <c r="H40" s="1">
        <f>VLOOKUP(CONCATENATE($A40,"novo"),relatorio_edinelco!$I$1:$R$1900,4,FALSE)</f>
        <v>20</v>
      </c>
      <c r="I40" s="1">
        <f>VLOOKUP(CONCATENATE($A40,"antigo-novo"),relatorio_edinelco!$I$1:$R$1900,4,FALSE)</f>
        <v>20</v>
      </c>
      <c r="J40" s="1">
        <f>VLOOKUP(CONCATENATE($A40,"antigo-novo-antigo"),relatorio_edinelco!$I$1:$R$1900,4,FALSE)</f>
        <v>20</v>
      </c>
      <c r="K40" s="1">
        <f>VLOOKUP(CONCATENATE($A40,"novo-antigo-novo"),relatorio_edinelco!$I$1:$R$1900,4,FALSE)</f>
        <v>20</v>
      </c>
      <c r="L40" s="1">
        <f>VLOOKUP(CONCATENATE($A40,"novo-antigo"),relatorio_edinelco!$I$1:$R$1900,4,FALSE)</f>
        <v>20</v>
      </c>
      <c r="M40" s="2">
        <f>VLOOKUP(CONCATENATE($A40,"antigo"),relatorio_edinelco!$I$1:$R$1900,5,FALSE)</f>
        <v>244</v>
      </c>
      <c r="N40" s="2">
        <f>VLOOKUP(CONCATENATE(A40,"novo"),relatorio_edinelco!$I$1:$R$1900,5,FALSE)</f>
        <v>244</v>
      </c>
      <c r="O40" s="2">
        <f>VLOOKUP(CONCATENATE($A40,"antigo-novo"),relatorio_edinelco!$I$1:$R$1900,5,FALSE)</f>
        <v>244</v>
      </c>
      <c r="P40" s="2">
        <f>VLOOKUP(CONCATENATE($A40,"antigo-novo-antigo"),relatorio_edinelco!$I$1:$R$1900,5,FALSE)</f>
        <v>244</v>
      </c>
      <c r="Q40" s="2">
        <f>VLOOKUP(CONCATENATE($A40,"novo-antigo-novo"),relatorio_edinelco!$I$1:$R$1900,5,FALSE)</f>
        <v>244</v>
      </c>
      <c r="R40" s="2">
        <f>VLOOKUP(CONCATENATE($A40,"novo-antigo"),relatorio_edinelco!$I$1:$R$1900,5,FALSE)</f>
        <v>244</v>
      </c>
    </row>
    <row r="41" spans="1:18" hidden="1" x14ac:dyDescent="0.25">
      <c r="A41" t="s">
        <v>74</v>
      </c>
      <c r="B41">
        <v>5</v>
      </c>
      <c r="C41">
        <v>5</v>
      </c>
      <c r="D41">
        <v>1</v>
      </c>
      <c r="E41">
        <v>1</v>
      </c>
      <c r="F41">
        <v>1</v>
      </c>
      <c r="G41" s="1">
        <f>VLOOKUP(CONCATENATE($A41,"antigo"),relatorio_edinelco!$I$1:$R$1900,4,FALSE)</f>
        <v>5</v>
      </c>
      <c r="H41" s="1">
        <f>VLOOKUP(CONCATENATE($A41,"novo"),relatorio_edinelco!$I$1:$R$1900,4,FALSE)</f>
        <v>5</v>
      </c>
      <c r="I41" s="1">
        <f>VLOOKUP(CONCATENATE($A41,"antigo-novo"),relatorio_edinelco!$I$1:$R$1900,4,FALSE)</f>
        <v>5</v>
      </c>
      <c r="J41" s="1">
        <f>VLOOKUP(CONCATENATE($A41,"antigo-novo-antigo"),relatorio_edinelco!$I$1:$R$1900,4,FALSE)</f>
        <v>5</v>
      </c>
      <c r="K41" s="1">
        <f>VLOOKUP(CONCATENATE($A41,"novo-antigo-novo"),relatorio_edinelco!$I$1:$R$1900,4,FALSE)</f>
        <v>5</v>
      </c>
      <c r="L41" s="1">
        <f>VLOOKUP(CONCATENATE($A41,"novo-antigo"),relatorio_edinelco!$I$1:$R$1900,4,FALSE)</f>
        <v>5</v>
      </c>
      <c r="M41" s="2">
        <f>VLOOKUP(CONCATENATE($A41,"antigo"),relatorio_edinelco!$I$1:$R$1900,5,FALSE)</f>
        <v>5</v>
      </c>
      <c r="N41" s="2">
        <f>VLOOKUP(CONCATENATE(A41,"novo"),relatorio_edinelco!$I$1:$R$1900,5,FALSE)</f>
        <v>5</v>
      </c>
      <c r="O41" s="2">
        <f>VLOOKUP(CONCATENATE($A41,"antigo-novo"),relatorio_edinelco!$I$1:$R$1900,5,FALSE)</f>
        <v>5</v>
      </c>
      <c r="P41" s="2">
        <f>VLOOKUP(CONCATENATE($A41,"antigo-novo-antigo"),relatorio_edinelco!$I$1:$R$1900,5,FALSE)</f>
        <v>5</v>
      </c>
      <c r="Q41" s="2">
        <f>VLOOKUP(CONCATENATE($A41,"novo-antigo-novo"),relatorio_edinelco!$I$1:$R$1900,5,FALSE)</f>
        <v>5</v>
      </c>
      <c r="R41" s="2">
        <f>VLOOKUP(CONCATENATE($A41,"novo-antigo"),relatorio_edinelco!$I$1:$R$1900,5,FALSE)</f>
        <v>5</v>
      </c>
    </row>
    <row r="42" spans="1:18" hidden="1" x14ac:dyDescent="0.25">
      <c r="A42" t="s">
        <v>75</v>
      </c>
      <c r="B42">
        <v>5</v>
      </c>
      <c r="C42">
        <v>5</v>
      </c>
      <c r="D42">
        <v>1</v>
      </c>
      <c r="E42">
        <v>1</v>
      </c>
      <c r="F42">
        <v>1</v>
      </c>
      <c r="G42" s="1">
        <f>VLOOKUP(CONCATENATE($A42,"antigo"),relatorio_edinelco!$I$1:$R$1900,4,FALSE)</f>
        <v>5</v>
      </c>
      <c r="H42" s="1">
        <f>VLOOKUP(CONCATENATE($A42,"novo"),relatorio_edinelco!$I$1:$R$1900,4,FALSE)</f>
        <v>5</v>
      </c>
      <c r="I42" s="1">
        <f>VLOOKUP(CONCATENATE($A42,"antigo-novo"),relatorio_edinelco!$I$1:$R$1900,4,FALSE)</f>
        <v>5</v>
      </c>
      <c r="J42" s="1">
        <f>VLOOKUP(CONCATENATE($A42,"antigo-novo-antigo"),relatorio_edinelco!$I$1:$R$1900,4,FALSE)</f>
        <v>5</v>
      </c>
      <c r="K42" s="1">
        <f>VLOOKUP(CONCATENATE($A42,"novo-antigo-novo"),relatorio_edinelco!$I$1:$R$1900,4,FALSE)</f>
        <v>5</v>
      </c>
      <c r="L42" s="1">
        <f>VLOOKUP(CONCATENATE($A42,"novo-antigo"),relatorio_edinelco!$I$1:$R$1900,4,FALSE)</f>
        <v>5</v>
      </c>
      <c r="M42" s="2">
        <f>VLOOKUP(CONCATENATE($A42,"antigo"),relatorio_edinelco!$I$1:$R$1900,5,FALSE)</f>
        <v>5</v>
      </c>
      <c r="N42" s="2">
        <f>VLOOKUP(CONCATENATE(A42,"novo"),relatorio_edinelco!$I$1:$R$1900,5,FALSE)</f>
        <v>5</v>
      </c>
      <c r="O42" s="2">
        <f>VLOOKUP(CONCATENATE($A42,"antigo-novo"),relatorio_edinelco!$I$1:$R$1900,5,FALSE)</f>
        <v>5</v>
      </c>
      <c r="P42" s="2">
        <f>VLOOKUP(CONCATENATE($A42,"antigo-novo-antigo"),relatorio_edinelco!$I$1:$R$1900,5,FALSE)</f>
        <v>5</v>
      </c>
      <c r="Q42" s="2">
        <f>VLOOKUP(CONCATENATE($A42,"novo-antigo-novo"),relatorio_edinelco!$I$1:$R$1900,5,FALSE)</f>
        <v>5</v>
      </c>
      <c r="R42" s="2">
        <f>VLOOKUP(CONCATENATE($A42,"novo-antigo"),relatorio_edinelco!$I$1:$R$1900,5,FALSE)</f>
        <v>5</v>
      </c>
    </row>
    <row r="43" spans="1:18" hidden="1" x14ac:dyDescent="0.25">
      <c r="A43" t="s">
        <v>34</v>
      </c>
      <c r="B43">
        <v>3</v>
      </c>
      <c r="C43">
        <v>3</v>
      </c>
      <c r="D43">
        <v>1</v>
      </c>
      <c r="E43">
        <v>1</v>
      </c>
      <c r="F43">
        <v>1</v>
      </c>
      <c r="G43" s="1">
        <f>VLOOKUP(CONCATENATE($A43,"antigo"),relatorio_edinelco!$I$1:$R$1900,4,FALSE)</f>
        <v>3</v>
      </c>
      <c r="H43" s="1">
        <f>VLOOKUP(CONCATENATE($A43,"novo"),relatorio_edinelco!$I$1:$R$1900,4,FALSE)</f>
        <v>3</v>
      </c>
      <c r="I43" s="1">
        <f>VLOOKUP(CONCATENATE($A43,"antigo-novo"),relatorio_edinelco!$I$1:$R$1900,4,FALSE)</f>
        <v>3</v>
      </c>
      <c r="J43" s="1">
        <f>VLOOKUP(CONCATENATE($A43,"antigo-novo-antigo"),relatorio_edinelco!$I$1:$R$1900,4,FALSE)</f>
        <v>3</v>
      </c>
      <c r="K43" s="1">
        <f>VLOOKUP(CONCATENATE($A43,"novo-antigo-novo"),relatorio_edinelco!$I$1:$R$1900,4,FALSE)</f>
        <v>3</v>
      </c>
      <c r="L43" s="1">
        <f>VLOOKUP(CONCATENATE($A43,"novo-antigo"),relatorio_edinelco!$I$1:$R$1900,4,FALSE)</f>
        <v>3</v>
      </c>
      <c r="M43" s="2">
        <f>VLOOKUP(CONCATENATE($A43,"antigo"),relatorio_edinelco!$I$1:$R$1900,5,FALSE)</f>
        <v>9</v>
      </c>
      <c r="N43" s="2">
        <f>VLOOKUP(CONCATENATE(A43,"novo"),relatorio_edinelco!$I$1:$R$1900,5,FALSE)</f>
        <v>10</v>
      </c>
      <c r="O43" s="2">
        <f>VLOOKUP(CONCATENATE($A43,"antigo-novo"),relatorio_edinelco!$I$1:$R$1900,5,FALSE)</f>
        <v>9</v>
      </c>
      <c r="P43" s="2">
        <f>VLOOKUP(CONCATENATE($A43,"antigo-novo-antigo"),relatorio_edinelco!$I$1:$R$1900,5,FALSE)</f>
        <v>10</v>
      </c>
      <c r="Q43" s="2">
        <f>VLOOKUP(CONCATENATE($A43,"novo-antigo-novo"),relatorio_edinelco!$I$1:$R$1900,5,FALSE)</f>
        <v>10</v>
      </c>
      <c r="R43" s="2">
        <f>VLOOKUP(CONCATENATE($A43,"novo-antigo"),relatorio_edinelco!$I$1:$R$1900,5,FALSE)</f>
        <v>10</v>
      </c>
    </row>
    <row r="44" spans="1:18" hidden="1" x14ac:dyDescent="0.25">
      <c r="A44" t="s">
        <v>35</v>
      </c>
      <c r="B44">
        <v>3</v>
      </c>
      <c r="C44">
        <v>3</v>
      </c>
      <c r="D44">
        <v>1</v>
      </c>
      <c r="E44">
        <v>1</v>
      </c>
      <c r="F44">
        <v>1</v>
      </c>
      <c r="G44" s="1">
        <f>VLOOKUP(CONCATENATE($A44,"antigo"),relatorio_edinelco!$I$1:$R$1900,4,FALSE)</f>
        <v>3</v>
      </c>
      <c r="H44" s="1">
        <f>VLOOKUP(CONCATENATE($A44,"novo"),relatorio_edinelco!$I$1:$R$1900,4,FALSE)</f>
        <v>3</v>
      </c>
      <c r="I44" s="1">
        <f>VLOOKUP(CONCATENATE($A44,"antigo-novo"),relatorio_edinelco!$I$1:$R$1900,4,FALSE)</f>
        <v>3</v>
      </c>
      <c r="J44" s="1">
        <f>VLOOKUP(CONCATENATE($A44,"antigo-novo-antigo"),relatorio_edinelco!$I$1:$R$1900,4,FALSE)</f>
        <v>3</v>
      </c>
      <c r="K44" s="1">
        <f>VLOOKUP(CONCATENATE($A44,"novo-antigo-novo"),relatorio_edinelco!$I$1:$R$1900,4,FALSE)</f>
        <v>3</v>
      </c>
      <c r="L44" s="1">
        <f>VLOOKUP(CONCATENATE($A44,"novo-antigo"),relatorio_edinelco!$I$1:$R$1900,4,FALSE)</f>
        <v>3</v>
      </c>
      <c r="M44" s="2">
        <f>VLOOKUP(CONCATENATE($A44,"antigo"),relatorio_edinelco!$I$1:$R$1900,5,FALSE)</f>
        <v>7</v>
      </c>
      <c r="N44" s="2">
        <f>VLOOKUP(CONCATENATE(A44,"novo"),relatorio_edinelco!$I$1:$R$1900,5,FALSE)</f>
        <v>7</v>
      </c>
      <c r="O44" s="2">
        <f>VLOOKUP(CONCATENATE($A44,"antigo-novo"),relatorio_edinelco!$I$1:$R$1900,5,FALSE)</f>
        <v>7</v>
      </c>
      <c r="P44" s="2">
        <f>VLOOKUP(CONCATENATE($A44,"antigo-novo-antigo"),relatorio_edinelco!$I$1:$R$1900,5,FALSE)</f>
        <v>7</v>
      </c>
      <c r="Q44" s="2">
        <f>VLOOKUP(CONCATENATE($A44,"novo-antigo-novo"),relatorio_edinelco!$I$1:$R$1900,5,FALSE)</f>
        <v>7</v>
      </c>
      <c r="R44" s="2">
        <f>VLOOKUP(CONCATENATE($A44,"novo-antigo"),relatorio_edinelco!$I$1:$R$1900,5,FALSE)</f>
        <v>7</v>
      </c>
    </row>
    <row r="45" spans="1:18" hidden="1" x14ac:dyDescent="0.25">
      <c r="A45" t="s">
        <v>36</v>
      </c>
      <c r="B45">
        <v>3</v>
      </c>
      <c r="C45">
        <v>3</v>
      </c>
      <c r="D45">
        <v>1</v>
      </c>
      <c r="E45">
        <v>1</v>
      </c>
      <c r="F45">
        <v>1</v>
      </c>
      <c r="G45" s="1">
        <f>VLOOKUP(CONCATENATE($A45,"antigo"),relatorio_edinelco!$I$1:$R$1900,4,FALSE)</f>
        <v>3</v>
      </c>
      <c r="H45" s="1">
        <f>VLOOKUP(CONCATENATE($A45,"novo"),relatorio_edinelco!$I$1:$R$1900,4,FALSE)</f>
        <v>3</v>
      </c>
      <c r="I45" s="1">
        <f>VLOOKUP(CONCATENATE($A45,"antigo-novo"),relatorio_edinelco!$I$1:$R$1900,4,FALSE)</f>
        <v>3</v>
      </c>
      <c r="J45" s="1">
        <f>VLOOKUP(CONCATENATE($A45,"antigo-novo-antigo"),relatorio_edinelco!$I$1:$R$1900,4,FALSE)</f>
        <v>3</v>
      </c>
      <c r="K45" s="1">
        <f>VLOOKUP(CONCATENATE($A45,"novo-antigo-novo"),relatorio_edinelco!$I$1:$R$1900,4,FALSE)</f>
        <v>3</v>
      </c>
      <c r="L45" s="1">
        <f>VLOOKUP(CONCATENATE($A45,"novo-antigo"),relatorio_edinelco!$I$1:$R$1900,4,FALSE)</f>
        <v>3</v>
      </c>
      <c r="M45" s="2">
        <f>VLOOKUP(CONCATENATE($A45,"antigo"),relatorio_edinelco!$I$1:$R$1900,5,FALSE)</f>
        <v>11</v>
      </c>
      <c r="N45" s="2">
        <f>VLOOKUP(CONCATENATE(A45,"novo"),relatorio_edinelco!$I$1:$R$1900,5,FALSE)</f>
        <v>11</v>
      </c>
      <c r="O45" s="2">
        <f>VLOOKUP(CONCATENATE($A45,"antigo-novo"),relatorio_edinelco!$I$1:$R$1900,5,FALSE)</f>
        <v>11</v>
      </c>
      <c r="P45" s="2">
        <f>VLOOKUP(CONCATENATE($A45,"antigo-novo-antigo"),relatorio_edinelco!$I$1:$R$1900,5,FALSE)</f>
        <v>11</v>
      </c>
      <c r="Q45" s="2">
        <f>VLOOKUP(CONCATENATE($A45,"novo-antigo-novo"),relatorio_edinelco!$I$1:$R$1900,5,FALSE)</f>
        <v>11</v>
      </c>
      <c r="R45" s="2">
        <f>VLOOKUP(CONCATENATE($A45,"novo-antigo"),relatorio_edinelco!$I$1:$R$1900,5,FALSE)</f>
        <v>11</v>
      </c>
    </row>
    <row r="46" spans="1:18" hidden="1" x14ac:dyDescent="0.25">
      <c r="A46" t="s">
        <v>37</v>
      </c>
      <c r="B46">
        <v>3</v>
      </c>
      <c r="C46">
        <v>3</v>
      </c>
      <c r="D46">
        <v>1</v>
      </c>
      <c r="E46">
        <v>1</v>
      </c>
      <c r="F46">
        <v>1</v>
      </c>
      <c r="G46" s="1">
        <f>VLOOKUP(CONCATENATE($A46,"antigo"),relatorio_edinelco!$I$1:$R$1900,4,FALSE)</f>
        <v>3</v>
      </c>
      <c r="H46" s="1">
        <f>VLOOKUP(CONCATENATE($A46,"novo"),relatorio_edinelco!$I$1:$R$1900,4,FALSE)</f>
        <v>3</v>
      </c>
      <c r="I46" s="1">
        <f>VLOOKUP(CONCATENATE($A46,"antigo-novo"),relatorio_edinelco!$I$1:$R$1900,4,FALSE)</f>
        <v>3</v>
      </c>
      <c r="J46" s="1">
        <f>VLOOKUP(CONCATENATE($A46,"antigo-novo-antigo"),relatorio_edinelco!$I$1:$R$1900,4,FALSE)</f>
        <v>3</v>
      </c>
      <c r="K46" s="1">
        <f>VLOOKUP(CONCATENATE($A46,"novo-antigo-novo"),relatorio_edinelco!$I$1:$R$1900,4,FALSE)</f>
        <v>3</v>
      </c>
      <c r="L46" s="1">
        <f>VLOOKUP(CONCATENATE($A46,"novo-antigo"),relatorio_edinelco!$I$1:$R$1900,4,FALSE)</f>
        <v>3</v>
      </c>
      <c r="M46" s="2">
        <f>VLOOKUP(CONCATENATE($A46,"antigo"),relatorio_edinelco!$I$1:$R$1900,5,FALSE)</f>
        <v>11</v>
      </c>
      <c r="N46" s="2">
        <f>VLOOKUP(CONCATENATE(A46,"novo"),relatorio_edinelco!$I$1:$R$1900,5,FALSE)</f>
        <v>11</v>
      </c>
      <c r="O46" s="2">
        <f>VLOOKUP(CONCATENATE($A46,"antigo-novo"),relatorio_edinelco!$I$1:$R$1900,5,FALSE)</f>
        <v>11</v>
      </c>
      <c r="P46" s="2">
        <f>VLOOKUP(CONCATENATE($A46,"antigo-novo-antigo"),relatorio_edinelco!$I$1:$R$1900,5,FALSE)</f>
        <v>11</v>
      </c>
      <c r="Q46" s="2">
        <f>VLOOKUP(CONCATENATE($A46,"novo-antigo-novo"),relatorio_edinelco!$I$1:$R$1900,5,FALSE)</f>
        <v>11</v>
      </c>
      <c r="R46" s="2">
        <f>VLOOKUP(CONCATENATE($A46,"novo-antigo"),relatorio_edinelco!$I$1:$R$1900,5,FALSE)</f>
        <v>11</v>
      </c>
    </row>
    <row r="47" spans="1:18" hidden="1" x14ac:dyDescent="0.25">
      <c r="A47" t="s">
        <v>76</v>
      </c>
      <c r="B47">
        <v>7</v>
      </c>
      <c r="C47">
        <v>6</v>
      </c>
      <c r="D47">
        <v>1.1666666666666601</v>
      </c>
      <c r="E47">
        <v>2</v>
      </c>
      <c r="F47">
        <v>1</v>
      </c>
      <c r="G47" s="1">
        <f>VLOOKUP(CONCATENATE($A47,"antigo"),relatorio_edinelco!$I$1:$R$1900,4,FALSE)</f>
        <v>6</v>
      </c>
      <c r="H47" s="1">
        <f>VLOOKUP(CONCATENATE($A47,"novo"),relatorio_edinelco!$I$1:$R$1900,4,FALSE)</f>
        <v>6</v>
      </c>
      <c r="I47" s="1">
        <f>VLOOKUP(CONCATENATE($A47,"antigo-novo"),relatorio_edinelco!$I$1:$R$1900,4,FALSE)</f>
        <v>6</v>
      </c>
      <c r="J47" s="1">
        <f>VLOOKUP(CONCATENATE($A47,"antigo-novo-antigo"),relatorio_edinelco!$I$1:$R$1900,4,FALSE)</f>
        <v>6</v>
      </c>
      <c r="K47" s="1">
        <f>VLOOKUP(CONCATENATE($A47,"novo-antigo-novo"),relatorio_edinelco!$I$1:$R$1900,4,FALSE)</f>
        <v>6</v>
      </c>
      <c r="L47" s="1">
        <f>VLOOKUP(CONCATENATE($A47,"novo-antigo"),relatorio_edinelco!$I$1:$R$1900,4,FALSE)</f>
        <v>6</v>
      </c>
      <c r="M47" s="2">
        <f>VLOOKUP(CONCATENATE($A47,"antigo"),relatorio_edinelco!$I$1:$R$1900,5,FALSE)</f>
        <v>26</v>
      </c>
      <c r="N47" s="2">
        <f>VLOOKUP(CONCATENATE(A47,"novo"),relatorio_edinelco!$I$1:$R$1900,5,FALSE)</f>
        <v>26</v>
      </c>
      <c r="O47" s="2">
        <f>VLOOKUP(CONCATENATE($A47,"antigo-novo"),relatorio_edinelco!$I$1:$R$1900,5,FALSE)</f>
        <v>26</v>
      </c>
      <c r="P47" s="2">
        <f>VLOOKUP(CONCATENATE($A47,"antigo-novo-antigo"),relatorio_edinelco!$I$1:$R$1900,5,FALSE)</f>
        <v>26</v>
      </c>
      <c r="Q47" s="2">
        <f>VLOOKUP(CONCATENATE($A47,"novo-antigo-novo"),relatorio_edinelco!$I$1:$R$1900,5,FALSE)</f>
        <v>26</v>
      </c>
      <c r="R47" s="2">
        <f>VLOOKUP(CONCATENATE($A47,"novo-antigo"),relatorio_edinelco!$I$1:$R$1900,5,FALSE)</f>
        <v>26</v>
      </c>
    </row>
    <row r="48" spans="1:18" hidden="1" x14ac:dyDescent="0.25">
      <c r="A48" t="s">
        <v>77</v>
      </c>
      <c r="B48">
        <v>7</v>
      </c>
      <c r="C48">
        <v>7</v>
      </c>
      <c r="D48">
        <v>1</v>
      </c>
      <c r="E48">
        <v>1</v>
      </c>
      <c r="F48">
        <v>1</v>
      </c>
      <c r="G48" s="1">
        <f>VLOOKUP(CONCATENATE($A48,"antigo"),relatorio_edinelco!$I$1:$R$1900,4,FALSE)</f>
        <v>7</v>
      </c>
      <c r="H48" s="1">
        <f>VLOOKUP(CONCATENATE($A48,"novo"),relatorio_edinelco!$I$1:$R$1900,4,FALSE)</f>
        <v>7</v>
      </c>
      <c r="I48" s="1">
        <f>VLOOKUP(CONCATENATE($A48,"antigo-novo"),relatorio_edinelco!$I$1:$R$1900,4,FALSE)</f>
        <v>7</v>
      </c>
      <c r="J48" s="1">
        <f>VLOOKUP(CONCATENATE($A48,"antigo-novo-antigo"),relatorio_edinelco!$I$1:$R$1900,4,FALSE)</f>
        <v>7</v>
      </c>
      <c r="K48" s="1">
        <f>VLOOKUP(CONCATENATE($A48,"novo-antigo-novo"),relatorio_edinelco!$I$1:$R$1900,4,FALSE)</f>
        <v>7</v>
      </c>
      <c r="L48" s="1">
        <f>VLOOKUP(CONCATENATE($A48,"novo-antigo"),relatorio_edinelco!$I$1:$R$1900,4,FALSE)</f>
        <v>7</v>
      </c>
      <c r="M48" s="2">
        <f>VLOOKUP(CONCATENATE($A48,"antigo"),relatorio_edinelco!$I$1:$R$1900,5,FALSE)</f>
        <v>32</v>
      </c>
      <c r="N48" s="2">
        <f>VLOOKUP(CONCATENATE(A48,"novo"),relatorio_edinelco!$I$1:$R$1900,5,FALSE)</f>
        <v>33</v>
      </c>
      <c r="O48" s="2">
        <f>VLOOKUP(CONCATENATE($A48,"antigo-novo"),relatorio_edinelco!$I$1:$R$1900,5,FALSE)</f>
        <v>32</v>
      </c>
      <c r="P48" s="2">
        <f>VLOOKUP(CONCATENATE($A48,"antigo-novo-antigo"),relatorio_edinelco!$I$1:$R$1900,5,FALSE)</f>
        <v>33</v>
      </c>
      <c r="Q48" s="2">
        <f>VLOOKUP(CONCATENATE($A48,"novo-antigo-novo"),relatorio_edinelco!$I$1:$R$1900,5,FALSE)</f>
        <v>33</v>
      </c>
      <c r="R48" s="2">
        <f>VLOOKUP(CONCATENATE($A48,"novo-antigo"),relatorio_edinelco!$I$1:$R$1900,5,FALSE)</f>
        <v>33</v>
      </c>
    </row>
    <row r="49" spans="1:18" x14ac:dyDescent="0.25">
      <c r="A49" t="s">
        <v>78</v>
      </c>
      <c r="B49">
        <v>88</v>
      </c>
      <c r="C49">
        <v>80</v>
      </c>
      <c r="D49">
        <v>1.1000000000000001</v>
      </c>
      <c r="E49">
        <v>3</v>
      </c>
      <c r="F49">
        <v>1</v>
      </c>
      <c r="G49" s="1">
        <f>VLOOKUP(CONCATENATE($A49,"antigo"),relatorio_edinelco!$I$1:$R$1900,4,FALSE)</f>
        <v>88</v>
      </c>
      <c r="H49" s="1">
        <f>VLOOKUP(CONCATENATE($A49,"novo"),relatorio_edinelco!$I$1:$R$1900,4,FALSE)</f>
        <v>90</v>
      </c>
      <c r="I49" s="1">
        <f>VLOOKUP(CONCATENATE($A49,"antigo-novo"),relatorio_edinelco!$I$1:$R$1900,4,FALSE)</f>
        <v>90</v>
      </c>
      <c r="J49" s="1">
        <f>VLOOKUP(CONCATENATE($A49,"antigo-novo-antigo"),relatorio_edinelco!$I$1:$R$1900,4,FALSE)</f>
        <v>89</v>
      </c>
      <c r="K49" s="1">
        <f>VLOOKUP(CONCATENATE($A49,"novo-antigo-novo"),relatorio_edinelco!$I$1:$R$1900,4,FALSE)</f>
        <v>90</v>
      </c>
      <c r="L49" s="1">
        <f>VLOOKUP(CONCATENATE($A49,"novo-antigo"),relatorio_edinelco!$I$1:$R$1900,4,FALSE)</f>
        <v>89</v>
      </c>
      <c r="M49" s="2">
        <f>VLOOKUP(CONCATENATE($A49,"antigo"),relatorio_edinelco!$I$1:$R$1900,5,FALSE)</f>
        <v>8168</v>
      </c>
      <c r="N49" s="2">
        <f>VLOOKUP(CONCATENATE(A49,"novo"),relatorio_edinelco!$I$1:$R$1900,5,FALSE)</f>
        <v>8174</v>
      </c>
      <c r="O49" s="2">
        <f>VLOOKUP(CONCATENATE($A49,"antigo-novo"),relatorio_edinelco!$I$1:$R$1900,5,FALSE)</f>
        <v>8174</v>
      </c>
      <c r="P49" s="2">
        <f>VLOOKUP(CONCATENATE($A49,"antigo-novo-antigo"),relatorio_edinelco!$I$1:$R$1900,5,FALSE)</f>
        <v>8129</v>
      </c>
      <c r="Q49" s="2">
        <f>VLOOKUP(CONCATENATE($A49,"novo-antigo-novo"),relatorio_edinelco!$I$1:$R$1900,5,FALSE)</f>
        <v>8174</v>
      </c>
      <c r="R49" s="2">
        <f>VLOOKUP(CONCATENATE($A49,"novo-antigo"),relatorio_edinelco!$I$1:$R$1900,5,FALSE)</f>
        <v>8129</v>
      </c>
    </row>
    <row r="50" spans="1:18" x14ac:dyDescent="0.25">
      <c r="A50" t="s">
        <v>79</v>
      </c>
      <c r="B50">
        <v>481</v>
      </c>
      <c r="C50">
        <v>427</v>
      </c>
      <c r="D50">
        <v>1.12646370023419</v>
      </c>
      <c r="E50">
        <v>3</v>
      </c>
      <c r="F50">
        <v>1</v>
      </c>
      <c r="G50" s="1">
        <f>VLOOKUP(CONCATENATE($A50,"antigo"),relatorio_edinelco!$I$1:$R$1900,4,FALSE)</f>
        <v>464</v>
      </c>
      <c r="H50" s="1">
        <f>VLOOKUP(CONCATENATE($A50,"novo"),relatorio_edinelco!$I$1:$R$1900,4,FALSE)</f>
        <v>470</v>
      </c>
      <c r="I50" s="1">
        <f>VLOOKUP(CONCATENATE($A50,"antigo-novo"),relatorio_edinelco!$I$1:$R$1900,4,FALSE)</f>
        <v>464</v>
      </c>
      <c r="J50" s="1">
        <f>VLOOKUP(CONCATENATE($A50,"antigo-novo-antigo"),relatorio_edinelco!$I$1:$R$1900,4,FALSE)</f>
        <v>458</v>
      </c>
      <c r="K50" s="1">
        <f>VLOOKUP(CONCATENATE($A50,"novo-antigo-novo"),relatorio_edinelco!$I$1:$R$1900,4,FALSE)</f>
        <v>461</v>
      </c>
      <c r="L50" s="1">
        <f>VLOOKUP(CONCATENATE($A50,"novo-antigo"),relatorio_edinelco!$I$1:$R$1900,4,FALSE)</f>
        <v>462</v>
      </c>
      <c r="M50" s="2">
        <f>VLOOKUP(CONCATENATE($A50,"antigo"),relatorio_edinelco!$I$1:$R$1900,5,FALSE)</f>
        <v>56368</v>
      </c>
      <c r="N50" s="2">
        <f>VLOOKUP(CONCATENATE(A50,"novo"),relatorio_edinelco!$I$1:$R$1900,5,FALSE)</f>
        <v>57238</v>
      </c>
      <c r="O50" s="2">
        <f>VLOOKUP(CONCATENATE($A50,"antigo-novo"),relatorio_edinelco!$I$1:$R$1900,5,FALSE)</f>
        <v>56360</v>
      </c>
      <c r="P50" s="2">
        <f>VLOOKUP(CONCATENATE($A50,"antigo-novo-antigo"),relatorio_edinelco!$I$1:$R$1900,5,FALSE)</f>
        <v>55610</v>
      </c>
      <c r="Q50" s="2">
        <f>VLOOKUP(CONCATENATE($A50,"novo-antigo-novo"),relatorio_edinelco!$I$1:$R$1900,5,FALSE)</f>
        <v>56049</v>
      </c>
      <c r="R50" s="2">
        <f>VLOOKUP(CONCATENATE($A50,"novo-antigo"),relatorio_edinelco!$I$1:$R$1900,5,FALSE)</f>
        <v>56110</v>
      </c>
    </row>
    <row r="51" spans="1:18" x14ac:dyDescent="0.25">
      <c r="A51" t="s">
        <v>80</v>
      </c>
      <c r="B51">
        <v>30</v>
      </c>
      <c r="C51">
        <v>26</v>
      </c>
      <c r="D51">
        <v>1.15384615384615</v>
      </c>
      <c r="E51">
        <v>3</v>
      </c>
      <c r="F51">
        <v>1</v>
      </c>
      <c r="G51" s="1">
        <f>VLOOKUP(CONCATENATE($A51,"antigo"),relatorio_edinelco!$I$1:$R$1900,4,FALSE)</f>
        <v>29</v>
      </c>
      <c r="H51" s="1">
        <f>VLOOKUP(CONCATENATE($A51,"novo"),relatorio_edinelco!$I$1:$R$1900,4,FALSE)</f>
        <v>29</v>
      </c>
      <c r="I51" s="1">
        <f>VLOOKUP(CONCATENATE($A51,"antigo-novo"),relatorio_edinelco!$I$1:$R$1900,4,FALSE)</f>
        <v>29</v>
      </c>
      <c r="J51" s="1">
        <f>VLOOKUP(CONCATENATE($A51,"antigo-novo-antigo"),relatorio_edinelco!$I$1:$R$1900,4,FALSE)</f>
        <v>29</v>
      </c>
      <c r="K51" s="1">
        <f>VLOOKUP(CONCATENATE($A51,"novo-antigo-novo"),relatorio_edinelco!$I$1:$R$1900,4,FALSE)</f>
        <v>29</v>
      </c>
      <c r="L51" s="1">
        <f>VLOOKUP(CONCATENATE($A51,"novo-antigo"),relatorio_edinelco!$I$1:$R$1900,4,FALSE)</f>
        <v>29</v>
      </c>
      <c r="M51" s="2">
        <f>VLOOKUP(CONCATENATE($A51,"antigo"),relatorio_edinelco!$I$1:$R$1900,5,FALSE)</f>
        <v>294</v>
      </c>
      <c r="N51" s="2">
        <f>VLOOKUP(CONCATENATE(A51,"novo"),relatorio_edinelco!$I$1:$R$1900,5,FALSE)</f>
        <v>270</v>
      </c>
      <c r="O51" s="2">
        <f>VLOOKUP(CONCATENATE($A51,"antigo-novo"),relatorio_edinelco!$I$1:$R$1900,5,FALSE)</f>
        <v>274</v>
      </c>
      <c r="P51" s="2">
        <f>VLOOKUP(CONCATENATE($A51,"antigo-novo-antigo"),relatorio_edinelco!$I$1:$R$1900,5,FALSE)</f>
        <v>274</v>
      </c>
      <c r="Q51" s="2">
        <f>VLOOKUP(CONCATENATE($A51,"novo-antigo-novo"),relatorio_edinelco!$I$1:$R$1900,5,FALSE)</f>
        <v>266</v>
      </c>
      <c r="R51" s="2">
        <f>VLOOKUP(CONCATENATE($A51,"novo-antigo"),relatorio_edinelco!$I$1:$R$1900,5,FALSE)</f>
        <v>270</v>
      </c>
    </row>
    <row r="52" spans="1:18" hidden="1" x14ac:dyDescent="0.25">
      <c r="A52" t="s">
        <v>81</v>
      </c>
      <c r="B52">
        <v>19</v>
      </c>
      <c r="C52">
        <v>19</v>
      </c>
      <c r="D52">
        <v>1</v>
      </c>
      <c r="E52">
        <v>1</v>
      </c>
      <c r="F52">
        <v>1</v>
      </c>
      <c r="G52" s="1">
        <f>VLOOKUP(CONCATENATE($A52,"antigo"),relatorio_edinelco!$I$1:$R$1900,4,FALSE)</f>
        <v>19</v>
      </c>
      <c r="H52" s="1">
        <f>VLOOKUP(CONCATENATE($A52,"novo"),relatorio_edinelco!$I$1:$R$1900,4,FALSE)</f>
        <v>19</v>
      </c>
      <c r="I52" s="1">
        <f>VLOOKUP(CONCATENATE($A52,"antigo-novo"),relatorio_edinelco!$I$1:$R$1900,4,FALSE)</f>
        <v>19</v>
      </c>
      <c r="J52" s="1">
        <f>VLOOKUP(CONCATENATE($A52,"antigo-novo-antigo"),relatorio_edinelco!$I$1:$R$1900,4,FALSE)</f>
        <v>19</v>
      </c>
      <c r="K52" s="1">
        <f>VLOOKUP(CONCATENATE($A52,"novo-antigo-novo"),relatorio_edinelco!$I$1:$R$1900,4,FALSE)</f>
        <v>19</v>
      </c>
      <c r="L52" s="1">
        <f>VLOOKUP(CONCATENATE($A52,"novo-antigo"),relatorio_edinelco!$I$1:$R$1900,4,FALSE)</f>
        <v>19</v>
      </c>
      <c r="M52" s="2">
        <f>VLOOKUP(CONCATENATE($A52,"antigo"),relatorio_edinelco!$I$1:$R$1900,5,FALSE)</f>
        <v>164</v>
      </c>
      <c r="N52" s="2">
        <f>VLOOKUP(CONCATENATE(A52,"novo"),relatorio_edinelco!$I$1:$R$1900,5,FALSE)</f>
        <v>164</v>
      </c>
      <c r="O52" s="2">
        <f>VLOOKUP(CONCATENATE($A52,"antigo-novo"),relatorio_edinelco!$I$1:$R$1900,5,FALSE)</f>
        <v>164</v>
      </c>
      <c r="P52" s="2">
        <f>VLOOKUP(CONCATENATE($A52,"antigo-novo-antigo"),relatorio_edinelco!$I$1:$R$1900,5,FALSE)</f>
        <v>164</v>
      </c>
      <c r="Q52" s="2">
        <f>VLOOKUP(CONCATENATE($A52,"novo-antigo-novo"),relatorio_edinelco!$I$1:$R$1900,5,FALSE)</f>
        <v>164</v>
      </c>
      <c r="R52" s="2">
        <f>VLOOKUP(CONCATENATE($A52,"novo-antigo"),relatorio_edinelco!$I$1:$R$1900,5,FALSE)</f>
        <v>164</v>
      </c>
    </row>
    <row r="53" spans="1:18" hidden="1" x14ac:dyDescent="0.25">
      <c r="A53" t="s">
        <v>82</v>
      </c>
      <c r="B53">
        <v>43</v>
      </c>
      <c r="C53">
        <v>42</v>
      </c>
      <c r="D53">
        <v>1.02380952380952</v>
      </c>
      <c r="E53">
        <v>2</v>
      </c>
      <c r="F53">
        <v>1</v>
      </c>
      <c r="G53" s="1">
        <f>VLOOKUP(CONCATENATE($A53,"antigo"),relatorio_edinelco!$I$1:$R$1900,4,FALSE)</f>
        <v>43</v>
      </c>
      <c r="H53" s="1">
        <f>VLOOKUP(CONCATENATE($A53,"novo"),relatorio_edinelco!$I$1:$R$1900,4,FALSE)</f>
        <v>45</v>
      </c>
      <c r="I53" s="1">
        <f>VLOOKUP(CONCATENATE($A53,"antigo-novo"),relatorio_edinelco!$I$1:$R$1900,4,FALSE)</f>
        <v>45</v>
      </c>
      <c r="J53" s="1">
        <f>VLOOKUP(CONCATENATE($A53,"antigo-novo-antigo"),relatorio_edinelco!$I$1:$R$1900,4,FALSE)</f>
        <v>43</v>
      </c>
      <c r="K53" s="1">
        <f>VLOOKUP(CONCATENATE($A53,"novo-antigo-novo"),relatorio_edinelco!$I$1:$R$1900,4,FALSE)</f>
        <v>45</v>
      </c>
      <c r="L53" s="1">
        <f>VLOOKUP(CONCATENATE($A53,"novo-antigo"),relatorio_edinelco!$I$1:$R$1900,4,FALSE)</f>
        <v>43</v>
      </c>
      <c r="M53" s="2">
        <f>VLOOKUP(CONCATENATE($A53,"antigo"),relatorio_edinelco!$I$1:$R$1900,5,FALSE)</f>
        <v>820</v>
      </c>
      <c r="N53" s="2">
        <f>VLOOKUP(CONCATENATE(A53,"novo"),relatorio_edinelco!$I$1:$R$1900,5,FALSE)</f>
        <v>826</v>
      </c>
      <c r="O53" s="2">
        <f>VLOOKUP(CONCATENATE($A53,"antigo-novo"),relatorio_edinelco!$I$1:$R$1900,5,FALSE)</f>
        <v>826</v>
      </c>
      <c r="P53" s="2">
        <f>VLOOKUP(CONCATENATE($A53,"antigo-novo-antigo"),relatorio_edinelco!$I$1:$R$1900,5,FALSE)</f>
        <v>820</v>
      </c>
      <c r="Q53" s="2">
        <f>VLOOKUP(CONCATENATE($A53,"novo-antigo-novo"),relatorio_edinelco!$I$1:$R$1900,5,FALSE)</f>
        <v>826</v>
      </c>
      <c r="R53" s="2">
        <f>VLOOKUP(CONCATENATE($A53,"novo-antigo"),relatorio_edinelco!$I$1:$R$1900,5,FALSE)</f>
        <v>820</v>
      </c>
    </row>
    <row r="54" spans="1:18" hidden="1" x14ac:dyDescent="0.25">
      <c r="A54" t="s">
        <v>83</v>
      </c>
      <c r="B54">
        <v>53</v>
      </c>
      <c r="C54">
        <v>50</v>
      </c>
      <c r="D54">
        <v>1.06</v>
      </c>
      <c r="E54">
        <v>2</v>
      </c>
      <c r="F54">
        <v>1</v>
      </c>
      <c r="G54" s="1">
        <f>VLOOKUP(CONCATENATE($A54,"antigo"),relatorio_edinelco!$I$1:$R$1900,4,FALSE)</f>
        <v>52</v>
      </c>
      <c r="H54" s="1">
        <f>VLOOKUP(CONCATENATE($A54,"novo"),relatorio_edinelco!$I$1:$R$1900,4,FALSE)</f>
        <v>58</v>
      </c>
      <c r="I54" s="1">
        <f>VLOOKUP(CONCATENATE($A54,"antigo-novo"),relatorio_edinelco!$I$1:$R$1900,4,FALSE)</f>
        <v>57</v>
      </c>
      <c r="J54" s="1">
        <f>VLOOKUP(CONCATENATE($A54,"antigo-novo-antigo"),relatorio_edinelco!$I$1:$R$1900,4,FALSE)</f>
        <v>55</v>
      </c>
      <c r="K54" s="1">
        <f>VLOOKUP(CONCATENATE($A54,"novo-antigo-novo"),relatorio_edinelco!$I$1:$R$1900,4,FALSE)</f>
        <v>55</v>
      </c>
      <c r="L54" s="1">
        <f>VLOOKUP(CONCATENATE($A54,"novo-antigo"),relatorio_edinelco!$I$1:$R$1900,4,FALSE)</f>
        <v>55</v>
      </c>
      <c r="M54" s="2">
        <f>VLOOKUP(CONCATENATE($A54,"antigo"),relatorio_edinelco!$I$1:$R$1900,5,FALSE)</f>
        <v>1049</v>
      </c>
      <c r="N54" s="2">
        <f>VLOOKUP(CONCATENATE(A54,"novo"),relatorio_edinelco!$I$1:$R$1900,5,FALSE)</f>
        <v>1152</v>
      </c>
      <c r="O54" s="2">
        <f>VLOOKUP(CONCATENATE($A54,"antigo-novo"),relatorio_edinelco!$I$1:$R$1900,5,FALSE)</f>
        <v>1107</v>
      </c>
      <c r="P54" s="2">
        <f>VLOOKUP(CONCATENATE($A54,"antigo-novo-antigo"),relatorio_edinelco!$I$1:$R$1900,5,FALSE)</f>
        <v>1077</v>
      </c>
      <c r="Q54" s="2">
        <f>VLOOKUP(CONCATENATE($A54,"novo-antigo-novo"),relatorio_edinelco!$I$1:$R$1900,5,FALSE)</f>
        <v>1101</v>
      </c>
      <c r="R54" s="2">
        <f>VLOOKUP(CONCATENATE($A54,"novo-antigo"),relatorio_edinelco!$I$1:$R$1900,5,FALSE)</f>
        <v>1077</v>
      </c>
    </row>
    <row r="55" spans="1:18" hidden="1" x14ac:dyDescent="0.25">
      <c r="A55" t="s">
        <v>84</v>
      </c>
      <c r="B55">
        <v>105</v>
      </c>
      <c r="C55">
        <v>97</v>
      </c>
      <c r="D55">
        <v>1.0824742268041201</v>
      </c>
      <c r="E55">
        <v>2</v>
      </c>
      <c r="F55">
        <v>1</v>
      </c>
      <c r="G55" s="1">
        <f>VLOOKUP(CONCATENATE($A55,"antigo"),relatorio_edinelco!$I$1:$R$1900,4,FALSE)</f>
        <v>103</v>
      </c>
      <c r="H55" s="1">
        <f>VLOOKUP(CONCATENATE($A55,"novo"),relatorio_edinelco!$I$1:$R$1900,4,FALSE)</f>
        <v>105</v>
      </c>
      <c r="I55" s="1">
        <f>VLOOKUP(CONCATENATE($A55,"antigo-novo"),relatorio_edinelco!$I$1:$R$1900,4,FALSE)</f>
        <v>103</v>
      </c>
      <c r="J55" s="1">
        <f>VLOOKUP(CONCATENATE($A55,"antigo-novo-antigo"),relatorio_edinelco!$I$1:$R$1900,4,FALSE)</f>
        <v>103</v>
      </c>
      <c r="K55" s="1">
        <f>VLOOKUP(CONCATENATE($A55,"novo-antigo-novo"),relatorio_edinelco!$I$1:$R$1900,4,FALSE)</f>
        <v>107</v>
      </c>
      <c r="L55" s="1">
        <f>VLOOKUP(CONCATENATE($A55,"novo-antigo"),relatorio_edinelco!$I$1:$R$1900,4,FALSE)</f>
        <v>105</v>
      </c>
      <c r="M55" s="2">
        <f>VLOOKUP(CONCATENATE($A55,"antigo"),relatorio_edinelco!$I$1:$R$1900,5,FALSE)</f>
        <v>4368</v>
      </c>
      <c r="N55" s="2">
        <f>VLOOKUP(CONCATENATE(A55,"novo"),relatorio_edinelco!$I$1:$R$1900,5,FALSE)</f>
        <v>4579</v>
      </c>
      <c r="O55" s="2">
        <f>VLOOKUP(CONCATENATE($A55,"antigo-novo"),relatorio_edinelco!$I$1:$R$1900,5,FALSE)</f>
        <v>4465</v>
      </c>
      <c r="P55" s="2">
        <f>VLOOKUP(CONCATENATE($A55,"antigo-novo-antigo"),relatorio_edinelco!$I$1:$R$1900,5,FALSE)</f>
        <v>4465</v>
      </c>
      <c r="Q55" s="2">
        <f>VLOOKUP(CONCATENATE($A55,"novo-antigo-novo"),relatorio_edinelco!$I$1:$R$1900,5,FALSE)</f>
        <v>4621</v>
      </c>
      <c r="R55" s="2">
        <f>VLOOKUP(CONCATENATE($A55,"novo-antigo"),relatorio_edinelco!$I$1:$R$1900,5,FALSE)</f>
        <v>4579</v>
      </c>
    </row>
    <row r="56" spans="1:18" x14ac:dyDescent="0.25">
      <c r="A56" t="s">
        <v>85</v>
      </c>
      <c r="B56">
        <v>103</v>
      </c>
      <c r="C56">
        <v>97</v>
      </c>
      <c r="D56">
        <v>1.0618556701030899</v>
      </c>
      <c r="E56">
        <v>3</v>
      </c>
      <c r="F56">
        <v>1</v>
      </c>
      <c r="G56" s="1">
        <f>VLOOKUP(CONCATENATE($A56,"antigo"),relatorio_edinelco!$I$1:$R$1900,4,FALSE)</f>
        <v>103</v>
      </c>
      <c r="H56" s="1">
        <f>VLOOKUP(CONCATENATE($A56,"novo"),relatorio_edinelco!$I$1:$R$1900,4,FALSE)</f>
        <v>107</v>
      </c>
      <c r="I56" s="1">
        <f>VLOOKUP(CONCATENATE($A56,"antigo-novo"),relatorio_edinelco!$I$1:$R$1900,4,FALSE)</f>
        <v>108</v>
      </c>
      <c r="J56" s="1">
        <f>VLOOKUP(CONCATENATE($A56,"antigo-novo-antigo"),relatorio_edinelco!$I$1:$R$1900,4,FALSE)</f>
        <v>107</v>
      </c>
      <c r="K56" s="1">
        <f>VLOOKUP(CONCATENATE($A56,"novo-antigo-novo"),relatorio_edinelco!$I$1:$R$1900,4,FALSE)</f>
        <v>108</v>
      </c>
      <c r="L56" s="1">
        <f>VLOOKUP(CONCATENATE($A56,"novo-antigo"),relatorio_edinelco!$I$1:$R$1900,4,FALSE)</f>
        <v>107</v>
      </c>
      <c r="M56" s="2">
        <f>VLOOKUP(CONCATENATE($A56,"antigo"),relatorio_edinelco!$I$1:$R$1900,5,FALSE)</f>
        <v>4516</v>
      </c>
      <c r="N56" s="2">
        <f>VLOOKUP(CONCATENATE(A56,"novo"),relatorio_edinelco!$I$1:$R$1900,5,FALSE)</f>
        <v>4710</v>
      </c>
      <c r="O56" s="2">
        <f>VLOOKUP(CONCATENATE($A56,"antigo-novo"),relatorio_edinelco!$I$1:$R$1900,5,FALSE)</f>
        <v>4731</v>
      </c>
      <c r="P56" s="2">
        <f>VLOOKUP(CONCATENATE($A56,"antigo-novo-antigo"),relatorio_edinelco!$I$1:$R$1900,5,FALSE)</f>
        <v>4710</v>
      </c>
      <c r="Q56" s="2">
        <f>VLOOKUP(CONCATENATE($A56,"novo-antigo-novo"),relatorio_edinelco!$I$1:$R$1900,5,FALSE)</f>
        <v>4731</v>
      </c>
      <c r="R56" s="2">
        <f>VLOOKUP(CONCATENATE($A56,"novo-antigo"),relatorio_edinelco!$I$1:$R$1900,5,FALSE)</f>
        <v>4710</v>
      </c>
    </row>
    <row r="57" spans="1:18" x14ac:dyDescent="0.25">
      <c r="A57" t="s">
        <v>86</v>
      </c>
      <c r="B57">
        <v>396</v>
      </c>
      <c r="C57">
        <v>350</v>
      </c>
      <c r="D57">
        <v>1.1314285714285699</v>
      </c>
      <c r="E57">
        <v>3</v>
      </c>
      <c r="F57">
        <v>1</v>
      </c>
      <c r="G57" s="1">
        <f>VLOOKUP(CONCATENATE($A57,"antigo"),relatorio_edinelco!$I$1:$R$1900,4,FALSE)</f>
        <v>382</v>
      </c>
      <c r="H57" s="1">
        <f>VLOOKUP(CONCATENATE($A57,"novo"),relatorio_edinelco!$I$1:$R$1900,4,FALSE)</f>
        <v>397</v>
      </c>
      <c r="I57" s="1">
        <f>VLOOKUP(CONCATENATE($A57,"antigo-novo"),relatorio_edinelco!$I$1:$R$1900,4,FALSE)</f>
        <v>394</v>
      </c>
      <c r="J57" s="1">
        <f>VLOOKUP(CONCATENATE($A57,"antigo-novo-antigo"),relatorio_edinelco!$I$1:$R$1900,4,FALSE)</f>
        <v>386</v>
      </c>
      <c r="K57" s="1">
        <f>VLOOKUP(CONCATENATE($A57,"novo-antigo-novo"),relatorio_edinelco!$I$1:$R$1900,4,FALSE)</f>
        <v>393</v>
      </c>
      <c r="L57" s="1">
        <f>VLOOKUP(CONCATENATE($A57,"novo-antigo"),relatorio_edinelco!$I$1:$R$1900,4,FALSE)</f>
        <v>387</v>
      </c>
      <c r="M57" s="2">
        <f>VLOOKUP(CONCATENATE($A57,"antigo"),relatorio_edinelco!$I$1:$R$1900,5,FALSE)</f>
        <v>38861</v>
      </c>
      <c r="N57" s="2">
        <f>VLOOKUP(CONCATENATE(A57,"novo"),relatorio_edinelco!$I$1:$R$1900,5,FALSE)</f>
        <v>40270</v>
      </c>
      <c r="O57" s="2">
        <f>VLOOKUP(CONCATENATE($A57,"antigo-novo"),relatorio_edinelco!$I$1:$R$1900,5,FALSE)</f>
        <v>40244</v>
      </c>
      <c r="P57" s="2">
        <f>VLOOKUP(CONCATENATE($A57,"antigo-novo-antigo"),relatorio_edinelco!$I$1:$R$1900,5,FALSE)</f>
        <v>39308</v>
      </c>
      <c r="Q57" s="2">
        <f>VLOOKUP(CONCATENATE($A57,"novo-antigo-novo"),relatorio_edinelco!$I$1:$R$1900,5,FALSE)</f>
        <v>39952</v>
      </c>
      <c r="R57" s="2">
        <f>VLOOKUP(CONCATENATE($A57,"novo-antigo"),relatorio_edinelco!$I$1:$R$1900,5,FALSE)</f>
        <v>39124</v>
      </c>
    </row>
    <row r="58" spans="1:18" x14ac:dyDescent="0.25">
      <c r="A58" t="s">
        <v>87</v>
      </c>
      <c r="B58">
        <v>282</v>
      </c>
      <c r="C58">
        <v>264</v>
      </c>
      <c r="D58">
        <v>1.0681818181818099</v>
      </c>
      <c r="E58">
        <v>3</v>
      </c>
      <c r="F58">
        <v>1</v>
      </c>
      <c r="G58" s="1">
        <f>VLOOKUP(CONCATENATE($A58,"antigo"),relatorio_edinelco!$I$1:$R$1900,4,FALSE)</f>
        <v>278</v>
      </c>
      <c r="H58" s="1">
        <f>VLOOKUP(CONCATENATE($A58,"novo"),relatorio_edinelco!$I$1:$R$1900,4,FALSE)</f>
        <v>283</v>
      </c>
      <c r="I58" s="1">
        <f>VLOOKUP(CONCATENATE($A58,"antigo-novo"),relatorio_edinelco!$I$1:$R$1900,4,FALSE)</f>
        <v>285</v>
      </c>
      <c r="J58" s="1">
        <f>VLOOKUP(CONCATENATE($A58,"antigo-novo-antigo"),relatorio_edinelco!$I$1:$R$1900,4,FALSE)</f>
        <v>284</v>
      </c>
      <c r="K58" s="1">
        <f>VLOOKUP(CONCATENATE($A58,"novo-antigo-novo"),relatorio_edinelco!$I$1:$R$1900,4,FALSE)</f>
        <v>285</v>
      </c>
      <c r="L58" s="1">
        <f>VLOOKUP(CONCATENATE($A58,"novo-antigo"),relatorio_edinelco!$I$1:$R$1900,4,FALSE)</f>
        <v>282</v>
      </c>
      <c r="M58" s="2">
        <f>VLOOKUP(CONCATENATE($A58,"antigo"),relatorio_edinelco!$I$1:$R$1900,5,FALSE)</f>
        <v>26424</v>
      </c>
      <c r="N58" s="2">
        <f>VLOOKUP(CONCATENATE(A58,"novo"),relatorio_edinelco!$I$1:$R$1900,5,FALSE)</f>
        <v>26529</v>
      </c>
      <c r="O58" s="2">
        <f>VLOOKUP(CONCATENATE($A58,"antigo-novo"),relatorio_edinelco!$I$1:$R$1900,5,FALSE)</f>
        <v>26843</v>
      </c>
      <c r="P58" s="2">
        <f>VLOOKUP(CONCATENATE($A58,"antigo-novo-antigo"),relatorio_edinelco!$I$1:$R$1900,5,FALSE)</f>
        <v>26798</v>
      </c>
      <c r="Q58" s="2">
        <f>VLOOKUP(CONCATENATE($A58,"novo-antigo-novo"),relatorio_edinelco!$I$1:$R$1900,5,FALSE)</f>
        <v>26843</v>
      </c>
      <c r="R58" s="2">
        <f>VLOOKUP(CONCATENATE($A58,"novo-antigo"),relatorio_edinelco!$I$1:$R$1900,5,FALSE)</f>
        <v>26484</v>
      </c>
    </row>
    <row r="59" spans="1:18" hidden="1" x14ac:dyDescent="0.25">
      <c r="A59" t="s">
        <v>88</v>
      </c>
      <c r="B59">
        <v>5</v>
      </c>
      <c r="C59">
        <v>5</v>
      </c>
      <c r="D59">
        <v>1</v>
      </c>
      <c r="E59">
        <v>1</v>
      </c>
      <c r="F59">
        <v>1</v>
      </c>
      <c r="G59" s="1">
        <f>VLOOKUP(CONCATENATE($A59,"antigo"),relatorio_edinelco!$I$1:$R$1900,4,FALSE)</f>
        <v>5</v>
      </c>
      <c r="H59" s="1">
        <f>VLOOKUP(CONCATENATE($A59,"novo"),relatorio_edinelco!$I$1:$R$1900,4,FALSE)</f>
        <v>5</v>
      </c>
      <c r="I59" s="1">
        <f>VLOOKUP(CONCATENATE($A59,"antigo-novo"),relatorio_edinelco!$I$1:$R$1900,4,FALSE)</f>
        <v>5</v>
      </c>
      <c r="J59" s="1">
        <f>VLOOKUP(CONCATENATE($A59,"antigo-novo-antigo"),relatorio_edinelco!$I$1:$R$1900,4,FALSE)</f>
        <v>5</v>
      </c>
      <c r="K59" s="1">
        <f>VLOOKUP(CONCATENATE($A59,"novo-antigo-novo"),relatorio_edinelco!$I$1:$R$1900,4,FALSE)</f>
        <v>5</v>
      </c>
      <c r="L59" s="1">
        <f>VLOOKUP(CONCATENATE($A59,"novo-antigo"),relatorio_edinelco!$I$1:$R$1900,4,FALSE)</f>
        <v>5</v>
      </c>
      <c r="M59" s="2">
        <f>VLOOKUP(CONCATENATE($A59,"antigo"),relatorio_edinelco!$I$1:$R$1900,5,FALSE)</f>
        <v>29</v>
      </c>
      <c r="N59" s="2">
        <f>VLOOKUP(CONCATENATE(A59,"novo"),relatorio_edinelco!$I$1:$R$1900,5,FALSE)</f>
        <v>29</v>
      </c>
      <c r="O59" s="2">
        <f>VLOOKUP(CONCATENATE($A59,"antigo-novo"),relatorio_edinelco!$I$1:$R$1900,5,FALSE)</f>
        <v>29</v>
      </c>
      <c r="P59" s="2">
        <f>VLOOKUP(CONCATENATE($A59,"antigo-novo-antigo"),relatorio_edinelco!$I$1:$R$1900,5,FALSE)</f>
        <v>29</v>
      </c>
      <c r="Q59" s="2">
        <f>VLOOKUP(CONCATENATE($A59,"novo-antigo-novo"),relatorio_edinelco!$I$1:$R$1900,5,FALSE)</f>
        <v>29</v>
      </c>
      <c r="R59" s="2">
        <f>VLOOKUP(CONCATENATE($A59,"novo-antigo"),relatorio_edinelco!$I$1:$R$1900,5,FALSE)</f>
        <v>29</v>
      </c>
    </row>
    <row r="60" spans="1:18" hidden="1" x14ac:dyDescent="0.25">
      <c r="A60" t="s">
        <v>38</v>
      </c>
      <c r="B60">
        <v>6</v>
      </c>
      <c r="C60">
        <v>5</v>
      </c>
      <c r="D60">
        <v>1.2</v>
      </c>
      <c r="E60">
        <v>2</v>
      </c>
      <c r="F60">
        <v>1</v>
      </c>
      <c r="G60" s="1">
        <f>VLOOKUP(CONCATENATE($A60,"antigo"),relatorio_edinelco!$I$1:$R$1900,4,FALSE)</f>
        <v>6</v>
      </c>
      <c r="H60" s="1">
        <f>VLOOKUP(CONCATENATE($A60,"novo"),relatorio_edinelco!$I$1:$R$1900,4,FALSE)</f>
        <v>6</v>
      </c>
      <c r="I60" s="1">
        <f>VLOOKUP(CONCATENATE($A60,"antigo-novo"),relatorio_edinelco!$I$1:$R$1900,4,FALSE)</f>
        <v>6</v>
      </c>
      <c r="J60" s="1">
        <f>VLOOKUP(CONCATENATE($A60,"antigo-novo-antigo"),relatorio_edinelco!$I$1:$R$1900,4,FALSE)</f>
        <v>6</v>
      </c>
      <c r="K60" s="1">
        <f>VLOOKUP(CONCATENATE($A60,"novo-antigo-novo"),relatorio_edinelco!$I$1:$R$1900,4,FALSE)</f>
        <v>6</v>
      </c>
      <c r="L60" s="1">
        <f>VLOOKUP(CONCATENATE($A60,"novo-antigo"),relatorio_edinelco!$I$1:$R$1900,4,FALSE)</f>
        <v>6</v>
      </c>
      <c r="M60" s="2">
        <f>VLOOKUP(CONCATENATE($A60,"antigo"),relatorio_edinelco!$I$1:$R$1900,5,FALSE)</f>
        <v>25</v>
      </c>
      <c r="N60" s="2">
        <f>VLOOKUP(CONCATENATE(A60,"novo"),relatorio_edinelco!$I$1:$R$1900,5,FALSE)</f>
        <v>26</v>
      </c>
      <c r="O60" s="2">
        <f>VLOOKUP(CONCATENATE($A60,"antigo-novo"),relatorio_edinelco!$I$1:$R$1900,5,FALSE)</f>
        <v>25</v>
      </c>
      <c r="P60" s="2">
        <f>VLOOKUP(CONCATENATE($A60,"antigo-novo-antigo"),relatorio_edinelco!$I$1:$R$1900,5,FALSE)</f>
        <v>25</v>
      </c>
      <c r="Q60" s="2">
        <f>VLOOKUP(CONCATENATE($A60,"novo-antigo-novo"),relatorio_edinelco!$I$1:$R$1900,5,FALSE)</f>
        <v>26</v>
      </c>
      <c r="R60" s="2">
        <f>VLOOKUP(CONCATENATE($A60,"novo-antigo"),relatorio_edinelco!$I$1:$R$1900,5,FALSE)</f>
        <v>26</v>
      </c>
    </row>
    <row r="61" spans="1:18" hidden="1" x14ac:dyDescent="0.25">
      <c r="A61" t="s">
        <v>39</v>
      </c>
      <c r="B61">
        <v>4</v>
      </c>
      <c r="C61">
        <v>4</v>
      </c>
      <c r="D61">
        <v>1</v>
      </c>
      <c r="E61">
        <v>1</v>
      </c>
      <c r="F61">
        <v>1</v>
      </c>
      <c r="G61" s="1">
        <f>VLOOKUP(CONCATENATE($A61,"antigo"),relatorio_edinelco!$I$1:$R$1900,4,FALSE)</f>
        <v>4</v>
      </c>
      <c r="H61" s="1">
        <f>VLOOKUP(CONCATENATE($A61,"novo"),relatorio_edinelco!$I$1:$R$1900,4,FALSE)</f>
        <v>4</v>
      </c>
      <c r="I61" s="1">
        <f>VLOOKUP(CONCATENATE($A61,"antigo-novo"),relatorio_edinelco!$I$1:$R$1900,4,FALSE)</f>
        <v>4</v>
      </c>
      <c r="J61" s="1">
        <f>VLOOKUP(CONCATENATE($A61,"antigo-novo-antigo"),relatorio_edinelco!$I$1:$R$1900,4,FALSE)</f>
        <v>4</v>
      </c>
      <c r="K61" s="1">
        <f>VLOOKUP(CONCATENATE($A61,"novo-antigo-novo"),relatorio_edinelco!$I$1:$R$1900,4,FALSE)</f>
        <v>4</v>
      </c>
      <c r="L61" s="1">
        <f>VLOOKUP(CONCATENATE($A61,"novo-antigo"),relatorio_edinelco!$I$1:$R$1900,4,FALSE)</f>
        <v>4</v>
      </c>
      <c r="M61" s="2">
        <f>VLOOKUP(CONCATENATE($A61,"antigo"),relatorio_edinelco!$I$1:$R$1900,5,FALSE)</f>
        <v>14</v>
      </c>
      <c r="N61" s="2">
        <f>VLOOKUP(CONCATENATE(A61,"novo"),relatorio_edinelco!$I$1:$R$1900,5,FALSE)</f>
        <v>14</v>
      </c>
      <c r="O61" s="2">
        <f>VLOOKUP(CONCATENATE($A61,"antigo-novo"),relatorio_edinelco!$I$1:$R$1900,5,FALSE)</f>
        <v>14</v>
      </c>
      <c r="P61" s="2">
        <f>VLOOKUP(CONCATENATE($A61,"antigo-novo-antigo"),relatorio_edinelco!$I$1:$R$1900,5,FALSE)</f>
        <v>14</v>
      </c>
      <c r="Q61" s="2">
        <f>VLOOKUP(CONCATENATE($A61,"novo-antigo-novo"),relatorio_edinelco!$I$1:$R$1900,5,FALSE)</f>
        <v>14</v>
      </c>
      <c r="R61" s="2">
        <f>VLOOKUP(CONCATENATE($A61,"novo-antigo"),relatorio_edinelco!$I$1:$R$1900,5,FALSE)</f>
        <v>14</v>
      </c>
    </row>
    <row r="62" spans="1:18" hidden="1" x14ac:dyDescent="0.25">
      <c r="A62" t="s">
        <v>40</v>
      </c>
      <c r="B62">
        <v>3</v>
      </c>
      <c r="C62">
        <v>3</v>
      </c>
      <c r="D62">
        <v>1</v>
      </c>
      <c r="E62">
        <v>1</v>
      </c>
      <c r="F62">
        <v>1</v>
      </c>
      <c r="G62" s="1">
        <f>VLOOKUP(CONCATENATE($A62,"antigo"),relatorio_edinelco!$I$1:$R$1900,4,FALSE)</f>
        <v>3</v>
      </c>
      <c r="H62" s="1">
        <f>VLOOKUP(CONCATENATE($A62,"novo"),relatorio_edinelco!$I$1:$R$1900,4,FALSE)</f>
        <v>3</v>
      </c>
      <c r="I62" s="1">
        <f>VLOOKUP(CONCATENATE($A62,"antigo-novo"),relatorio_edinelco!$I$1:$R$1900,4,FALSE)</f>
        <v>3</v>
      </c>
      <c r="J62" s="1">
        <f>VLOOKUP(CONCATENATE($A62,"antigo-novo-antigo"),relatorio_edinelco!$I$1:$R$1900,4,FALSE)</f>
        <v>3</v>
      </c>
      <c r="K62" s="1">
        <f>VLOOKUP(CONCATENATE($A62,"novo-antigo-novo"),relatorio_edinelco!$I$1:$R$1900,4,FALSE)</f>
        <v>3</v>
      </c>
      <c r="L62" s="1">
        <f>VLOOKUP(CONCATENATE($A62,"novo-antigo"),relatorio_edinelco!$I$1:$R$1900,4,FALSE)</f>
        <v>3</v>
      </c>
      <c r="M62" s="2">
        <f>VLOOKUP(CONCATENATE($A62,"antigo"),relatorio_edinelco!$I$1:$R$1900,5,FALSE)</f>
        <v>7</v>
      </c>
      <c r="N62" s="2">
        <f>VLOOKUP(CONCATENATE(A62,"novo"),relatorio_edinelco!$I$1:$R$1900,5,FALSE)</f>
        <v>7</v>
      </c>
      <c r="O62" s="2">
        <f>VLOOKUP(CONCATENATE($A62,"antigo-novo"),relatorio_edinelco!$I$1:$R$1900,5,FALSE)</f>
        <v>7</v>
      </c>
      <c r="P62" s="2">
        <f>VLOOKUP(CONCATENATE($A62,"antigo-novo-antigo"),relatorio_edinelco!$I$1:$R$1900,5,FALSE)</f>
        <v>7</v>
      </c>
      <c r="Q62" s="2">
        <f>VLOOKUP(CONCATENATE($A62,"novo-antigo-novo"),relatorio_edinelco!$I$1:$R$1900,5,FALSE)</f>
        <v>7</v>
      </c>
      <c r="R62" s="2">
        <f>VLOOKUP(CONCATENATE($A62,"novo-antigo"),relatorio_edinelco!$I$1:$R$1900,5,FALSE)</f>
        <v>7</v>
      </c>
    </row>
    <row r="63" spans="1:18" hidden="1" x14ac:dyDescent="0.25">
      <c r="A63" t="s">
        <v>41</v>
      </c>
      <c r="B63">
        <v>5</v>
      </c>
      <c r="C63">
        <v>4</v>
      </c>
      <c r="D63">
        <v>1.25</v>
      </c>
      <c r="E63">
        <v>2</v>
      </c>
      <c r="F63">
        <v>1</v>
      </c>
      <c r="G63" s="1">
        <f>VLOOKUP(CONCATENATE($A63,"antigo"),relatorio_edinelco!$I$1:$R$1900,4,FALSE)</f>
        <v>5</v>
      </c>
      <c r="H63" s="1">
        <f>VLOOKUP(CONCATENATE($A63,"novo"),relatorio_edinelco!$I$1:$R$1900,4,FALSE)</f>
        <v>5</v>
      </c>
      <c r="I63" s="1">
        <f>VLOOKUP(CONCATENATE($A63,"antigo-novo"),relatorio_edinelco!$I$1:$R$1900,4,FALSE)</f>
        <v>5</v>
      </c>
      <c r="J63" s="1">
        <f>VLOOKUP(CONCATENATE($A63,"antigo-novo-antigo"),relatorio_edinelco!$I$1:$R$1900,4,FALSE)</f>
        <v>5</v>
      </c>
      <c r="K63" s="1">
        <f>VLOOKUP(CONCATENATE($A63,"novo-antigo-novo"),relatorio_edinelco!$I$1:$R$1900,4,FALSE)</f>
        <v>5</v>
      </c>
      <c r="L63" s="1">
        <f>VLOOKUP(CONCATENATE($A63,"novo-antigo"),relatorio_edinelco!$I$1:$R$1900,4,FALSE)</f>
        <v>5</v>
      </c>
      <c r="M63" s="2">
        <f>VLOOKUP(CONCATENATE($A63,"antigo"),relatorio_edinelco!$I$1:$R$1900,5,FALSE)</f>
        <v>17</v>
      </c>
      <c r="N63" s="2">
        <f>VLOOKUP(CONCATENATE(A63,"novo"),relatorio_edinelco!$I$1:$R$1900,5,FALSE)</f>
        <v>17</v>
      </c>
      <c r="O63" s="2">
        <f>VLOOKUP(CONCATENATE($A63,"antigo-novo"),relatorio_edinelco!$I$1:$R$1900,5,FALSE)</f>
        <v>17</v>
      </c>
      <c r="P63" s="2">
        <f>VLOOKUP(CONCATENATE($A63,"antigo-novo-antigo"),relatorio_edinelco!$I$1:$R$1900,5,FALSE)</f>
        <v>17</v>
      </c>
      <c r="Q63" s="2">
        <f>VLOOKUP(CONCATENATE($A63,"novo-antigo-novo"),relatorio_edinelco!$I$1:$R$1900,5,FALSE)</f>
        <v>17</v>
      </c>
      <c r="R63" s="2">
        <f>VLOOKUP(CONCATENATE($A63,"novo-antigo"),relatorio_edinelco!$I$1:$R$1900,5,FALSE)</f>
        <v>17</v>
      </c>
    </row>
    <row r="64" spans="1:18" hidden="1" x14ac:dyDescent="0.25">
      <c r="A64" t="s">
        <v>42</v>
      </c>
      <c r="B64">
        <v>3</v>
      </c>
      <c r="C64">
        <v>3</v>
      </c>
      <c r="D64">
        <v>1</v>
      </c>
      <c r="E64">
        <v>1</v>
      </c>
      <c r="F64">
        <v>1</v>
      </c>
      <c r="G64" s="1">
        <f>VLOOKUP(CONCATENATE($A64,"antigo"),relatorio_edinelco!$I$1:$R$1900,4,FALSE)</f>
        <v>3</v>
      </c>
      <c r="H64" s="1">
        <f>VLOOKUP(CONCATENATE($A64,"novo"),relatorio_edinelco!$I$1:$R$1900,4,FALSE)</f>
        <v>3</v>
      </c>
      <c r="I64" s="1">
        <f>VLOOKUP(CONCATENATE($A64,"antigo-novo"),relatorio_edinelco!$I$1:$R$1900,4,FALSE)</f>
        <v>3</v>
      </c>
      <c r="J64" s="1">
        <f>VLOOKUP(CONCATENATE($A64,"antigo-novo-antigo"),relatorio_edinelco!$I$1:$R$1900,4,FALSE)</f>
        <v>3</v>
      </c>
      <c r="K64" s="1">
        <f>VLOOKUP(CONCATENATE($A64,"novo-antigo-novo"),relatorio_edinelco!$I$1:$R$1900,4,FALSE)</f>
        <v>3</v>
      </c>
      <c r="L64" s="1">
        <f>VLOOKUP(CONCATENATE($A64,"novo-antigo"),relatorio_edinelco!$I$1:$R$1900,4,FALSE)</f>
        <v>3</v>
      </c>
      <c r="M64" s="2">
        <f>VLOOKUP(CONCATENATE($A64,"antigo"),relatorio_edinelco!$I$1:$R$1900,5,FALSE)</f>
        <v>9</v>
      </c>
      <c r="N64" s="2">
        <f>VLOOKUP(CONCATENATE(A64,"novo"),relatorio_edinelco!$I$1:$R$1900,5,FALSE)</f>
        <v>10</v>
      </c>
      <c r="O64" s="2">
        <f>VLOOKUP(CONCATENATE($A64,"antigo-novo"),relatorio_edinelco!$I$1:$R$1900,5,FALSE)</f>
        <v>9</v>
      </c>
      <c r="P64" s="2">
        <f>VLOOKUP(CONCATENATE($A64,"antigo-novo-antigo"),relatorio_edinelco!$I$1:$R$1900,5,FALSE)</f>
        <v>10</v>
      </c>
      <c r="Q64" s="2">
        <f>VLOOKUP(CONCATENATE($A64,"novo-antigo-novo"),relatorio_edinelco!$I$1:$R$1900,5,FALSE)</f>
        <v>10</v>
      </c>
      <c r="R64" s="2">
        <f>VLOOKUP(CONCATENATE($A64,"novo-antigo"),relatorio_edinelco!$I$1:$R$1900,5,FALSE)</f>
        <v>10</v>
      </c>
    </row>
    <row r="65" spans="1:18" hidden="1" x14ac:dyDescent="0.25">
      <c r="A65" t="s">
        <v>43</v>
      </c>
      <c r="B65">
        <v>3</v>
      </c>
      <c r="C65">
        <v>3</v>
      </c>
      <c r="D65">
        <v>1</v>
      </c>
      <c r="E65">
        <v>1</v>
      </c>
      <c r="F65">
        <v>1</v>
      </c>
      <c r="G65" s="1">
        <f>VLOOKUP(CONCATENATE($A65,"antigo"),relatorio_edinelco!$I$1:$R$1900,4,FALSE)</f>
        <v>3</v>
      </c>
      <c r="H65" s="1">
        <f>VLOOKUP(CONCATENATE($A65,"novo"),relatorio_edinelco!$I$1:$R$1900,4,FALSE)</f>
        <v>3</v>
      </c>
      <c r="I65" s="1">
        <f>VLOOKUP(CONCATENATE($A65,"antigo-novo"),relatorio_edinelco!$I$1:$R$1900,4,FALSE)</f>
        <v>3</v>
      </c>
      <c r="J65" s="1">
        <f>VLOOKUP(CONCATENATE($A65,"antigo-novo-antigo"),relatorio_edinelco!$I$1:$R$1900,4,FALSE)</f>
        <v>3</v>
      </c>
      <c r="K65" s="1">
        <f>VLOOKUP(CONCATENATE($A65,"novo-antigo-novo"),relatorio_edinelco!$I$1:$R$1900,4,FALSE)</f>
        <v>3</v>
      </c>
      <c r="L65" s="1">
        <f>VLOOKUP(CONCATENATE($A65,"novo-antigo"),relatorio_edinelco!$I$1:$R$1900,4,FALSE)</f>
        <v>3</v>
      </c>
      <c r="M65" s="2">
        <f>VLOOKUP(CONCATENATE($A65,"antigo"),relatorio_edinelco!$I$1:$R$1900,5,FALSE)</f>
        <v>7</v>
      </c>
      <c r="N65" s="2">
        <f>VLOOKUP(CONCATENATE(A65,"novo"),relatorio_edinelco!$I$1:$R$1900,5,FALSE)</f>
        <v>7</v>
      </c>
      <c r="O65" s="2">
        <f>VLOOKUP(CONCATENATE($A65,"antigo-novo"),relatorio_edinelco!$I$1:$R$1900,5,FALSE)</f>
        <v>7</v>
      </c>
      <c r="P65" s="2">
        <f>VLOOKUP(CONCATENATE($A65,"antigo-novo-antigo"),relatorio_edinelco!$I$1:$R$1900,5,FALSE)</f>
        <v>7</v>
      </c>
      <c r="Q65" s="2">
        <f>VLOOKUP(CONCATENATE($A65,"novo-antigo-novo"),relatorio_edinelco!$I$1:$R$1900,5,FALSE)</f>
        <v>7</v>
      </c>
      <c r="R65" s="2">
        <f>VLOOKUP(CONCATENATE($A65,"novo-antigo"),relatorio_edinelco!$I$1:$R$1900,5,FALSE)</f>
        <v>7</v>
      </c>
    </row>
    <row r="66" spans="1:18" hidden="1" x14ac:dyDescent="0.25">
      <c r="A66" t="s">
        <v>44</v>
      </c>
      <c r="B66">
        <v>4</v>
      </c>
      <c r="C66">
        <v>3</v>
      </c>
      <c r="D66">
        <v>1.3333333333333299</v>
      </c>
      <c r="E66">
        <v>2</v>
      </c>
      <c r="F66">
        <v>1</v>
      </c>
      <c r="G66" s="1">
        <f>VLOOKUP(CONCATENATE($A66,"antigo"),relatorio_edinelco!$I$1:$R$1900,4,FALSE)</f>
        <v>4</v>
      </c>
      <c r="H66" s="1">
        <f>VLOOKUP(CONCATENATE($A66,"novo"),relatorio_edinelco!$I$1:$R$1900,4,FALSE)</f>
        <v>4</v>
      </c>
      <c r="I66" s="1">
        <f>VLOOKUP(CONCATENATE($A66,"antigo-novo"),relatorio_edinelco!$I$1:$R$1900,4,FALSE)</f>
        <v>4</v>
      </c>
      <c r="J66" s="1">
        <f>VLOOKUP(CONCATENATE($A66,"antigo-novo-antigo"),relatorio_edinelco!$I$1:$R$1900,4,FALSE)</f>
        <v>4</v>
      </c>
      <c r="K66" s="1">
        <f>VLOOKUP(CONCATENATE($A66,"novo-antigo-novo"),relatorio_edinelco!$I$1:$R$1900,4,FALSE)</f>
        <v>4</v>
      </c>
      <c r="L66" s="1">
        <f>VLOOKUP(CONCATENATE($A66,"novo-antigo"),relatorio_edinelco!$I$1:$R$1900,4,FALSE)</f>
        <v>4</v>
      </c>
      <c r="M66" s="2">
        <f>VLOOKUP(CONCATENATE($A66,"antigo"),relatorio_edinelco!$I$1:$R$1900,5,FALSE)</f>
        <v>16</v>
      </c>
      <c r="N66" s="2">
        <f>VLOOKUP(CONCATENATE(A66,"novo"),relatorio_edinelco!$I$1:$R$1900,5,FALSE)</f>
        <v>17</v>
      </c>
      <c r="O66" s="2">
        <f>VLOOKUP(CONCATENATE($A66,"antigo-novo"),relatorio_edinelco!$I$1:$R$1900,5,FALSE)</f>
        <v>17</v>
      </c>
      <c r="P66" s="2">
        <f>VLOOKUP(CONCATENATE($A66,"antigo-novo-antigo"),relatorio_edinelco!$I$1:$R$1900,5,FALSE)</f>
        <v>17</v>
      </c>
      <c r="Q66" s="2">
        <f>VLOOKUP(CONCATENATE($A66,"novo-antigo-novo"),relatorio_edinelco!$I$1:$R$1900,5,FALSE)</f>
        <v>17</v>
      </c>
      <c r="R66" s="2">
        <f>VLOOKUP(CONCATENATE($A66,"novo-antigo"),relatorio_edinelco!$I$1:$R$1900,5,FALSE)</f>
        <v>17</v>
      </c>
    </row>
    <row r="67" spans="1:18" hidden="1" x14ac:dyDescent="0.25">
      <c r="A67" t="s">
        <v>45</v>
      </c>
      <c r="B67">
        <v>4</v>
      </c>
      <c r="C67">
        <v>3</v>
      </c>
      <c r="D67">
        <v>1.3333333333333299</v>
      </c>
      <c r="E67">
        <v>2</v>
      </c>
      <c r="F67">
        <v>1</v>
      </c>
      <c r="G67" s="1">
        <f>VLOOKUP(CONCATENATE($A67,"antigo"),relatorio_edinelco!$I$1:$R$1900,4,FALSE)</f>
        <v>4</v>
      </c>
      <c r="H67" s="1">
        <f>VLOOKUP(CONCATENATE($A67,"novo"),relatorio_edinelco!$I$1:$R$1900,4,FALSE)</f>
        <v>4</v>
      </c>
      <c r="I67" s="1">
        <f>VLOOKUP(CONCATENATE($A67,"antigo-novo"),relatorio_edinelco!$I$1:$R$1900,4,FALSE)</f>
        <v>4</v>
      </c>
      <c r="J67" s="1">
        <f>VLOOKUP(CONCATENATE($A67,"antigo-novo-antigo"),relatorio_edinelco!$I$1:$R$1900,4,FALSE)</f>
        <v>4</v>
      </c>
      <c r="K67" s="1">
        <f>VLOOKUP(CONCATENATE($A67,"novo-antigo-novo"),relatorio_edinelco!$I$1:$R$1900,4,FALSE)</f>
        <v>4</v>
      </c>
      <c r="L67" s="1">
        <f>VLOOKUP(CONCATENATE($A67,"novo-antigo"),relatorio_edinelco!$I$1:$R$1900,4,FALSE)</f>
        <v>4</v>
      </c>
      <c r="M67" s="2">
        <f>VLOOKUP(CONCATENATE($A67,"antigo"),relatorio_edinelco!$I$1:$R$1900,5,FALSE)</f>
        <v>16</v>
      </c>
      <c r="N67" s="2">
        <f>VLOOKUP(CONCATENATE(A67,"novo"),relatorio_edinelco!$I$1:$R$1900,5,FALSE)</f>
        <v>17</v>
      </c>
      <c r="O67" s="2">
        <f>VLOOKUP(CONCATENATE($A67,"antigo-novo"),relatorio_edinelco!$I$1:$R$1900,5,FALSE)</f>
        <v>17</v>
      </c>
      <c r="P67" s="2">
        <f>VLOOKUP(CONCATENATE($A67,"antigo-novo-antigo"),relatorio_edinelco!$I$1:$R$1900,5,FALSE)</f>
        <v>17</v>
      </c>
      <c r="Q67" s="2">
        <f>VLOOKUP(CONCATENATE($A67,"novo-antigo-novo"),relatorio_edinelco!$I$1:$R$1900,5,FALSE)</f>
        <v>17</v>
      </c>
      <c r="R67" s="2">
        <f>VLOOKUP(CONCATENATE($A67,"novo-antigo"),relatorio_edinelco!$I$1:$R$1900,5,FALSE)</f>
        <v>17</v>
      </c>
    </row>
    <row r="68" spans="1:18" x14ac:dyDescent="0.25">
      <c r="A68" t="s">
        <v>89</v>
      </c>
      <c r="B68">
        <v>21</v>
      </c>
      <c r="C68">
        <v>15</v>
      </c>
      <c r="D68">
        <v>1.4</v>
      </c>
      <c r="E68">
        <v>4</v>
      </c>
      <c r="F68">
        <v>1</v>
      </c>
      <c r="G68" s="1">
        <f>VLOOKUP(CONCATENATE($A68,"antigo"),relatorio_edinelco!$I$1:$R$1900,4,FALSE)</f>
        <v>21</v>
      </c>
      <c r="H68" s="1">
        <f>VLOOKUP(CONCATENATE($A68,"novo"),relatorio_edinelco!$I$1:$R$1900,4,FALSE)</f>
        <v>20</v>
      </c>
      <c r="I68" s="1">
        <f>VLOOKUP(CONCATENATE($A68,"antigo-novo"),relatorio_edinelco!$I$1:$R$1900,4,FALSE)</f>
        <v>20</v>
      </c>
      <c r="J68" s="1">
        <f>VLOOKUP(CONCATENATE($A68,"antigo-novo-antigo"),relatorio_edinelco!$I$1:$R$1900,4,FALSE)</f>
        <v>20</v>
      </c>
      <c r="K68" s="1">
        <f>VLOOKUP(CONCATENATE($A68,"novo-antigo-novo"),relatorio_edinelco!$I$1:$R$1900,4,FALSE)</f>
        <v>20</v>
      </c>
      <c r="L68" s="1">
        <f>VLOOKUP(CONCATENATE($A68,"novo-antigo"),relatorio_edinelco!$I$1:$R$1900,4,FALSE)</f>
        <v>20</v>
      </c>
      <c r="M68" s="2">
        <f>VLOOKUP(CONCATENATE($A68,"antigo"),relatorio_edinelco!$I$1:$R$1900,5,FALSE)</f>
        <v>660</v>
      </c>
      <c r="N68" s="2">
        <f>VLOOKUP(CONCATENATE(A68,"novo"),relatorio_edinelco!$I$1:$R$1900,5,FALSE)</f>
        <v>671</v>
      </c>
      <c r="O68" s="2">
        <f>VLOOKUP(CONCATENATE($A68,"antigo-novo"),relatorio_edinelco!$I$1:$R$1900,5,FALSE)</f>
        <v>671</v>
      </c>
      <c r="P68" s="2">
        <f>VLOOKUP(CONCATENATE($A68,"antigo-novo-antigo"),relatorio_edinelco!$I$1:$R$1900,5,FALSE)</f>
        <v>671</v>
      </c>
      <c r="Q68" s="2">
        <f>VLOOKUP(CONCATENATE($A68,"novo-antigo-novo"),relatorio_edinelco!$I$1:$R$1900,5,FALSE)</f>
        <v>671</v>
      </c>
      <c r="R68" s="2">
        <f>VLOOKUP(CONCATENATE($A68,"novo-antigo"),relatorio_edinelco!$I$1:$R$1900,5,FALSE)</f>
        <v>671</v>
      </c>
    </row>
    <row r="69" spans="1:18" hidden="1" x14ac:dyDescent="0.25">
      <c r="A69" t="s">
        <v>90</v>
      </c>
      <c r="B69">
        <v>23</v>
      </c>
      <c r="C69">
        <v>20</v>
      </c>
      <c r="D69">
        <v>1.1499999999999999</v>
      </c>
      <c r="E69">
        <v>2</v>
      </c>
      <c r="F69">
        <v>1</v>
      </c>
      <c r="G69" s="1">
        <f>VLOOKUP(CONCATENATE($A69,"antigo"),relatorio_edinelco!$I$1:$R$1900,4,FALSE)</f>
        <v>22</v>
      </c>
      <c r="H69" s="1">
        <f>VLOOKUP(CONCATENATE($A69,"novo"),relatorio_edinelco!$I$1:$R$1900,4,FALSE)</f>
        <v>24</v>
      </c>
      <c r="I69" s="1">
        <f>VLOOKUP(CONCATENATE($A69,"antigo-novo"),relatorio_edinelco!$I$1:$R$1900,4,FALSE)</f>
        <v>24</v>
      </c>
      <c r="J69" s="1">
        <f>VLOOKUP(CONCATENATE($A69,"antigo-novo-antigo"),relatorio_edinelco!$I$1:$R$1900,4,FALSE)</f>
        <v>24</v>
      </c>
      <c r="K69" s="1">
        <f>VLOOKUP(CONCATENATE($A69,"novo-antigo-novo"),relatorio_edinelco!$I$1:$R$1900,4,FALSE)</f>
        <v>24</v>
      </c>
      <c r="L69" s="1">
        <f>VLOOKUP(CONCATENATE($A69,"novo-antigo"),relatorio_edinelco!$I$1:$R$1900,4,FALSE)</f>
        <v>24</v>
      </c>
      <c r="M69" s="2">
        <f>VLOOKUP(CONCATENATE($A69,"antigo"),relatorio_edinelco!$I$1:$R$1900,5,FALSE)</f>
        <v>761</v>
      </c>
      <c r="N69" s="2">
        <f>VLOOKUP(CONCATENATE(A69,"novo"),relatorio_edinelco!$I$1:$R$1900,5,FALSE)</f>
        <v>803</v>
      </c>
      <c r="O69" s="2">
        <f>VLOOKUP(CONCATENATE($A69,"antigo-novo"),relatorio_edinelco!$I$1:$R$1900,5,FALSE)</f>
        <v>803</v>
      </c>
      <c r="P69" s="2">
        <f>VLOOKUP(CONCATENATE($A69,"antigo-novo-antigo"),relatorio_edinelco!$I$1:$R$1900,5,FALSE)</f>
        <v>803</v>
      </c>
      <c r="Q69" s="2">
        <f>VLOOKUP(CONCATENATE($A69,"novo-antigo-novo"),relatorio_edinelco!$I$1:$R$1900,5,FALSE)</f>
        <v>803</v>
      </c>
      <c r="R69" s="2">
        <f>VLOOKUP(CONCATENATE($A69,"novo-antigo"),relatorio_edinelco!$I$1:$R$1900,5,FALSE)</f>
        <v>803</v>
      </c>
    </row>
    <row r="70" spans="1:18" x14ac:dyDescent="0.25">
      <c r="A70" t="s">
        <v>91</v>
      </c>
      <c r="B70">
        <v>5</v>
      </c>
      <c r="C70">
        <v>2</v>
      </c>
      <c r="D70">
        <v>2.5</v>
      </c>
      <c r="E70">
        <v>4</v>
      </c>
      <c r="F70">
        <v>1</v>
      </c>
      <c r="G70" s="1">
        <f>VLOOKUP(CONCATENATE($A70,"antigo"),relatorio_edinelco!$I$1:$R$1900,4,FALSE)</f>
        <v>5</v>
      </c>
      <c r="H70" s="1">
        <f>VLOOKUP(CONCATENATE($A70,"novo"),relatorio_edinelco!$I$1:$R$1900,4,FALSE)</f>
        <v>5</v>
      </c>
      <c r="I70" s="1">
        <f>VLOOKUP(CONCATENATE($A70,"antigo-novo"),relatorio_edinelco!$I$1:$R$1900,4,FALSE)</f>
        <v>5</v>
      </c>
      <c r="J70" s="1">
        <f>VLOOKUP(CONCATENATE($A70,"antigo-novo-antigo"),relatorio_edinelco!$I$1:$R$1900,4,FALSE)</f>
        <v>5</v>
      </c>
      <c r="K70" s="1">
        <f>VLOOKUP(CONCATENATE($A70,"novo-antigo-novo"),relatorio_edinelco!$I$1:$R$1900,4,FALSE)</f>
        <v>5</v>
      </c>
      <c r="L70" s="1">
        <f>VLOOKUP(CONCATENATE($A70,"novo-antigo"),relatorio_edinelco!$I$1:$R$1900,4,FALSE)</f>
        <v>5</v>
      </c>
      <c r="M70" s="2">
        <f>VLOOKUP(CONCATENATE($A70,"antigo"),relatorio_edinelco!$I$1:$R$1900,5,FALSE)</f>
        <v>121</v>
      </c>
      <c r="N70" s="2">
        <f>VLOOKUP(CONCATENATE(A70,"novo"),relatorio_edinelco!$I$1:$R$1900,5,FALSE)</f>
        <v>121</v>
      </c>
      <c r="O70" s="2">
        <f>VLOOKUP(CONCATENATE($A70,"antigo-novo"),relatorio_edinelco!$I$1:$R$1900,5,FALSE)</f>
        <v>121</v>
      </c>
      <c r="P70" s="2">
        <f>VLOOKUP(CONCATENATE($A70,"antigo-novo-antigo"),relatorio_edinelco!$I$1:$R$1900,5,FALSE)</f>
        <v>121</v>
      </c>
      <c r="Q70" s="2">
        <f>VLOOKUP(CONCATENATE($A70,"novo-antigo-novo"),relatorio_edinelco!$I$1:$R$1900,5,FALSE)</f>
        <v>121</v>
      </c>
      <c r="R70" s="2">
        <f>VLOOKUP(CONCATENATE($A70,"novo-antigo"),relatorio_edinelco!$I$1:$R$1900,5,FALSE)</f>
        <v>121</v>
      </c>
    </row>
    <row r="71" spans="1:18" hidden="1" x14ac:dyDescent="0.25">
      <c r="A71" t="s">
        <v>92</v>
      </c>
      <c r="B71">
        <v>3</v>
      </c>
      <c r="C71">
        <v>2</v>
      </c>
      <c r="D71">
        <v>1.5</v>
      </c>
      <c r="E71">
        <v>2</v>
      </c>
      <c r="F71">
        <v>1</v>
      </c>
      <c r="G71" s="1">
        <f>VLOOKUP(CONCATENATE($A71,"antigo"),relatorio_edinelco!$I$1:$R$1900,4,FALSE)</f>
        <v>3</v>
      </c>
      <c r="H71" s="1">
        <f>VLOOKUP(CONCATENATE($A71,"novo"),relatorio_edinelco!$I$1:$R$1900,4,FALSE)</f>
        <v>5</v>
      </c>
      <c r="I71" s="1">
        <f>VLOOKUP(CONCATENATE($A71,"antigo-novo"),relatorio_edinelco!$I$1:$R$1900,4,FALSE)</f>
        <v>5</v>
      </c>
      <c r="J71" s="1">
        <f>VLOOKUP(CONCATENATE($A71,"antigo-novo-antigo"),relatorio_edinelco!$I$1:$R$1900,4,FALSE)</f>
        <v>3</v>
      </c>
      <c r="K71" s="1">
        <f>VLOOKUP(CONCATENATE($A71,"novo-antigo-novo"),relatorio_edinelco!$I$1:$R$1900,4,FALSE)</f>
        <v>5</v>
      </c>
      <c r="L71" s="1">
        <f>VLOOKUP(CONCATENATE($A71,"novo-antigo"),relatorio_edinelco!$I$1:$R$1900,4,FALSE)</f>
        <v>3</v>
      </c>
      <c r="M71" s="2">
        <f>VLOOKUP(CONCATENATE($A71,"antigo"),relatorio_edinelco!$I$1:$R$1900,5,FALSE)</f>
        <v>29</v>
      </c>
      <c r="N71" s="2">
        <f>VLOOKUP(CONCATENATE(A71,"novo"),relatorio_edinelco!$I$1:$R$1900,5,FALSE)</f>
        <v>23</v>
      </c>
      <c r="O71" s="2">
        <f>VLOOKUP(CONCATENATE($A71,"antigo-novo"),relatorio_edinelco!$I$1:$R$1900,5,FALSE)</f>
        <v>23</v>
      </c>
      <c r="P71" s="2">
        <f>VLOOKUP(CONCATENATE($A71,"antigo-novo-antigo"),relatorio_edinelco!$I$1:$R$1900,5,FALSE)</f>
        <v>13</v>
      </c>
      <c r="Q71" s="2">
        <f>VLOOKUP(CONCATENATE($A71,"novo-antigo-novo"),relatorio_edinelco!$I$1:$R$1900,5,FALSE)</f>
        <v>23</v>
      </c>
      <c r="R71" s="2">
        <f>VLOOKUP(CONCATENATE($A71,"novo-antigo"),relatorio_edinelco!$I$1:$R$1900,5,FALSE)</f>
        <v>13</v>
      </c>
    </row>
    <row r="72" spans="1:18" hidden="1" x14ac:dyDescent="0.25">
      <c r="A72" t="s">
        <v>93</v>
      </c>
      <c r="B72">
        <v>5</v>
      </c>
      <c r="C72">
        <v>5</v>
      </c>
      <c r="D72">
        <v>1</v>
      </c>
      <c r="E72">
        <v>1</v>
      </c>
      <c r="F72">
        <v>1</v>
      </c>
      <c r="G72" s="1">
        <f>VLOOKUP(CONCATENATE($A72,"antigo"),relatorio_edinelco!$I$1:$R$1900,4,FALSE)</f>
        <v>5</v>
      </c>
      <c r="H72" s="1">
        <f>VLOOKUP(CONCATENATE($A72,"novo"),relatorio_edinelco!$I$1:$R$1900,4,FALSE)</f>
        <v>5</v>
      </c>
      <c r="I72" s="1">
        <f>VLOOKUP(CONCATENATE($A72,"antigo-novo"),relatorio_edinelco!$I$1:$R$1900,4,FALSE)</f>
        <v>4</v>
      </c>
      <c r="J72" s="1">
        <f>VLOOKUP(CONCATENATE($A72,"antigo-novo-antigo"),relatorio_edinelco!$I$1:$R$1900,4,FALSE)</f>
        <v>4</v>
      </c>
      <c r="K72" s="1">
        <f>VLOOKUP(CONCATENATE($A72,"novo-antigo-novo"),relatorio_edinelco!$I$1:$R$1900,4,FALSE)</f>
        <v>5</v>
      </c>
      <c r="L72" s="1">
        <f>VLOOKUP(CONCATENATE($A72,"novo-antigo"),relatorio_edinelco!$I$1:$R$1900,4,FALSE)</f>
        <v>5</v>
      </c>
      <c r="M72" s="2">
        <f>VLOOKUP(CONCATENATE($A72,"antigo"),relatorio_edinelco!$I$1:$R$1900,5,FALSE)</f>
        <v>17</v>
      </c>
      <c r="N72" s="2">
        <f>VLOOKUP(CONCATENATE(A72,"novo"),relatorio_edinelco!$I$1:$R$1900,5,FALSE)</f>
        <v>17</v>
      </c>
      <c r="O72" s="2">
        <f>VLOOKUP(CONCATENATE($A72,"antigo-novo"),relatorio_edinelco!$I$1:$R$1900,5,FALSE)</f>
        <v>16</v>
      </c>
      <c r="P72" s="2">
        <f>VLOOKUP(CONCATENATE($A72,"antigo-novo-antigo"),relatorio_edinelco!$I$1:$R$1900,5,FALSE)</f>
        <v>16</v>
      </c>
      <c r="Q72" s="2">
        <f>VLOOKUP(CONCATENATE($A72,"novo-antigo-novo"),relatorio_edinelco!$I$1:$R$1900,5,FALSE)</f>
        <v>17</v>
      </c>
      <c r="R72" s="2">
        <f>VLOOKUP(CONCATENATE($A72,"novo-antigo"),relatorio_edinelco!$I$1:$R$1900,5,FALSE)</f>
        <v>17</v>
      </c>
    </row>
    <row r="73" spans="1:18" hidden="1" x14ac:dyDescent="0.25">
      <c r="A73" t="s">
        <v>94</v>
      </c>
      <c r="B73">
        <v>5</v>
      </c>
      <c r="C73">
        <v>3</v>
      </c>
      <c r="D73">
        <v>1.6666666666666601</v>
      </c>
      <c r="E73">
        <v>2</v>
      </c>
      <c r="F73">
        <v>1</v>
      </c>
      <c r="G73" s="1">
        <f>VLOOKUP(CONCATENATE($A73,"antigo"),relatorio_edinelco!$I$1:$R$1900,4,FALSE)</f>
        <v>5</v>
      </c>
      <c r="H73" s="1">
        <f>VLOOKUP(CONCATENATE($A73,"novo"),relatorio_edinelco!$I$1:$R$1900,4,FALSE)</f>
        <v>5</v>
      </c>
      <c r="I73" s="1">
        <f>VLOOKUP(CONCATENATE($A73,"antigo-novo"),relatorio_edinelco!$I$1:$R$1900,4,FALSE)</f>
        <v>5</v>
      </c>
      <c r="J73" s="1">
        <f>VLOOKUP(CONCATENATE($A73,"antigo-novo-antigo"),relatorio_edinelco!$I$1:$R$1900,4,FALSE)</f>
        <v>5</v>
      </c>
      <c r="K73" s="1">
        <f>VLOOKUP(CONCATENATE($A73,"novo-antigo-novo"),relatorio_edinelco!$I$1:$R$1900,4,FALSE)</f>
        <v>5</v>
      </c>
      <c r="L73" s="1">
        <f>VLOOKUP(CONCATENATE($A73,"novo-antigo"),relatorio_edinelco!$I$1:$R$1900,4,FALSE)</f>
        <v>5</v>
      </c>
      <c r="M73" s="2">
        <f>VLOOKUP(CONCATENATE($A73,"antigo"),relatorio_edinelco!$I$1:$R$1900,5,FALSE)</f>
        <v>25</v>
      </c>
      <c r="N73" s="2">
        <f>VLOOKUP(CONCATENATE(A73,"novo"),relatorio_edinelco!$I$1:$R$1900,5,FALSE)</f>
        <v>25</v>
      </c>
      <c r="O73" s="2">
        <f>VLOOKUP(CONCATENATE($A73,"antigo-novo"),relatorio_edinelco!$I$1:$R$1900,5,FALSE)</f>
        <v>25</v>
      </c>
      <c r="P73" s="2">
        <f>VLOOKUP(CONCATENATE($A73,"antigo-novo-antigo"),relatorio_edinelco!$I$1:$R$1900,5,FALSE)</f>
        <v>25</v>
      </c>
      <c r="Q73" s="2">
        <f>VLOOKUP(CONCATENATE($A73,"novo-antigo-novo"),relatorio_edinelco!$I$1:$R$1900,5,FALSE)</f>
        <v>25</v>
      </c>
      <c r="R73" s="2">
        <f>VLOOKUP(CONCATENATE($A73,"novo-antigo"),relatorio_edinelco!$I$1:$R$1900,5,FALSE)</f>
        <v>25</v>
      </c>
    </row>
    <row r="74" spans="1:18" hidden="1" x14ac:dyDescent="0.25">
      <c r="A74" t="s">
        <v>95</v>
      </c>
      <c r="B74">
        <v>13</v>
      </c>
      <c r="C74">
        <v>12</v>
      </c>
      <c r="D74">
        <v>1.0833333333333299</v>
      </c>
      <c r="E74">
        <v>2</v>
      </c>
      <c r="F74">
        <v>1</v>
      </c>
      <c r="G74" s="1">
        <f>VLOOKUP(CONCATENATE($A74,"antigo"),relatorio_edinelco!$I$1:$R$1900,4,FALSE)</f>
        <v>13</v>
      </c>
      <c r="H74" s="1">
        <f>VLOOKUP(CONCATENATE($A74,"novo"),relatorio_edinelco!$I$1:$R$1900,4,FALSE)</f>
        <v>15</v>
      </c>
      <c r="I74" s="1">
        <f>VLOOKUP(CONCATENATE($A74,"antigo-novo"),relatorio_edinelco!$I$1:$R$1900,4,FALSE)</f>
        <v>15</v>
      </c>
      <c r="J74" s="1">
        <f>VLOOKUP(CONCATENATE($A74,"antigo-novo-antigo"),relatorio_edinelco!$I$1:$R$1900,4,FALSE)</f>
        <v>13</v>
      </c>
      <c r="K74" s="1">
        <f>VLOOKUP(CONCATENATE($A74,"novo-antigo-novo"),relatorio_edinelco!$I$1:$R$1900,4,FALSE)</f>
        <v>15</v>
      </c>
      <c r="L74" s="1">
        <f>VLOOKUP(CONCATENATE($A74,"novo-antigo"),relatorio_edinelco!$I$1:$R$1900,4,FALSE)</f>
        <v>13</v>
      </c>
      <c r="M74" s="2">
        <f>VLOOKUP(CONCATENATE($A74,"antigo"),relatorio_edinelco!$I$1:$R$1900,5,FALSE)</f>
        <v>127</v>
      </c>
      <c r="N74" s="2">
        <f>VLOOKUP(CONCATENATE(A74,"novo"),relatorio_edinelco!$I$1:$R$1900,5,FALSE)</f>
        <v>139</v>
      </c>
      <c r="O74" s="2">
        <f>VLOOKUP(CONCATENATE($A74,"antigo-novo"),relatorio_edinelco!$I$1:$R$1900,5,FALSE)</f>
        <v>139</v>
      </c>
      <c r="P74" s="2">
        <f>VLOOKUP(CONCATENATE($A74,"antigo-novo-antigo"),relatorio_edinelco!$I$1:$R$1900,5,FALSE)</f>
        <v>127</v>
      </c>
      <c r="Q74" s="2">
        <f>VLOOKUP(CONCATENATE($A74,"novo-antigo-novo"),relatorio_edinelco!$I$1:$R$1900,5,FALSE)</f>
        <v>139</v>
      </c>
      <c r="R74" s="2">
        <f>VLOOKUP(CONCATENATE($A74,"novo-antigo"),relatorio_edinelco!$I$1:$R$1900,5,FALSE)</f>
        <v>127</v>
      </c>
    </row>
    <row r="75" spans="1:18" hidden="1" x14ac:dyDescent="0.25">
      <c r="A75" t="s">
        <v>96</v>
      </c>
      <c r="B75">
        <v>14</v>
      </c>
      <c r="C75">
        <v>12</v>
      </c>
      <c r="D75">
        <v>1.1666666666666601</v>
      </c>
      <c r="E75">
        <v>2</v>
      </c>
      <c r="F75">
        <v>1</v>
      </c>
      <c r="G75" s="1">
        <f>VLOOKUP(CONCATENATE($A75,"antigo"),relatorio_edinelco!$I$1:$R$1900,4,FALSE)</f>
        <v>14</v>
      </c>
      <c r="H75" s="1">
        <f>VLOOKUP(CONCATENATE($A75,"novo"),relatorio_edinelco!$I$1:$R$1900,4,FALSE)</f>
        <v>14</v>
      </c>
      <c r="I75" s="1">
        <f>VLOOKUP(CONCATENATE($A75,"antigo-novo"),relatorio_edinelco!$I$1:$R$1900,4,FALSE)</f>
        <v>14</v>
      </c>
      <c r="J75" s="1">
        <f>VLOOKUP(CONCATENATE($A75,"antigo-novo-antigo"),relatorio_edinelco!$I$1:$R$1900,4,FALSE)</f>
        <v>14</v>
      </c>
      <c r="K75" s="1">
        <f>VLOOKUP(CONCATENATE($A75,"novo-antigo-novo"),relatorio_edinelco!$I$1:$R$1900,4,FALSE)</f>
        <v>14</v>
      </c>
      <c r="L75" s="1">
        <f>VLOOKUP(CONCATENATE($A75,"novo-antigo"),relatorio_edinelco!$I$1:$R$1900,4,FALSE)</f>
        <v>14</v>
      </c>
      <c r="M75" s="2">
        <f>VLOOKUP(CONCATENATE($A75,"antigo"),relatorio_edinelco!$I$1:$R$1900,5,FALSE)</f>
        <v>115</v>
      </c>
      <c r="N75" s="2">
        <f>VLOOKUP(CONCATENATE(A75,"novo"),relatorio_edinelco!$I$1:$R$1900,5,FALSE)</f>
        <v>106</v>
      </c>
      <c r="O75" s="2">
        <f>VLOOKUP(CONCATENATE($A75,"antigo-novo"),relatorio_edinelco!$I$1:$R$1900,5,FALSE)</f>
        <v>106</v>
      </c>
      <c r="P75" s="2">
        <f>VLOOKUP(CONCATENATE($A75,"antigo-novo-antigo"),relatorio_edinelco!$I$1:$R$1900,5,FALSE)</f>
        <v>106</v>
      </c>
      <c r="Q75" s="2">
        <f>VLOOKUP(CONCATENATE($A75,"novo-antigo-novo"),relatorio_edinelco!$I$1:$R$1900,5,FALSE)</f>
        <v>106</v>
      </c>
      <c r="R75" s="2">
        <f>VLOOKUP(CONCATENATE($A75,"novo-antigo"),relatorio_edinelco!$I$1:$R$1900,5,FALSE)</f>
        <v>106</v>
      </c>
    </row>
    <row r="76" spans="1:18" hidden="1" x14ac:dyDescent="0.25">
      <c r="A76" t="s">
        <v>97</v>
      </c>
      <c r="B76">
        <v>50</v>
      </c>
      <c r="C76">
        <v>47</v>
      </c>
      <c r="D76">
        <v>1.0638297872340401</v>
      </c>
      <c r="E76">
        <v>2</v>
      </c>
      <c r="F76">
        <v>1</v>
      </c>
      <c r="G76" s="1">
        <f>VLOOKUP(CONCATENATE($A76,"antigo"),relatorio_edinelco!$I$1:$R$1900,4,FALSE)</f>
        <v>50</v>
      </c>
      <c r="H76" s="1">
        <f>VLOOKUP(CONCATENATE($A76,"novo"),relatorio_edinelco!$I$1:$R$1900,4,FALSE)</f>
        <v>50</v>
      </c>
      <c r="I76" s="1">
        <f>VLOOKUP(CONCATENATE($A76,"antigo-novo"),relatorio_edinelco!$I$1:$R$1900,4,FALSE)</f>
        <v>50</v>
      </c>
      <c r="J76" s="1">
        <f>VLOOKUP(CONCATENATE($A76,"antigo-novo-antigo"),relatorio_edinelco!$I$1:$R$1900,4,FALSE)</f>
        <v>50</v>
      </c>
      <c r="K76" s="1">
        <f>VLOOKUP(CONCATENATE($A76,"novo-antigo-novo"),relatorio_edinelco!$I$1:$R$1900,4,FALSE)</f>
        <v>50</v>
      </c>
      <c r="L76" s="1">
        <f>VLOOKUP(CONCATENATE($A76,"novo-antigo"),relatorio_edinelco!$I$1:$R$1900,4,FALSE)</f>
        <v>50</v>
      </c>
      <c r="M76" s="2">
        <f>VLOOKUP(CONCATENATE($A76,"antigo"),relatorio_edinelco!$I$1:$R$1900,5,FALSE)</f>
        <v>1070</v>
      </c>
      <c r="N76" s="2">
        <f>VLOOKUP(CONCATENATE(A76,"novo"),relatorio_edinelco!$I$1:$R$1900,5,FALSE)</f>
        <v>1083</v>
      </c>
      <c r="O76" s="2">
        <f>VLOOKUP(CONCATENATE($A76,"antigo-novo"),relatorio_edinelco!$I$1:$R$1900,5,FALSE)</f>
        <v>1083</v>
      </c>
      <c r="P76" s="2">
        <f>VLOOKUP(CONCATENATE($A76,"antigo-novo-antigo"),relatorio_edinelco!$I$1:$R$1900,5,FALSE)</f>
        <v>1083</v>
      </c>
      <c r="Q76" s="2">
        <f>VLOOKUP(CONCATENATE($A76,"novo-antigo-novo"),relatorio_edinelco!$I$1:$R$1900,5,FALSE)</f>
        <v>1083</v>
      </c>
      <c r="R76" s="2">
        <f>VLOOKUP(CONCATENATE($A76,"novo-antigo"),relatorio_edinelco!$I$1:$R$1900,5,FALSE)</f>
        <v>1083</v>
      </c>
    </row>
    <row r="77" spans="1:18" hidden="1" x14ac:dyDescent="0.25">
      <c r="A77" t="s">
        <v>98</v>
      </c>
      <c r="B77">
        <v>44</v>
      </c>
      <c r="C77">
        <v>42</v>
      </c>
      <c r="D77">
        <v>1.0476190476190399</v>
      </c>
      <c r="E77">
        <v>2</v>
      </c>
      <c r="F77">
        <v>1</v>
      </c>
      <c r="G77" s="1">
        <f>VLOOKUP(CONCATENATE($A77,"antigo"),relatorio_edinelco!$I$1:$R$1900,4,FALSE)</f>
        <v>43</v>
      </c>
      <c r="H77" s="1">
        <f>VLOOKUP(CONCATENATE($A77,"novo"),relatorio_edinelco!$I$1:$R$1900,4,FALSE)</f>
        <v>42</v>
      </c>
      <c r="I77" s="1">
        <f>VLOOKUP(CONCATENATE($A77,"antigo-novo"),relatorio_edinelco!$I$1:$R$1900,4,FALSE)</f>
        <v>44</v>
      </c>
      <c r="J77" s="1">
        <f>VLOOKUP(CONCATENATE($A77,"antigo-novo-antigo"),relatorio_edinelco!$I$1:$R$1900,4,FALSE)</f>
        <v>44</v>
      </c>
      <c r="K77" s="1">
        <f>VLOOKUP(CONCATENATE($A77,"novo-antigo-novo"),relatorio_edinelco!$I$1:$R$1900,4,FALSE)</f>
        <v>43</v>
      </c>
      <c r="L77" s="1">
        <f>VLOOKUP(CONCATENATE($A77,"novo-antigo"),relatorio_edinelco!$I$1:$R$1900,4,FALSE)</f>
        <v>42</v>
      </c>
      <c r="M77" s="2">
        <f>VLOOKUP(CONCATENATE($A77,"antigo"),relatorio_edinelco!$I$1:$R$1900,5,FALSE)</f>
        <v>883</v>
      </c>
      <c r="N77" s="2">
        <f>VLOOKUP(CONCATENATE(A77,"novo"),relatorio_edinelco!$I$1:$R$1900,5,FALSE)</f>
        <v>838</v>
      </c>
      <c r="O77" s="2">
        <f>VLOOKUP(CONCATENATE($A77,"antigo-novo"),relatorio_edinelco!$I$1:$R$1900,5,FALSE)</f>
        <v>880</v>
      </c>
      <c r="P77" s="2">
        <f>VLOOKUP(CONCATENATE($A77,"antigo-novo-antigo"),relatorio_edinelco!$I$1:$R$1900,5,FALSE)</f>
        <v>880</v>
      </c>
      <c r="Q77" s="2">
        <f>VLOOKUP(CONCATENATE($A77,"novo-antigo-novo"),relatorio_edinelco!$I$1:$R$1900,5,FALSE)</f>
        <v>835</v>
      </c>
      <c r="R77" s="2">
        <f>VLOOKUP(CONCATENATE($A77,"novo-antigo"),relatorio_edinelco!$I$1:$R$1900,5,FALSE)</f>
        <v>838</v>
      </c>
    </row>
    <row r="78" spans="1:18" x14ac:dyDescent="0.25">
      <c r="A78" t="s">
        <v>99</v>
      </c>
      <c r="B78">
        <v>79</v>
      </c>
      <c r="C78">
        <v>74</v>
      </c>
      <c r="D78">
        <v>1.06756756756756</v>
      </c>
      <c r="E78">
        <v>3</v>
      </c>
      <c r="F78">
        <v>1</v>
      </c>
      <c r="G78" s="1">
        <f>VLOOKUP(CONCATENATE($A78,"antigo"),relatorio_edinelco!$I$1:$R$1900,4,FALSE)</f>
        <v>78</v>
      </c>
      <c r="H78" s="1">
        <f>VLOOKUP(CONCATENATE($A78,"novo"),relatorio_edinelco!$I$1:$R$1900,4,FALSE)</f>
        <v>79</v>
      </c>
      <c r="I78" s="1">
        <f>VLOOKUP(CONCATENATE($A78,"antigo-novo"),relatorio_edinelco!$I$1:$R$1900,4,FALSE)</f>
        <v>78</v>
      </c>
      <c r="J78" s="1">
        <f>VLOOKUP(CONCATENATE($A78,"antigo-novo-antigo"),relatorio_edinelco!$I$1:$R$1900,4,FALSE)</f>
        <v>76</v>
      </c>
      <c r="K78" s="1">
        <f>VLOOKUP(CONCATENATE($A78,"novo-antigo-novo"),relatorio_edinelco!$I$1:$R$1900,4,FALSE)</f>
        <v>79</v>
      </c>
      <c r="L78" s="1">
        <f>VLOOKUP(CONCATENATE($A78,"novo-antigo"),relatorio_edinelco!$I$1:$R$1900,4,FALSE)</f>
        <v>77</v>
      </c>
      <c r="M78" s="2">
        <f>VLOOKUP(CONCATENATE($A78,"antigo"),relatorio_edinelco!$I$1:$R$1900,5,FALSE)</f>
        <v>2951</v>
      </c>
      <c r="N78" s="2">
        <f>VLOOKUP(CONCATENATE(A78,"novo"),relatorio_edinelco!$I$1:$R$1900,5,FALSE)</f>
        <v>2956</v>
      </c>
      <c r="O78" s="2">
        <f>VLOOKUP(CONCATENATE($A78,"antigo-novo"),relatorio_edinelco!$I$1:$R$1900,5,FALSE)</f>
        <v>2944</v>
      </c>
      <c r="P78" s="2">
        <f>VLOOKUP(CONCATENATE($A78,"antigo-novo-antigo"),relatorio_edinelco!$I$1:$R$1900,5,FALSE)</f>
        <v>2938</v>
      </c>
      <c r="Q78" s="2">
        <f>VLOOKUP(CONCATENATE($A78,"novo-antigo-novo"),relatorio_edinelco!$I$1:$R$1900,5,FALSE)</f>
        <v>2956</v>
      </c>
      <c r="R78" s="2">
        <f>VLOOKUP(CONCATENATE($A78,"novo-antigo"),relatorio_edinelco!$I$1:$R$1900,5,FALSE)</f>
        <v>2950</v>
      </c>
    </row>
    <row r="79" spans="1:18" x14ac:dyDescent="0.25">
      <c r="A79" t="s">
        <v>100</v>
      </c>
      <c r="B79">
        <v>135</v>
      </c>
      <c r="C79">
        <v>121</v>
      </c>
      <c r="D79">
        <v>1.1157024793388399</v>
      </c>
      <c r="E79">
        <v>3</v>
      </c>
      <c r="F79">
        <v>1</v>
      </c>
      <c r="G79" s="1">
        <f>VLOOKUP(CONCATENATE($A79,"antigo"),relatorio_edinelco!$I$1:$R$1900,4,FALSE)</f>
        <v>127</v>
      </c>
      <c r="H79" s="1">
        <f>VLOOKUP(CONCATENATE($A79,"novo"),relatorio_edinelco!$I$1:$R$1900,4,FALSE)</f>
        <v>137</v>
      </c>
      <c r="I79" s="1">
        <f>VLOOKUP(CONCATENATE($A79,"antigo-novo"),relatorio_edinelco!$I$1:$R$1900,4,FALSE)</f>
        <v>132</v>
      </c>
      <c r="J79" s="1">
        <f>VLOOKUP(CONCATENATE($A79,"antigo-novo-antigo"),relatorio_edinelco!$I$1:$R$1900,4,FALSE)</f>
        <v>130</v>
      </c>
      <c r="K79" s="1">
        <f>VLOOKUP(CONCATENATE($A79,"novo-antigo-novo"),relatorio_edinelco!$I$1:$R$1900,4,FALSE)</f>
        <v>132</v>
      </c>
      <c r="L79" s="1">
        <f>VLOOKUP(CONCATENATE($A79,"novo-antigo"),relatorio_edinelco!$I$1:$R$1900,4,FALSE)</f>
        <v>130</v>
      </c>
      <c r="M79" s="2">
        <f>VLOOKUP(CONCATENATE($A79,"antigo"),relatorio_edinelco!$I$1:$R$1900,5,FALSE)</f>
        <v>5982</v>
      </c>
      <c r="N79" s="2">
        <f>VLOOKUP(CONCATENATE(A79,"novo"),relatorio_edinelco!$I$1:$R$1900,5,FALSE)</f>
        <v>6450</v>
      </c>
      <c r="O79" s="2">
        <f>VLOOKUP(CONCATENATE($A79,"antigo-novo"),relatorio_edinelco!$I$1:$R$1900,5,FALSE)</f>
        <v>6194</v>
      </c>
      <c r="P79" s="2">
        <f>VLOOKUP(CONCATENATE($A79,"antigo-novo-antigo"),relatorio_edinelco!$I$1:$R$1900,5,FALSE)</f>
        <v>6056</v>
      </c>
      <c r="Q79" s="2">
        <f>VLOOKUP(CONCATENATE($A79,"novo-antigo-novo"),relatorio_edinelco!$I$1:$R$1900,5,FALSE)</f>
        <v>6177</v>
      </c>
      <c r="R79" s="2">
        <f>VLOOKUP(CONCATENATE($A79,"novo-antigo"),relatorio_edinelco!$I$1:$R$1900,5,FALSE)</f>
        <v>6039</v>
      </c>
    </row>
    <row r="80" spans="1:18" x14ac:dyDescent="0.25">
      <c r="A80" t="s">
        <v>101</v>
      </c>
      <c r="B80">
        <v>231</v>
      </c>
      <c r="C80">
        <v>217</v>
      </c>
      <c r="D80">
        <v>1.06451612903225</v>
      </c>
      <c r="E80">
        <v>3</v>
      </c>
      <c r="F80">
        <v>1</v>
      </c>
      <c r="G80" s="1">
        <f>VLOOKUP(CONCATENATE($A80,"antigo"),relatorio_edinelco!$I$1:$R$1900,4,FALSE)</f>
        <v>228</v>
      </c>
      <c r="H80" s="1">
        <f>VLOOKUP(CONCATENATE($A80,"novo"),relatorio_edinelco!$I$1:$R$1900,4,FALSE)</f>
        <v>231</v>
      </c>
      <c r="I80" s="1">
        <f>VLOOKUP(CONCATENATE($A80,"antigo-novo"),relatorio_edinelco!$I$1:$R$1900,4,FALSE)</f>
        <v>232</v>
      </c>
      <c r="J80" s="1">
        <f>VLOOKUP(CONCATENATE($A80,"antigo-novo-antigo"),relatorio_edinelco!$I$1:$R$1900,4,FALSE)</f>
        <v>228</v>
      </c>
      <c r="K80" s="1">
        <f>VLOOKUP(CONCATENATE($A80,"novo-antigo-novo"),relatorio_edinelco!$I$1:$R$1900,4,FALSE)</f>
        <v>232</v>
      </c>
      <c r="L80" s="1">
        <f>VLOOKUP(CONCATENATE($A80,"novo-antigo"),relatorio_edinelco!$I$1:$R$1900,4,FALSE)</f>
        <v>229</v>
      </c>
      <c r="M80" s="2">
        <f>VLOOKUP(CONCATENATE($A80,"antigo"),relatorio_edinelco!$I$1:$R$1900,5,FALSE)</f>
        <v>21420</v>
      </c>
      <c r="N80" s="2">
        <f>VLOOKUP(CONCATENATE(A80,"novo"),relatorio_edinelco!$I$1:$R$1900,5,FALSE)</f>
        <v>21579</v>
      </c>
      <c r="O80" s="2">
        <f>VLOOKUP(CONCATENATE($A80,"antigo-novo"),relatorio_edinelco!$I$1:$R$1900,5,FALSE)</f>
        <v>21648</v>
      </c>
      <c r="P80" s="2">
        <f>VLOOKUP(CONCATENATE($A80,"antigo-novo-antigo"),relatorio_edinelco!$I$1:$R$1900,5,FALSE)</f>
        <v>21528</v>
      </c>
      <c r="Q80" s="2">
        <f>VLOOKUP(CONCATENATE($A80,"novo-antigo-novo"),relatorio_edinelco!$I$1:$R$1900,5,FALSE)</f>
        <v>21648</v>
      </c>
      <c r="R80" s="2">
        <f>VLOOKUP(CONCATENATE($A80,"novo-antigo"),relatorio_edinelco!$I$1:$R$1900,5,FALSE)</f>
        <v>21513</v>
      </c>
    </row>
    <row r="81" spans="1:18" x14ac:dyDescent="0.25">
      <c r="A81" t="s">
        <v>102</v>
      </c>
      <c r="B81">
        <v>305</v>
      </c>
      <c r="C81">
        <v>274</v>
      </c>
      <c r="D81">
        <v>1.1131386861313799</v>
      </c>
      <c r="E81">
        <v>3</v>
      </c>
      <c r="F81">
        <v>1</v>
      </c>
      <c r="G81" s="1">
        <f>VLOOKUP(CONCATENATE($A81,"antigo"),relatorio_edinelco!$I$1:$R$1900,4,FALSE)</f>
        <v>294</v>
      </c>
      <c r="H81" s="1">
        <f>VLOOKUP(CONCATENATE($A81,"novo"),relatorio_edinelco!$I$1:$R$1900,4,FALSE)</f>
        <v>309</v>
      </c>
      <c r="I81" s="1">
        <f>VLOOKUP(CONCATENATE($A81,"antigo-novo"),relatorio_edinelco!$I$1:$R$1900,4,FALSE)</f>
        <v>301</v>
      </c>
      <c r="J81" s="1">
        <f>VLOOKUP(CONCATENATE($A81,"antigo-novo-antigo"),relatorio_edinelco!$I$1:$R$1900,4,FALSE)</f>
        <v>296</v>
      </c>
      <c r="K81" s="1">
        <f>VLOOKUP(CONCATENATE($A81,"novo-antigo-novo"),relatorio_edinelco!$I$1:$R$1900,4,FALSE)</f>
        <v>302</v>
      </c>
      <c r="L81" s="1">
        <f>VLOOKUP(CONCATENATE($A81,"novo-antigo"),relatorio_edinelco!$I$1:$R$1900,4,FALSE)</f>
        <v>297</v>
      </c>
      <c r="M81" s="2">
        <f>VLOOKUP(CONCATENATE($A81,"antigo"),relatorio_edinelco!$I$1:$R$1900,5,FALSE)</f>
        <v>29865</v>
      </c>
      <c r="N81" s="2">
        <f>VLOOKUP(CONCATENATE(A81,"novo"),relatorio_edinelco!$I$1:$R$1900,5,FALSE)</f>
        <v>31262</v>
      </c>
      <c r="O81" s="2">
        <f>VLOOKUP(CONCATENATE($A81,"antigo-novo"),relatorio_edinelco!$I$1:$R$1900,5,FALSE)</f>
        <v>30278</v>
      </c>
      <c r="P81" s="2">
        <f>VLOOKUP(CONCATENATE($A81,"antigo-novo-antigo"),relatorio_edinelco!$I$1:$R$1900,5,FALSE)</f>
        <v>30128</v>
      </c>
      <c r="Q81" s="2">
        <f>VLOOKUP(CONCATENATE($A81,"novo-antigo-novo"),relatorio_edinelco!$I$1:$R$1900,5,FALSE)</f>
        <v>30467</v>
      </c>
      <c r="R81" s="2">
        <f>VLOOKUP(CONCATENATE($A81,"novo-antigo"),relatorio_edinelco!$I$1:$R$1900,5,FALSE)</f>
        <v>30317</v>
      </c>
    </row>
    <row r="82" spans="1:18" hidden="1" x14ac:dyDescent="0.25">
      <c r="A82" t="s">
        <v>103</v>
      </c>
      <c r="B82">
        <v>7</v>
      </c>
      <c r="C82">
        <v>7</v>
      </c>
      <c r="D82">
        <v>1</v>
      </c>
      <c r="E82">
        <v>1</v>
      </c>
      <c r="F82">
        <v>1</v>
      </c>
      <c r="G82" s="1">
        <f>VLOOKUP(CONCATENATE($A82,"antigo"),relatorio_edinelco!$I$1:$R$1900,4,FALSE)</f>
        <v>7</v>
      </c>
      <c r="H82" s="1">
        <f>VLOOKUP(CONCATENATE($A82,"novo"),relatorio_edinelco!$I$1:$R$1900,4,FALSE)</f>
        <v>7</v>
      </c>
      <c r="I82" s="1">
        <f>VLOOKUP(CONCATENATE($A82,"antigo-novo"),relatorio_edinelco!$I$1:$R$1900,4,FALSE)</f>
        <v>7</v>
      </c>
      <c r="J82" s="1">
        <f>VLOOKUP(CONCATENATE($A82,"antigo-novo-antigo"),relatorio_edinelco!$I$1:$R$1900,4,FALSE)</f>
        <v>7</v>
      </c>
      <c r="K82" s="1">
        <f>VLOOKUP(CONCATENATE($A82,"novo-antigo-novo"),relatorio_edinelco!$I$1:$R$1900,4,FALSE)</f>
        <v>7</v>
      </c>
      <c r="L82" s="1">
        <f>VLOOKUP(CONCATENATE($A82,"novo-antigo"),relatorio_edinelco!$I$1:$R$1900,4,FALSE)</f>
        <v>7</v>
      </c>
      <c r="M82" s="2">
        <f>VLOOKUP(CONCATENATE($A82,"antigo"),relatorio_edinelco!$I$1:$R$1900,5,FALSE)</f>
        <v>23</v>
      </c>
      <c r="N82" s="2">
        <f>VLOOKUP(CONCATENATE(A82,"novo"),relatorio_edinelco!$I$1:$R$1900,5,FALSE)</f>
        <v>25</v>
      </c>
      <c r="O82" s="2">
        <f>VLOOKUP(CONCATENATE($A82,"antigo-novo"),relatorio_edinelco!$I$1:$R$1900,5,FALSE)</f>
        <v>25</v>
      </c>
      <c r="P82" s="2">
        <f>VLOOKUP(CONCATENATE($A82,"antigo-novo-antigo"),relatorio_edinelco!$I$1:$R$1900,5,FALSE)</f>
        <v>25</v>
      </c>
      <c r="Q82" s="2">
        <f>VLOOKUP(CONCATENATE($A82,"novo-antigo-novo"),relatorio_edinelco!$I$1:$R$1900,5,FALSE)</f>
        <v>25</v>
      </c>
      <c r="R82" s="2">
        <f>VLOOKUP(CONCATENATE($A82,"novo-antigo"),relatorio_edinelco!$I$1:$R$1900,5,FALSE)</f>
        <v>25</v>
      </c>
    </row>
    <row r="83" spans="1:18" hidden="1" x14ac:dyDescent="0.25">
      <c r="A83" t="s">
        <v>104</v>
      </c>
      <c r="B83">
        <v>5</v>
      </c>
      <c r="C83">
        <v>4</v>
      </c>
      <c r="D83">
        <v>1.25</v>
      </c>
      <c r="E83">
        <v>2</v>
      </c>
      <c r="F83">
        <v>1</v>
      </c>
      <c r="G83" s="1">
        <f>VLOOKUP(CONCATENATE($A83,"antigo"),relatorio_edinelco!$I$1:$R$1900,4,FALSE)</f>
        <v>5</v>
      </c>
      <c r="H83" s="1">
        <f>VLOOKUP(CONCATENATE($A83,"novo"),relatorio_edinelco!$I$1:$R$1900,4,FALSE)</f>
        <v>5</v>
      </c>
      <c r="I83" s="1">
        <f>VLOOKUP(CONCATENATE($A83,"antigo-novo"),relatorio_edinelco!$I$1:$R$1900,4,FALSE)</f>
        <v>5</v>
      </c>
      <c r="J83" s="1">
        <f>VLOOKUP(CONCATENATE($A83,"antigo-novo-antigo"),relatorio_edinelco!$I$1:$R$1900,4,FALSE)</f>
        <v>5</v>
      </c>
      <c r="K83" s="1">
        <f>VLOOKUP(CONCATENATE($A83,"novo-antigo-novo"),relatorio_edinelco!$I$1:$R$1900,4,FALSE)</f>
        <v>5</v>
      </c>
      <c r="L83" s="1">
        <f>VLOOKUP(CONCATENATE($A83,"novo-antigo"),relatorio_edinelco!$I$1:$R$1900,4,FALSE)</f>
        <v>5</v>
      </c>
      <c r="M83" s="2">
        <f>VLOOKUP(CONCATENATE($A83,"antigo"),relatorio_edinelco!$I$1:$R$1900,5,FALSE)</f>
        <v>15</v>
      </c>
      <c r="N83" s="2">
        <f>VLOOKUP(CONCATENATE(A83,"novo"),relatorio_edinelco!$I$1:$R$1900,5,FALSE)</f>
        <v>13</v>
      </c>
      <c r="O83" s="2">
        <f>VLOOKUP(CONCATENATE($A83,"antigo-novo"),relatorio_edinelco!$I$1:$R$1900,5,FALSE)</f>
        <v>15</v>
      </c>
      <c r="P83" s="2">
        <f>VLOOKUP(CONCATENATE($A83,"antigo-novo-antigo"),relatorio_edinelco!$I$1:$R$1900,5,FALSE)</f>
        <v>13</v>
      </c>
      <c r="Q83" s="2">
        <f>VLOOKUP(CONCATENATE($A83,"novo-antigo-novo"),relatorio_edinelco!$I$1:$R$1900,5,FALSE)</f>
        <v>13</v>
      </c>
      <c r="R83" s="2">
        <f>VLOOKUP(CONCATENATE($A83,"novo-antigo"),relatorio_edinelco!$I$1:$R$1900,5,FALSE)</f>
        <v>13</v>
      </c>
    </row>
    <row r="84" spans="1:18" hidden="1" x14ac:dyDescent="0.25">
      <c r="A84" t="s">
        <v>105</v>
      </c>
      <c r="B84">
        <v>7</v>
      </c>
      <c r="C84">
        <v>7</v>
      </c>
      <c r="D84">
        <v>1</v>
      </c>
      <c r="E84">
        <v>1</v>
      </c>
      <c r="F84">
        <v>1</v>
      </c>
      <c r="G84" s="1">
        <f>VLOOKUP(CONCATENATE($A84,"antigo"),relatorio_edinelco!$I$1:$R$1900,4,FALSE)</f>
        <v>7</v>
      </c>
      <c r="H84" s="1">
        <f>VLOOKUP(CONCATENATE($A84,"novo"),relatorio_edinelco!$I$1:$R$1900,4,FALSE)</f>
        <v>7</v>
      </c>
      <c r="I84" s="1">
        <f>VLOOKUP(CONCATENATE($A84,"antigo-novo"),relatorio_edinelco!$I$1:$R$1900,4,FALSE)</f>
        <v>7</v>
      </c>
      <c r="J84" s="1">
        <f>VLOOKUP(CONCATENATE($A84,"antigo-novo-antigo"),relatorio_edinelco!$I$1:$R$1900,4,FALSE)</f>
        <v>7</v>
      </c>
      <c r="K84" s="1">
        <f>VLOOKUP(CONCATENATE($A84,"novo-antigo-novo"),relatorio_edinelco!$I$1:$R$1900,4,FALSE)</f>
        <v>7</v>
      </c>
      <c r="L84" s="1">
        <f>VLOOKUP(CONCATENATE($A84,"novo-antigo"),relatorio_edinelco!$I$1:$R$1900,4,FALSE)</f>
        <v>7</v>
      </c>
      <c r="M84" s="2">
        <f>VLOOKUP(CONCATENATE($A84,"antigo"),relatorio_edinelco!$I$1:$R$1900,5,FALSE)</f>
        <v>23</v>
      </c>
      <c r="N84" s="2">
        <f>VLOOKUP(CONCATENATE(A84,"novo"),relatorio_edinelco!$I$1:$R$1900,5,FALSE)</f>
        <v>25</v>
      </c>
      <c r="O84" s="2">
        <f>VLOOKUP(CONCATENATE($A84,"antigo-novo"),relatorio_edinelco!$I$1:$R$1900,5,FALSE)</f>
        <v>25</v>
      </c>
      <c r="P84" s="2">
        <f>VLOOKUP(CONCATENATE($A84,"antigo-novo-antigo"),relatorio_edinelco!$I$1:$R$1900,5,FALSE)</f>
        <v>25</v>
      </c>
      <c r="Q84" s="2">
        <f>VLOOKUP(CONCATENATE($A84,"novo-antigo-novo"),relatorio_edinelco!$I$1:$R$1900,5,FALSE)</f>
        <v>25</v>
      </c>
      <c r="R84" s="2">
        <f>VLOOKUP(CONCATENATE($A84,"novo-antigo"),relatorio_edinelco!$I$1:$R$1900,5,FALSE)</f>
        <v>25</v>
      </c>
    </row>
    <row r="85" spans="1:18" hidden="1" x14ac:dyDescent="0.25">
      <c r="A85" t="s">
        <v>46</v>
      </c>
      <c r="B85">
        <v>8</v>
      </c>
      <c r="C85">
        <v>7</v>
      </c>
      <c r="D85">
        <v>1.1428571428571399</v>
      </c>
      <c r="E85">
        <v>2</v>
      </c>
      <c r="F85">
        <v>1</v>
      </c>
      <c r="G85" s="1">
        <f>VLOOKUP(CONCATENATE($A85,"antigo"),relatorio_edinelco!$I$1:$R$1900,4,FALSE)</f>
        <v>6</v>
      </c>
      <c r="H85" s="1">
        <f>VLOOKUP(CONCATENATE($A85,"novo"),relatorio_edinelco!$I$1:$R$1900,4,FALSE)</f>
        <v>8</v>
      </c>
      <c r="I85" s="1">
        <f>VLOOKUP(CONCATENATE($A85,"antigo-novo"),relatorio_edinelco!$I$1:$R$1900,4,FALSE)</f>
        <v>6</v>
      </c>
      <c r="J85" s="1">
        <f>VLOOKUP(CONCATENATE($A85,"antigo-novo-antigo"),relatorio_edinelco!$I$1:$R$1900,4,FALSE)</f>
        <v>6</v>
      </c>
      <c r="K85" s="1">
        <f>VLOOKUP(CONCATENATE($A85,"novo-antigo-novo"),relatorio_edinelco!$I$1:$R$1900,4,FALSE)</f>
        <v>6</v>
      </c>
      <c r="L85" s="1">
        <f>VLOOKUP(CONCATENATE($A85,"novo-antigo"),relatorio_edinelco!$I$1:$R$1900,4,FALSE)</f>
        <v>8</v>
      </c>
      <c r="M85" s="2">
        <f>VLOOKUP(CONCATENATE($A85,"antigo"),relatorio_edinelco!$I$1:$R$1900,5,FALSE)</f>
        <v>22</v>
      </c>
      <c r="N85" s="2">
        <f>VLOOKUP(CONCATENATE(A85,"novo"),relatorio_edinelco!$I$1:$R$1900,5,FALSE)</f>
        <v>26</v>
      </c>
      <c r="O85" s="2">
        <f>VLOOKUP(CONCATENATE($A85,"antigo-novo"),relatorio_edinelco!$I$1:$R$1900,5,FALSE)</f>
        <v>22</v>
      </c>
      <c r="P85" s="2">
        <f>VLOOKUP(CONCATENATE($A85,"antigo-novo-antigo"),relatorio_edinelco!$I$1:$R$1900,5,FALSE)</f>
        <v>24</v>
      </c>
      <c r="Q85" s="2">
        <f>VLOOKUP(CONCATENATE($A85,"novo-antigo-novo"),relatorio_edinelco!$I$1:$R$1900,5,FALSE)</f>
        <v>24</v>
      </c>
      <c r="R85" s="2">
        <f>VLOOKUP(CONCATENATE($A85,"novo-antigo"),relatorio_edinelco!$I$1:$R$1900,5,FALSE)</f>
        <v>26</v>
      </c>
    </row>
    <row r="86" spans="1:18" hidden="1" x14ac:dyDescent="0.25">
      <c r="A86" t="s">
        <v>47</v>
      </c>
      <c r="B86">
        <v>8</v>
      </c>
      <c r="C86">
        <v>8</v>
      </c>
      <c r="D86">
        <v>1</v>
      </c>
      <c r="E86">
        <v>1</v>
      </c>
      <c r="F86">
        <v>1</v>
      </c>
      <c r="G86" s="1">
        <f>VLOOKUP(CONCATENATE($A86,"antigo"),relatorio_edinelco!$I$1:$R$1900,4,FALSE)</f>
        <v>7</v>
      </c>
      <c r="H86" s="1">
        <f>VLOOKUP(CONCATENATE($A86,"novo"),relatorio_edinelco!$I$1:$R$1900,4,FALSE)</f>
        <v>8</v>
      </c>
      <c r="I86" s="1">
        <f>VLOOKUP(CONCATENATE($A86,"antigo-novo"),relatorio_edinelco!$I$1:$R$1900,4,FALSE)</f>
        <v>7</v>
      </c>
      <c r="J86" s="1">
        <f>VLOOKUP(CONCATENATE($A86,"antigo-novo-antigo"),relatorio_edinelco!$I$1:$R$1900,4,FALSE)</f>
        <v>7</v>
      </c>
      <c r="K86" s="1">
        <f>VLOOKUP(CONCATENATE($A86,"novo-antigo-novo"),relatorio_edinelco!$I$1:$R$1900,4,FALSE)</f>
        <v>8</v>
      </c>
      <c r="L86" s="1">
        <f>VLOOKUP(CONCATENATE($A86,"novo-antigo"),relatorio_edinelco!$I$1:$R$1900,4,FALSE)</f>
        <v>8</v>
      </c>
      <c r="M86" s="2">
        <f>VLOOKUP(CONCATENATE($A86,"antigo"),relatorio_edinelco!$I$1:$R$1900,5,FALSE)</f>
        <v>30</v>
      </c>
      <c r="N86" s="2">
        <f>VLOOKUP(CONCATENATE(A86,"novo"),relatorio_edinelco!$I$1:$R$1900,5,FALSE)</f>
        <v>33</v>
      </c>
      <c r="O86" s="2">
        <f>VLOOKUP(CONCATENATE($A86,"antigo-novo"),relatorio_edinelco!$I$1:$R$1900,5,FALSE)</f>
        <v>32</v>
      </c>
      <c r="P86" s="2">
        <f>VLOOKUP(CONCATENATE($A86,"antigo-novo-antigo"),relatorio_edinelco!$I$1:$R$1900,5,FALSE)</f>
        <v>32</v>
      </c>
      <c r="Q86" s="2">
        <f>VLOOKUP(CONCATENATE($A86,"novo-antigo-novo"),relatorio_edinelco!$I$1:$R$1900,5,FALSE)</f>
        <v>33</v>
      </c>
      <c r="R86" s="2">
        <f>VLOOKUP(CONCATENATE($A86,"novo-antigo"),relatorio_edinelco!$I$1:$R$1900,5,FALSE)</f>
        <v>33</v>
      </c>
    </row>
    <row r="87" spans="1:18" hidden="1" x14ac:dyDescent="0.25">
      <c r="A87" t="s">
        <v>48</v>
      </c>
      <c r="B87">
        <v>7</v>
      </c>
      <c r="C87">
        <v>7</v>
      </c>
      <c r="D87">
        <v>1</v>
      </c>
      <c r="E87">
        <v>1</v>
      </c>
      <c r="F87">
        <v>1</v>
      </c>
      <c r="G87" s="1">
        <f>VLOOKUP(CONCATENATE($A87,"antigo"),relatorio_edinelco!$I$1:$R$1900,4,FALSE)</f>
        <v>7</v>
      </c>
      <c r="H87" s="1">
        <f>VLOOKUP(CONCATENATE($A87,"novo"),relatorio_edinelco!$I$1:$R$1900,4,FALSE)</f>
        <v>7</v>
      </c>
      <c r="I87" s="1">
        <f>VLOOKUP(CONCATENATE($A87,"antigo-novo"),relatorio_edinelco!$I$1:$R$1900,4,FALSE)</f>
        <v>7</v>
      </c>
      <c r="J87" s="1">
        <f>VLOOKUP(CONCATENATE($A87,"antigo-novo-antigo"),relatorio_edinelco!$I$1:$R$1900,4,FALSE)</f>
        <v>7</v>
      </c>
      <c r="K87" s="1">
        <f>VLOOKUP(CONCATENATE($A87,"novo-antigo-novo"),relatorio_edinelco!$I$1:$R$1900,4,FALSE)</f>
        <v>7</v>
      </c>
      <c r="L87" s="1">
        <f>VLOOKUP(CONCATENATE($A87,"novo-antigo"),relatorio_edinelco!$I$1:$R$1900,4,FALSE)</f>
        <v>7</v>
      </c>
      <c r="M87" s="2">
        <f>VLOOKUP(CONCATENATE($A87,"antigo"),relatorio_edinelco!$I$1:$R$1900,5,FALSE)</f>
        <v>23</v>
      </c>
      <c r="N87" s="2">
        <f>VLOOKUP(CONCATENATE(A87,"novo"),relatorio_edinelco!$I$1:$R$1900,5,FALSE)</f>
        <v>25</v>
      </c>
      <c r="O87" s="2">
        <f>VLOOKUP(CONCATENATE($A87,"antigo-novo"),relatorio_edinelco!$I$1:$R$1900,5,FALSE)</f>
        <v>25</v>
      </c>
      <c r="P87" s="2">
        <f>VLOOKUP(CONCATENATE($A87,"antigo-novo-antigo"),relatorio_edinelco!$I$1:$R$1900,5,FALSE)</f>
        <v>25</v>
      </c>
      <c r="Q87" s="2">
        <f>VLOOKUP(CONCATENATE($A87,"novo-antigo-novo"),relatorio_edinelco!$I$1:$R$1900,5,FALSE)</f>
        <v>25</v>
      </c>
      <c r="R87" s="2">
        <f>VLOOKUP(CONCATENATE($A87,"novo-antigo"),relatorio_edinelco!$I$1:$R$1900,5,FALSE)</f>
        <v>25</v>
      </c>
    </row>
    <row r="88" spans="1:18" hidden="1" x14ac:dyDescent="0.25">
      <c r="A88" t="s">
        <v>49</v>
      </c>
      <c r="B88">
        <v>5</v>
      </c>
      <c r="C88">
        <v>4</v>
      </c>
      <c r="D88">
        <v>1.25</v>
      </c>
      <c r="E88">
        <v>2</v>
      </c>
      <c r="F88">
        <v>1</v>
      </c>
      <c r="G88" s="1">
        <f>VLOOKUP(CONCATENATE($A88,"antigo"),relatorio_edinelco!$I$1:$R$1900,4,FALSE)</f>
        <v>5</v>
      </c>
      <c r="H88" s="1">
        <f>VLOOKUP(CONCATENATE($A88,"novo"),relatorio_edinelco!$I$1:$R$1900,4,FALSE)</f>
        <v>5</v>
      </c>
      <c r="I88" s="1">
        <f>VLOOKUP(CONCATENATE($A88,"antigo-novo"),relatorio_edinelco!$I$1:$R$1900,4,FALSE)</f>
        <v>5</v>
      </c>
      <c r="J88" s="1">
        <f>VLOOKUP(CONCATENATE($A88,"antigo-novo-antigo"),relatorio_edinelco!$I$1:$R$1900,4,FALSE)</f>
        <v>5</v>
      </c>
      <c r="K88" s="1">
        <f>VLOOKUP(CONCATENATE($A88,"novo-antigo-novo"),relatorio_edinelco!$I$1:$R$1900,4,FALSE)</f>
        <v>5</v>
      </c>
      <c r="L88" s="1">
        <f>VLOOKUP(CONCATENATE($A88,"novo-antigo"),relatorio_edinelco!$I$1:$R$1900,4,FALSE)</f>
        <v>5</v>
      </c>
      <c r="M88" s="2">
        <f>VLOOKUP(CONCATENATE($A88,"antigo"),relatorio_edinelco!$I$1:$R$1900,5,FALSE)</f>
        <v>15</v>
      </c>
      <c r="N88" s="2">
        <f>VLOOKUP(CONCATENATE(A88,"novo"),relatorio_edinelco!$I$1:$R$1900,5,FALSE)</f>
        <v>13</v>
      </c>
      <c r="O88" s="2">
        <f>VLOOKUP(CONCATENATE($A88,"antigo-novo"),relatorio_edinelco!$I$1:$R$1900,5,FALSE)</f>
        <v>15</v>
      </c>
      <c r="P88" s="2">
        <f>VLOOKUP(CONCATENATE($A88,"antigo-novo-antigo"),relatorio_edinelco!$I$1:$R$1900,5,FALSE)</f>
        <v>13</v>
      </c>
      <c r="Q88" s="2">
        <f>VLOOKUP(CONCATENATE($A88,"novo-antigo-novo"),relatorio_edinelco!$I$1:$R$1900,5,FALSE)</f>
        <v>13</v>
      </c>
      <c r="R88" s="2">
        <f>VLOOKUP(CONCATENATE($A88,"novo-antigo"),relatorio_edinelco!$I$1:$R$1900,5,FALSE)</f>
        <v>13</v>
      </c>
    </row>
    <row r="89" spans="1:18" hidden="1" x14ac:dyDescent="0.25">
      <c r="A89" t="s">
        <v>50</v>
      </c>
      <c r="B89">
        <v>7</v>
      </c>
      <c r="C89">
        <v>7</v>
      </c>
      <c r="D89">
        <v>1</v>
      </c>
      <c r="E89">
        <v>1</v>
      </c>
      <c r="F89">
        <v>1</v>
      </c>
      <c r="G89" s="1">
        <f>VLOOKUP(CONCATENATE($A89,"antigo"),relatorio_edinelco!$I$1:$R$1900,4,FALSE)</f>
        <v>7</v>
      </c>
      <c r="H89" s="1">
        <f>VLOOKUP(CONCATENATE($A89,"novo"),relatorio_edinelco!$I$1:$R$1900,4,FALSE)</f>
        <v>7</v>
      </c>
      <c r="I89" s="1">
        <f>VLOOKUP(CONCATENATE($A89,"antigo-novo"),relatorio_edinelco!$I$1:$R$1900,4,FALSE)</f>
        <v>7</v>
      </c>
      <c r="J89" s="1">
        <f>VLOOKUP(CONCATENATE($A89,"antigo-novo-antigo"),relatorio_edinelco!$I$1:$R$1900,4,FALSE)</f>
        <v>7</v>
      </c>
      <c r="K89" s="1">
        <f>VLOOKUP(CONCATENATE($A89,"novo-antigo-novo"),relatorio_edinelco!$I$1:$R$1900,4,FALSE)</f>
        <v>7</v>
      </c>
      <c r="L89" s="1">
        <f>VLOOKUP(CONCATENATE($A89,"novo-antigo"),relatorio_edinelco!$I$1:$R$1900,4,FALSE)</f>
        <v>7</v>
      </c>
      <c r="M89" s="2">
        <f>VLOOKUP(CONCATENATE($A89,"antigo"),relatorio_edinelco!$I$1:$R$1900,5,FALSE)</f>
        <v>23</v>
      </c>
      <c r="N89" s="2">
        <f>VLOOKUP(CONCATENATE(A89,"novo"),relatorio_edinelco!$I$1:$R$1900,5,FALSE)</f>
        <v>25</v>
      </c>
      <c r="O89" s="2">
        <f>VLOOKUP(CONCATENATE($A89,"antigo-novo"),relatorio_edinelco!$I$1:$R$1900,5,FALSE)</f>
        <v>25</v>
      </c>
      <c r="P89" s="2">
        <f>VLOOKUP(CONCATENATE($A89,"antigo-novo-antigo"),relatorio_edinelco!$I$1:$R$1900,5,FALSE)</f>
        <v>25</v>
      </c>
      <c r="Q89" s="2">
        <f>VLOOKUP(CONCATENATE($A89,"novo-antigo-novo"),relatorio_edinelco!$I$1:$R$1900,5,FALSE)</f>
        <v>25</v>
      </c>
      <c r="R89" s="2">
        <f>VLOOKUP(CONCATENATE($A89,"novo-antigo"),relatorio_edinelco!$I$1:$R$1900,5,FALSE)</f>
        <v>25</v>
      </c>
    </row>
    <row r="90" spans="1:18" hidden="1" x14ac:dyDescent="0.25">
      <c r="A90" t="s">
        <v>51</v>
      </c>
      <c r="B90">
        <v>4</v>
      </c>
      <c r="C90">
        <v>3</v>
      </c>
      <c r="D90">
        <v>1.3333333333333299</v>
      </c>
      <c r="E90">
        <v>2</v>
      </c>
      <c r="F90">
        <v>1</v>
      </c>
      <c r="G90" s="1">
        <f>VLOOKUP(CONCATENATE($A90,"antigo"),relatorio_edinelco!$I$1:$R$1900,4,FALSE)</f>
        <v>4</v>
      </c>
      <c r="H90" s="1">
        <f>VLOOKUP(CONCATENATE($A90,"novo"),relatorio_edinelco!$I$1:$R$1900,4,FALSE)</f>
        <v>4</v>
      </c>
      <c r="I90" s="1">
        <f>VLOOKUP(CONCATENATE($A90,"antigo-novo"),relatorio_edinelco!$I$1:$R$1900,4,FALSE)</f>
        <v>4</v>
      </c>
      <c r="J90" s="1">
        <f>VLOOKUP(CONCATENATE($A90,"antigo-novo-antigo"),relatorio_edinelco!$I$1:$R$1900,4,FALSE)</f>
        <v>4</v>
      </c>
      <c r="K90" s="1">
        <f>VLOOKUP(CONCATENATE($A90,"novo-antigo-novo"),relatorio_edinelco!$I$1:$R$1900,4,FALSE)</f>
        <v>4</v>
      </c>
      <c r="L90" s="1">
        <f>VLOOKUP(CONCATENATE($A90,"novo-antigo"),relatorio_edinelco!$I$1:$R$1900,4,FALSE)</f>
        <v>4</v>
      </c>
      <c r="M90" s="2">
        <f>VLOOKUP(CONCATENATE($A90,"antigo"),relatorio_edinelco!$I$1:$R$1900,5,FALSE)</f>
        <v>11</v>
      </c>
      <c r="N90" s="2">
        <f>VLOOKUP(CONCATENATE(A90,"novo"),relatorio_edinelco!$I$1:$R$1900,5,FALSE)</f>
        <v>10</v>
      </c>
      <c r="O90" s="2">
        <f>VLOOKUP(CONCATENATE($A90,"antigo-novo"),relatorio_edinelco!$I$1:$R$1900,5,FALSE)</f>
        <v>11</v>
      </c>
      <c r="P90" s="2">
        <f>VLOOKUP(CONCATENATE($A90,"antigo-novo-antigo"),relatorio_edinelco!$I$1:$R$1900,5,FALSE)</f>
        <v>10</v>
      </c>
      <c r="Q90" s="2">
        <f>VLOOKUP(CONCATENATE($A90,"novo-antigo-novo"),relatorio_edinelco!$I$1:$R$1900,5,FALSE)</f>
        <v>10</v>
      </c>
      <c r="R90" s="2">
        <f>VLOOKUP(CONCATENATE($A90,"novo-antigo"),relatorio_edinelco!$I$1:$R$1900,5,FALSE)</f>
        <v>10</v>
      </c>
    </row>
    <row r="91" spans="1:18" hidden="1" x14ac:dyDescent="0.25">
      <c r="A91" t="s">
        <v>52</v>
      </c>
      <c r="B91">
        <v>4</v>
      </c>
      <c r="C91">
        <v>3</v>
      </c>
      <c r="D91">
        <v>1.3333333333333299</v>
      </c>
      <c r="E91">
        <v>2</v>
      </c>
      <c r="F91">
        <v>1</v>
      </c>
      <c r="G91" s="1">
        <f>VLOOKUP(CONCATENATE($A91,"antigo"),relatorio_edinelco!$I$1:$R$1900,4,FALSE)</f>
        <v>4</v>
      </c>
      <c r="H91" s="1">
        <f>VLOOKUP(CONCATENATE($A91,"novo"),relatorio_edinelco!$I$1:$R$1900,4,FALSE)</f>
        <v>4</v>
      </c>
      <c r="I91" s="1">
        <f>VLOOKUP(CONCATENATE($A91,"antigo-novo"),relatorio_edinelco!$I$1:$R$1900,4,FALSE)</f>
        <v>4</v>
      </c>
      <c r="J91" s="1">
        <f>VLOOKUP(CONCATENATE($A91,"antigo-novo-antigo"),relatorio_edinelco!$I$1:$R$1900,4,FALSE)</f>
        <v>4</v>
      </c>
      <c r="K91" s="1">
        <f>VLOOKUP(CONCATENATE($A91,"novo-antigo-novo"),relatorio_edinelco!$I$1:$R$1900,4,FALSE)</f>
        <v>4</v>
      </c>
      <c r="L91" s="1">
        <f>VLOOKUP(CONCATENATE($A91,"novo-antigo"),relatorio_edinelco!$I$1:$R$1900,4,FALSE)</f>
        <v>4</v>
      </c>
      <c r="M91" s="2">
        <f>VLOOKUP(CONCATENATE($A91,"antigo"),relatorio_edinelco!$I$1:$R$1900,5,FALSE)</f>
        <v>8</v>
      </c>
      <c r="N91" s="2">
        <f>VLOOKUP(CONCATENATE(A91,"novo"),relatorio_edinelco!$I$1:$R$1900,5,FALSE)</f>
        <v>8</v>
      </c>
      <c r="O91" s="2">
        <f>VLOOKUP(CONCATENATE($A91,"antigo-novo"),relatorio_edinelco!$I$1:$R$1900,5,FALSE)</f>
        <v>8</v>
      </c>
      <c r="P91" s="2">
        <f>VLOOKUP(CONCATENATE($A91,"antigo-novo-antigo"),relatorio_edinelco!$I$1:$R$1900,5,FALSE)</f>
        <v>8</v>
      </c>
      <c r="Q91" s="2">
        <f>VLOOKUP(CONCATENATE($A91,"novo-antigo-novo"),relatorio_edinelco!$I$1:$R$1900,5,FALSE)</f>
        <v>8</v>
      </c>
      <c r="R91" s="2">
        <f>VLOOKUP(CONCATENATE($A91,"novo-antigo"),relatorio_edinelco!$I$1:$R$1900,5,FALSE)</f>
        <v>8</v>
      </c>
    </row>
    <row r="92" spans="1:18" hidden="1" x14ac:dyDescent="0.25">
      <c r="A92" t="s">
        <v>53</v>
      </c>
      <c r="B92">
        <v>4</v>
      </c>
      <c r="C92">
        <v>3</v>
      </c>
      <c r="D92">
        <v>1.3333333333333299</v>
      </c>
      <c r="E92">
        <v>2</v>
      </c>
      <c r="F92">
        <v>1</v>
      </c>
      <c r="G92" s="1">
        <f>VLOOKUP(CONCATENATE($A92,"antigo"),relatorio_edinelco!$I$1:$R$1900,4,FALSE)</f>
        <v>4</v>
      </c>
      <c r="H92" s="1">
        <f>VLOOKUP(CONCATENATE($A92,"novo"),relatorio_edinelco!$I$1:$R$1900,4,FALSE)</f>
        <v>4</v>
      </c>
      <c r="I92" s="1">
        <f>VLOOKUP(CONCATENATE($A92,"antigo-novo"),relatorio_edinelco!$I$1:$R$1900,4,FALSE)</f>
        <v>4</v>
      </c>
      <c r="J92" s="1">
        <f>VLOOKUP(CONCATENATE($A92,"antigo-novo-antigo"),relatorio_edinelco!$I$1:$R$1900,4,FALSE)</f>
        <v>4</v>
      </c>
      <c r="K92" s="1">
        <f>VLOOKUP(CONCATENATE($A92,"novo-antigo-novo"),relatorio_edinelco!$I$1:$R$1900,4,FALSE)</f>
        <v>4</v>
      </c>
      <c r="L92" s="1">
        <f>VLOOKUP(CONCATENATE($A92,"novo-antigo"),relatorio_edinelco!$I$1:$R$1900,4,FALSE)</f>
        <v>4</v>
      </c>
      <c r="M92" s="2">
        <f>VLOOKUP(CONCATENATE($A92,"antigo"),relatorio_edinelco!$I$1:$R$1900,5,FALSE)</f>
        <v>8</v>
      </c>
      <c r="N92" s="2">
        <f>VLOOKUP(CONCATENATE(A92,"novo"),relatorio_edinelco!$I$1:$R$1900,5,FALSE)</f>
        <v>8</v>
      </c>
      <c r="O92" s="2">
        <f>VLOOKUP(CONCATENATE($A92,"antigo-novo"),relatorio_edinelco!$I$1:$R$1900,5,FALSE)</f>
        <v>8</v>
      </c>
      <c r="P92" s="2">
        <f>VLOOKUP(CONCATENATE($A92,"antigo-novo-antigo"),relatorio_edinelco!$I$1:$R$1900,5,FALSE)</f>
        <v>8</v>
      </c>
      <c r="Q92" s="2">
        <f>VLOOKUP(CONCATENATE($A92,"novo-antigo-novo"),relatorio_edinelco!$I$1:$R$1900,5,FALSE)</f>
        <v>8</v>
      </c>
      <c r="R92" s="2">
        <f>VLOOKUP(CONCATENATE($A92,"novo-antigo"),relatorio_edinelco!$I$1:$R$1900,5,FALSE)</f>
        <v>8</v>
      </c>
    </row>
    <row r="93" spans="1:18" hidden="1" x14ac:dyDescent="0.25">
      <c r="A93" t="s">
        <v>54</v>
      </c>
      <c r="B93">
        <v>4</v>
      </c>
      <c r="C93">
        <v>3</v>
      </c>
      <c r="D93">
        <v>1.3333333333333299</v>
      </c>
      <c r="E93">
        <v>2</v>
      </c>
      <c r="F93">
        <v>1</v>
      </c>
      <c r="G93" s="1">
        <f>VLOOKUP(CONCATENATE($A93,"antigo"),relatorio_edinelco!$I$1:$R$1900,4,FALSE)</f>
        <v>4</v>
      </c>
      <c r="H93" s="1">
        <f>VLOOKUP(CONCATENATE($A93,"novo"),relatorio_edinelco!$I$1:$R$1900,4,FALSE)</f>
        <v>4</v>
      </c>
      <c r="I93" s="1">
        <f>VLOOKUP(CONCATENATE($A93,"antigo-novo"),relatorio_edinelco!$I$1:$R$1900,4,FALSE)</f>
        <v>4</v>
      </c>
      <c r="J93" s="1">
        <f>VLOOKUP(CONCATENATE($A93,"antigo-novo-antigo"),relatorio_edinelco!$I$1:$R$1900,4,FALSE)</f>
        <v>4</v>
      </c>
      <c r="K93" s="1">
        <f>VLOOKUP(CONCATENATE($A93,"novo-antigo-novo"),relatorio_edinelco!$I$1:$R$1900,4,FALSE)</f>
        <v>4</v>
      </c>
      <c r="L93" s="1">
        <f>VLOOKUP(CONCATENATE($A93,"novo-antigo"),relatorio_edinelco!$I$1:$R$1900,4,FALSE)</f>
        <v>4</v>
      </c>
      <c r="M93" s="2">
        <f>VLOOKUP(CONCATENATE($A93,"antigo"),relatorio_edinelco!$I$1:$R$1900,5,FALSE)</f>
        <v>11</v>
      </c>
      <c r="N93" s="2">
        <f>VLOOKUP(CONCATENATE(A93,"novo"),relatorio_edinelco!$I$1:$R$1900,5,FALSE)</f>
        <v>10</v>
      </c>
      <c r="O93" s="2">
        <f>VLOOKUP(CONCATENATE($A93,"antigo-novo"),relatorio_edinelco!$I$1:$R$1900,5,FALSE)</f>
        <v>11</v>
      </c>
      <c r="P93" s="2">
        <f>VLOOKUP(CONCATENATE($A93,"antigo-novo-antigo"),relatorio_edinelco!$I$1:$R$1900,5,FALSE)</f>
        <v>10</v>
      </c>
      <c r="Q93" s="2">
        <f>VLOOKUP(CONCATENATE($A93,"novo-antigo-novo"),relatorio_edinelco!$I$1:$R$1900,5,FALSE)</f>
        <v>10</v>
      </c>
      <c r="R93" s="2">
        <f>VLOOKUP(CONCATENATE($A93,"novo-antigo"),relatorio_edinelco!$I$1:$R$1900,5,FALSE)</f>
        <v>10</v>
      </c>
    </row>
    <row r="94" spans="1:18" hidden="1" x14ac:dyDescent="0.25">
      <c r="A94" t="s">
        <v>55</v>
      </c>
      <c r="B94">
        <v>2</v>
      </c>
      <c r="C94">
        <v>2</v>
      </c>
      <c r="D94">
        <v>1</v>
      </c>
      <c r="E94">
        <v>1</v>
      </c>
      <c r="F94">
        <v>1</v>
      </c>
      <c r="G94" s="1">
        <f>VLOOKUP(CONCATENATE($A94,"antigo"),relatorio_edinelco!$I$1:$R$1900,4,FALSE)</f>
        <v>2</v>
      </c>
      <c r="H94" s="1">
        <f>VLOOKUP(CONCATENATE($A94,"novo"),relatorio_edinelco!$I$1:$R$1900,4,FALSE)</f>
        <v>2</v>
      </c>
      <c r="I94" s="1">
        <f>VLOOKUP(CONCATENATE($A94,"antigo-novo"),relatorio_edinelco!$I$1:$R$1900,4,FALSE)</f>
        <v>2</v>
      </c>
      <c r="J94" s="1">
        <f>VLOOKUP(CONCATENATE($A94,"antigo-novo-antigo"),relatorio_edinelco!$I$1:$R$1900,4,FALSE)</f>
        <v>2</v>
      </c>
      <c r="K94" s="1">
        <f>VLOOKUP(CONCATENATE($A94,"novo-antigo-novo"),relatorio_edinelco!$I$1:$R$1900,4,FALSE)</f>
        <v>2</v>
      </c>
      <c r="L94" s="1">
        <f>VLOOKUP(CONCATENATE($A94,"novo-antigo"),relatorio_edinelco!$I$1:$R$1900,4,FALSE)</f>
        <v>2</v>
      </c>
      <c r="M94" s="2">
        <f>VLOOKUP(CONCATENATE($A94,"antigo"),relatorio_edinelco!$I$1:$R$1900,5,FALSE)</f>
        <v>6</v>
      </c>
      <c r="N94" s="2">
        <f>VLOOKUP(CONCATENATE(A94,"novo"),relatorio_edinelco!$I$1:$R$1900,5,FALSE)</f>
        <v>6</v>
      </c>
      <c r="O94" s="2">
        <f>VLOOKUP(CONCATENATE($A94,"antigo-novo"),relatorio_edinelco!$I$1:$R$1900,5,FALSE)</f>
        <v>6</v>
      </c>
      <c r="P94" s="2">
        <f>VLOOKUP(CONCATENATE($A94,"antigo-novo-antigo"),relatorio_edinelco!$I$1:$R$1900,5,FALSE)</f>
        <v>6</v>
      </c>
      <c r="Q94" s="2">
        <f>VLOOKUP(CONCATENATE($A94,"novo-antigo-novo"),relatorio_edinelco!$I$1:$R$1900,5,FALSE)</f>
        <v>6</v>
      </c>
      <c r="R94" s="2">
        <f>VLOOKUP(CONCATENATE($A94,"novo-antigo"),relatorio_edinelco!$I$1:$R$1900,5,FALSE)</f>
        <v>6</v>
      </c>
    </row>
    <row r="95" spans="1:18" hidden="1" x14ac:dyDescent="0.25">
      <c r="A95" t="s">
        <v>56</v>
      </c>
      <c r="B95">
        <v>2</v>
      </c>
      <c r="C95">
        <v>2</v>
      </c>
      <c r="D95">
        <v>1</v>
      </c>
      <c r="E95">
        <v>1</v>
      </c>
      <c r="F95">
        <v>1</v>
      </c>
      <c r="G95" s="1">
        <f>VLOOKUP(CONCATENATE($A95,"antigo"),relatorio_edinelco!$I$1:$R$1900,4,FALSE)</f>
        <v>2</v>
      </c>
      <c r="H95" s="1">
        <f>VLOOKUP(CONCATENATE($A95,"novo"),relatorio_edinelco!$I$1:$R$1900,4,FALSE)</f>
        <v>2</v>
      </c>
      <c r="I95" s="1">
        <f>VLOOKUP(CONCATENATE($A95,"antigo-novo"),relatorio_edinelco!$I$1:$R$1900,4,FALSE)</f>
        <v>2</v>
      </c>
      <c r="J95" s="1">
        <f>VLOOKUP(CONCATENATE($A95,"antigo-novo-antigo"),relatorio_edinelco!$I$1:$R$1900,4,FALSE)</f>
        <v>2</v>
      </c>
      <c r="K95" s="1">
        <f>VLOOKUP(CONCATENATE($A95,"novo-antigo-novo"),relatorio_edinelco!$I$1:$R$1900,4,FALSE)</f>
        <v>2</v>
      </c>
      <c r="L95" s="1">
        <f>VLOOKUP(CONCATENATE($A95,"novo-antigo"),relatorio_edinelco!$I$1:$R$1900,4,FALSE)</f>
        <v>2</v>
      </c>
      <c r="M95" s="2">
        <f>VLOOKUP(CONCATENATE($A95,"antigo"),relatorio_edinelco!$I$1:$R$1900,5,FALSE)</f>
        <v>6</v>
      </c>
      <c r="N95" s="2">
        <f>VLOOKUP(CONCATENATE(A95,"novo"),relatorio_edinelco!$I$1:$R$1900,5,FALSE)</f>
        <v>6</v>
      </c>
      <c r="O95" s="2">
        <f>VLOOKUP(CONCATENATE($A95,"antigo-novo"),relatorio_edinelco!$I$1:$R$1900,5,FALSE)</f>
        <v>6</v>
      </c>
      <c r="P95" s="2">
        <f>VLOOKUP(CONCATENATE($A95,"antigo-novo-antigo"),relatorio_edinelco!$I$1:$R$1900,5,FALSE)</f>
        <v>6</v>
      </c>
      <c r="Q95" s="2">
        <f>VLOOKUP(CONCATENATE($A95,"novo-antigo-novo"),relatorio_edinelco!$I$1:$R$1900,5,FALSE)</f>
        <v>6</v>
      </c>
      <c r="R95" s="2">
        <f>VLOOKUP(CONCATENATE($A95,"novo-antigo"),relatorio_edinelco!$I$1:$R$1900,5,FALSE)</f>
        <v>6</v>
      </c>
    </row>
    <row r="96" spans="1:18" hidden="1" x14ac:dyDescent="0.25">
      <c r="A96" t="s">
        <v>106</v>
      </c>
      <c r="B96">
        <v>1</v>
      </c>
      <c r="C96">
        <v>1</v>
      </c>
      <c r="D96">
        <v>1</v>
      </c>
      <c r="E96">
        <v>1</v>
      </c>
      <c r="F96">
        <v>1</v>
      </c>
      <c r="G96" s="1">
        <f>VLOOKUP(CONCATENATE($A96,"antigo"),relatorio_edinelco!$I$1:$R$1900,4,FALSE)</f>
        <v>1</v>
      </c>
      <c r="H96" s="1">
        <f>VLOOKUP(CONCATENATE($A96,"novo"),relatorio_edinelco!$I$1:$R$1900,4,FALSE)</f>
        <v>1</v>
      </c>
      <c r="I96" s="1">
        <f>VLOOKUP(CONCATENATE($A96,"antigo-novo"),relatorio_edinelco!$I$1:$R$1900,4,FALSE)</f>
        <v>1</v>
      </c>
      <c r="J96" s="1">
        <f>VLOOKUP(CONCATENATE($A96,"antigo-novo-antigo"),relatorio_edinelco!$I$1:$R$1900,4,FALSE)</f>
        <v>1</v>
      </c>
      <c r="K96" s="1">
        <f>VLOOKUP(CONCATENATE($A96,"novo-antigo-novo"),relatorio_edinelco!$I$1:$R$1900,4,FALSE)</f>
        <v>1</v>
      </c>
      <c r="L96" s="1">
        <f>VLOOKUP(CONCATENATE($A96,"novo-antigo"),relatorio_edinelco!$I$1:$R$1900,4,FALSE)</f>
        <v>1</v>
      </c>
      <c r="M96" s="2">
        <f>VLOOKUP(CONCATENATE($A96,"antigo"),relatorio_edinelco!$I$1:$R$1900,5,FALSE)</f>
        <v>5</v>
      </c>
      <c r="N96" s="2">
        <f>VLOOKUP(CONCATENATE(A96,"novo"),relatorio_edinelco!$I$1:$R$1900,5,FALSE)</f>
        <v>5</v>
      </c>
      <c r="O96" s="2">
        <f>VLOOKUP(CONCATENATE($A96,"antigo-novo"),relatorio_edinelco!$I$1:$R$1900,5,FALSE)</f>
        <v>5</v>
      </c>
      <c r="P96" s="2">
        <f>VLOOKUP(CONCATENATE($A96,"antigo-novo-antigo"),relatorio_edinelco!$I$1:$R$1900,5,FALSE)</f>
        <v>5</v>
      </c>
      <c r="Q96" s="2">
        <f>VLOOKUP(CONCATENATE($A96,"novo-antigo-novo"),relatorio_edinelco!$I$1:$R$1900,5,FALSE)</f>
        <v>5</v>
      </c>
      <c r="R96" s="2">
        <f>VLOOKUP(CONCATENATE($A96,"novo-antigo"),relatorio_edinelco!$I$1:$R$1900,5,FALSE)</f>
        <v>5</v>
      </c>
    </row>
    <row r="97" spans="1:18" hidden="1" x14ac:dyDescent="0.25">
      <c r="A97" t="s">
        <v>107</v>
      </c>
      <c r="B97">
        <v>2</v>
      </c>
      <c r="C97">
        <v>1</v>
      </c>
      <c r="D97">
        <v>2</v>
      </c>
      <c r="E97">
        <v>2</v>
      </c>
      <c r="F97">
        <v>2</v>
      </c>
      <c r="G97" s="1">
        <f>VLOOKUP(CONCATENATE($A97,"antigo"),relatorio_edinelco!$I$1:$R$1900,4,FALSE)</f>
        <v>2</v>
      </c>
      <c r="H97" s="1">
        <f>VLOOKUP(CONCATENATE($A97,"novo"),relatorio_edinelco!$I$1:$R$1900,4,FALSE)</f>
        <v>2</v>
      </c>
      <c r="I97" s="1">
        <f>VLOOKUP(CONCATENATE($A97,"antigo-novo"),relatorio_edinelco!$I$1:$R$1900,4,FALSE)</f>
        <v>2</v>
      </c>
      <c r="J97" s="1">
        <f>VLOOKUP(CONCATENATE($A97,"antigo-novo-antigo"),relatorio_edinelco!$I$1:$R$1900,4,FALSE)</f>
        <v>2</v>
      </c>
      <c r="K97" s="1">
        <f>VLOOKUP(CONCATENATE($A97,"novo-antigo-novo"),relatorio_edinelco!$I$1:$R$1900,4,FALSE)</f>
        <v>2</v>
      </c>
      <c r="L97" s="1">
        <f>VLOOKUP(CONCATENATE($A97,"novo-antigo"),relatorio_edinelco!$I$1:$R$1900,4,FALSE)</f>
        <v>2</v>
      </c>
      <c r="M97" s="2">
        <f>VLOOKUP(CONCATENATE($A97,"antigo"),relatorio_edinelco!$I$1:$R$1900,5,FALSE)</f>
        <v>26</v>
      </c>
      <c r="N97" s="2">
        <f>VLOOKUP(CONCATENATE(A97,"novo"),relatorio_edinelco!$I$1:$R$1900,5,FALSE)</f>
        <v>26</v>
      </c>
      <c r="O97" s="2">
        <f>VLOOKUP(CONCATENATE($A97,"antigo-novo"),relatorio_edinelco!$I$1:$R$1900,5,FALSE)</f>
        <v>26</v>
      </c>
      <c r="P97" s="2">
        <f>VLOOKUP(CONCATENATE($A97,"antigo-novo-antigo"),relatorio_edinelco!$I$1:$R$1900,5,FALSE)</f>
        <v>26</v>
      </c>
      <c r="Q97" s="2">
        <f>VLOOKUP(CONCATENATE($A97,"novo-antigo-novo"),relatorio_edinelco!$I$1:$R$1900,5,FALSE)</f>
        <v>26</v>
      </c>
      <c r="R97" s="2">
        <f>VLOOKUP(CONCATENATE($A97,"novo-antigo"),relatorio_edinelco!$I$1:$R$1900,5,FALSE)</f>
        <v>26</v>
      </c>
    </row>
    <row r="98" spans="1:18" hidden="1" x14ac:dyDescent="0.25">
      <c r="A98" t="s">
        <v>57</v>
      </c>
      <c r="B98">
        <v>8</v>
      </c>
      <c r="C98">
        <v>8</v>
      </c>
      <c r="D98">
        <v>1</v>
      </c>
      <c r="E98">
        <v>1</v>
      </c>
      <c r="F98">
        <v>1</v>
      </c>
      <c r="G98" s="1">
        <f>VLOOKUP(CONCATENATE($A98,"antigo"),relatorio_edinelco!$I$1:$R$1900,4,FALSE)</f>
        <v>8</v>
      </c>
      <c r="H98" s="1">
        <f>VLOOKUP(CONCATENATE($A98,"novo"),relatorio_edinelco!$I$1:$R$1900,4,FALSE)</f>
        <v>8</v>
      </c>
      <c r="I98" s="1">
        <f>VLOOKUP(CONCATENATE($A98,"antigo-novo"),relatorio_edinelco!$I$1:$R$1900,4,FALSE)</f>
        <v>8</v>
      </c>
      <c r="J98" s="1">
        <f>VLOOKUP(CONCATENATE($A98,"antigo-novo-antigo"),relatorio_edinelco!$I$1:$R$1900,4,FALSE)</f>
        <v>8</v>
      </c>
      <c r="K98" s="1">
        <f>VLOOKUP(CONCATENATE($A98,"novo-antigo-novo"),relatorio_edinelco!$I$1:$R$1900,4,FALSE)</f>
        <v>8</v>
      </c>
      <c r="L98" s="1">
        <f>VLOOKUP(CONCATENATE($A98,"novo-antigo"),relatorio_edinelco!$I$1:$R$1900,4,FALSE)</f>
        <v>8</v>
      </c>
      <c r="M98" s="2">
        <f>VLOOKUP(CONCATENATE($A98,"antigo"),relatorio_edinelco!$I$1:$R$1900,5,FALSE)</f>
        <v>42</v>
      </c>
      <c r="N98" s="2">
        <f>VLOOKUP(CONCATENATE(A98,"novo"),relatorio_edinelco!$I$1:$R$1900,5,FALSE)</f>
        <v>42</v>
      </c>
      <c r="O98" s="2">
        <f>VLOOKUP(CONCATENATE($A98,"antigo-novo"),relatorio_edinelco!$I$1:$R$1900,5,FALSE)</f>
        <v>42</v>
      </c>
      <c r="P98" s="2">
        <f>VLOOKUP(CONCATENATE($A98,"antigo-novo-antigo"),relatorio_edinelco!$I$1:$R$1900,5,FALSE)</f>
        <v>42</v>
      </c>
      <c r="Q98" s="2">
        <f>VLOOKUP(CONCATENATE($A98,"novo-antigo-novo"),relatorio_edinelco!$I$1:$R$1900,5,FALSE)</f>
        <v>42</v>
      </c>
      <c r="R98" s="2">
        <f>VLOOKUP(CONCATENATE($A98,"novo-antigo"),relatorio_edinelco!$I$1:$R$1900,5,FALSE)</f>
        <v>42</v>
      </c>
    </row>
    <row r="99" spans="1:18" hidden="1" x14ac:dyDescent="0.25">
      <c r="A99" t="s">
        <v>58</v>
      </c>
      <c r="B99">
        <v>8</v>
      </c>
      <c r="C99">
        <v>8</v>
      </c>
      <c r="D99">
        <v>1</v>
      </c>
      <c r="E99">
        <v>1</v>
      </c>
      <c r="F99">
        <v>1</v>
      </c>
      <c r="G99" s="1">
        <f>VLOOKUP(CONCATENATE($A99,"antigo"),relatorio_edinelco!$I$1:$R$1900,4,FALSE)</f>
        <v>8</v>
      </c>
      <c r="H99" s="1">
        <f>VLOOKUP(CONCATENATE($A99,"novo"),relatorio_edinelco!$I$1:$R$1900,4,FALSE)</f>
        <v>8</v>
      </c>
      <c r="I99" s="1">
        <f>VLOOKUP(CONCATENATE($A99,"antigo-novo"),relatorio_edinelco!$I$1:$R$1900,4,FALSE)</f>
        <v>8</v>
      </c>
      <c r="J99" s="1">
        <f>VLOOKUP(CONCATENATE($A99,"antigo-novo-antigo"),relatorio_edinelco!$I$1:$R$1900,4,FALSE)</f>
        <v>8</v>
      </c>
      <c r="K99" s="1">
        <f>VLOOKUP(CONCATENATE($A99,"novo-antigo-novo"),relatorio_edinelco!$I$1:$R$1900,4,FALSE)</f>
        <v>8</v>
      </c>
      <c r="L99" s="1">
        <f>VLOOKUP(CONCATENATE($A99,"novo-antigo"),relatorio_edinelco!$I$1:$R$1900,4,FALSE)</f>
        <v>8</v>
      </c>
      <c r="M99" s="2">
        <f>VLOOKUP(CONCATENATE($A99,"antigo"),relatorio_edinelco!$I$1:$R$1900,5,FALSE)</f>
        <v>42</v>
      </c>
      <c r="N99" s="2">
        <f>VLOOKUP(CONCATENATE(A99,"novo"),relatorio_edinelco!$I$1:$R$1900,5,FALSE)</f>
        <v>42</v>
      </c>
      <c r="O99" s="2">
        <f>VLOOKUP(CONCATENATE($A99,"antigo-novo"),relatorio_edinelco!$I$1:$R$1900,5,FALSE)</f>
        <v>42</v>
      </c>
      <c r="P99" s="2">
        <f>VLOOKUP(CONCATENATE($A99,"antigo-novo-antigo"),relatorio_edinelco!$I$1:$R$1900,5,FALSE)</f>
        <v>42</v>
      </c>
      <c r="Q99" s="2">
        <f>VLOOKUP(CONCATENATE($A99,"novo-antigo-novo"),relatorio_edinelco!$I$1:$R$1900,5,FALSE)</f>
        <v>42</v>
      </c>
      <c r="R99" s="2">
        <f>VLOOKUP(CONCATENATE($A99,"novo-antigo"),relatorio_edinelco!$I$1:$R$1900,5,FALSE)</f>
        <v>42</v>
      </c>
    </row>
    <row r="100" spans="1:18" hidden="1" x14ac:dyDescent="0.25">
      <c r="A100" t="s">
        <v>117</v>
      </c>
      <c r="B100">
        <v>6</v>
      </c>
      <c r="C100">
        <v>6</v>
      </c>
      <c r="D100">
        <v>1</v>
      </c>
      <c r="E100">
        <v>1</v>
      </c>
      <c r="F100">
        <v>1</v>
      </c>
      <c r="G100" s="1">
        <f>VLOOKUP(CONCATENATE($A100,"antigo"),relatorio_edinelco!$I$1:$R$1900,4,FALSE)</f>
        <v>6</v>
      </c>
      <c r="H100" s="1">
        <f>VLOOKUP(CONCATENATE($A100,"novo"),relatorio_edinelco!$I$1:$R$1900,4,FALSE)</f>
        <v>6</v>
      </c>
      <c r="I100" s="1">
        <f>VLOOKUP(CONCATENATE($A100,"antigo-novo"),relatorio_edinelco!$I$1:$R$1900,4,FALSE)</f>
        <v>6</v>
      </c>
      <c r="J100" s="1">
        <f>VLOOKUP(CONCATENATE($A100,"antigo-novo-antigo"),relatorio_edinelco!$I$1:$R$1900,4,FALSE)</f>
        <v>6</v>
      </c>
      <c r="K100" s="1">
        <f>VLOOKUP(CONCATENATE($A100,"novo-antigo-novo"),relatorio_edinelco!$I$1:$R$1900,4,FALSE)</f>
        <v>6</v>
      </c>
      <c r="L100" s="1">
        <f>VLOOKUP(CONCATENATE($A100,"novo-antigo"),relatorio_edinelco!$I$1:$R$1900,4,FALSE)</f>
        <v>6</v>
      </c>
      <c r="M100" s="2">
        <f>VLOOKUP(CONCATENATE($A100,"antigo"),relatorio_edinelco!$I$1:$R$1900,5,FALSE)</f>
        <v>27</v>
      </c>
      <c r="N100" s="2">
        <f>VLOOKUP(CONCATENATE(A100,"novo"),relatorio_edinelco!$I$1:$R$1900,5,FALSE)</f>
        <v>27</v>
      </c>
      <c r="O100" s="2">
        <f>VLOOKUP(CONCATENATE($A100,"antigo-novo"),relatorio_edinelco!$I$1:$R$1900,5,FALSE)</f>
        <v>27</v>
      </c>
      <c r="P100" s="2">
        <f>VLOOKUP(CONCATENATE($A100,"antigo-novo-antigo"),relatorio_edinelco!$I$1:$R$1900,5,FALSE)</f>
        <v>27</v>
      </c>
      <c r="Q100" s="2">
        <f>VLOOKUP(CONCATENATE($A100,"novo-antigo-novo"),relatorio_edinelco!$I$1:$R$1900,5,FALSE)</f>
        <v>27</v>
      </c>
      <c r="R100" s="2">
        <f>VLOOKUP(CONCATENATE($A100,"novo-antigo"),relatorio_edinelco!$I$1:$R$1900,5,FALSE)</f>
        <v>27</v>
      </c>
    </row>
    <row r="101" spans="1:18" hidden="1" x14ac:dyDescent="0.25">
      <c r="A101" t="s">
        <v>118</v>
      </c>
      <c r="B101">
        <v>7</v>
      </c>
      <c r="C101">
        <v>6</v>
      </c>
      <c r="D101">
        <v>1.1666666666666601</v>
      </c>
      <c r="E101">
        <v>2</v>
      </c>
      <c r="F101">
        <v>1</v>
      </c>
      <c r="G101" s="1">
        <f>VLOOKUP(CONCATENATE($A101,"antigo"),relatorio_edinelco!$I$1:$R$1900,4,FALSE)</f>
        <v>7</v>
      </c>
      <c r="H101" s="1">
        <f>VLOOKUP(CONCATENATE($A101,"novo"),relatorio_edinelco!$I$1:$R$1900,4,FALSE)</f>
        <v>7</v>
      </c>
      <c r="I101" s="1">
        <f>VLOOKUP(CONCATENATE($A101,"antigo-novo"),relatorio_edinelco!$I$1:$R$1900,4,FALSE)</f>
        <v>7</v>
      </c>
      <c r="J101" s="1">
        <f>VLOOKUP(CONCATENATE($A101,"antigo-novo-antigo"),relatorio_edinelco!$I$1:$R$1900,4,FALSE)</f>
        <v>7</v>
      </c>
      <c r="K101" s="1">
        <f>VLOOKUP(CONCATENATE($A101,"novo-antigo-novo"),relatorio_edinelco!$I$1:$R$1900,4,FALSE)</f>
        <v>7</v>
      </c>
      <c r="L101" s="1">
        <f>VLOOKUP(CONCATENATE($A101,"novo-antigo"),relatorio_edinelco!$I$1:$R$1900,4,FALSE)</f>
        <v>7</v>
      </c>
      <c r="M101" s="2">
        <f>VLOOKUP(CONCATENATE($A101,"antigo"),relatorio_edinelco!$I$1:$R$1900,5,FALSE)</f>
        <v>28</v>
      </c>
      <c r="N101" s="2">
        <f>VLOOKUP(CONCATENATE(A101,"novo"),relatorio_edinelco!$I$1:$R$1900,5,FALSE)</f>
        <v>29</v>
      </c>
      <c r="O101" s="2">
        <f>VLOOKUP(CONCATENATE($A101,"antigo-novo"),relatorio_edinelco!$I$1:$R$1900,5,FALSE)</f>
        <v>29</v>
      </c>
      <c r="P101" s="2">
        <f>VLOOKUP(CONCATENATE($A101,"antigo-novo-antigo"),relatorio_edinelco!$I$1:$R$1900,5,FALSE)</f>
        <v>29</v>
      </c>
      <c r="Q101" s="2">
        <f>VLOOKUP(CONCATENATE($A101,"novo-antigo-novo"),relatorio_edinelco!$I$1:$R$1900,5,FALSE)</f>
        <v>29</v>
      </c>
      <c r="R101" s="2">
        <f>VLOOKUP(CONCATENATE($A101,"novo-antigo"),relatorio_edinelco!$I$1:$R$1900,5,FALSE)</f>
        <v>29</v>
      </c>
    </row>
    <row r="102" spans="1:18" hidden="1" x14ac:dyDescent="0.25">
      <c r="A102" t="s">
        <v>119</v>
      </c>
      <c r="B102">
        <v>6</v>
      </c>
      <c r="C102">
        <v>6</v>
      </c>
      <c r="D102">
        <v>1</v>
      </c>
      <c r="E102">
        <v>1</v>
      </c>
      <c r="F102">
        <v>1</v>
      </c>
      <c r="G102" s="1">
        <f>VLOOKUP(CONCATENATE($A102,"antigo"),relatorio_edinelco!$I$1:$R$1900,4,FALSE)</f>
        <v>6</v>
      </c>
      <c r="H102" s="1">
        <f>VLOOKUP(CONCATENATE($A102,"novo"),relatorio_edinelco!$I$1:$R$1900,4,FALSE)</f>
        <v>6</v>
      </c>
      <c r="I102" s="1">
        <f>VLOOKUP(CONCATENATE($A102,"antigo-novo"),relatorio_edinelco!$I$1:$R$1900,4,FALSE)</f>
        <v>6</v>
      </c>
      <c r="J102" s="1">
        <f>VLOOKUP(CONCATENATE($A102,"antigo-novo-antigo"),relatorio_edinelco!$I$1:$R$1900,4,FALSE)</f>
        <v>6</v>
      </c>
      <c r="K102" s="1">
        <f>VLOOKUP(CONCATENATE($A102,"novo-antigo-novo"),relatorio_edinelco!$I$1:$R$1900,4,FALSE)</f>
        <v>6</v>
      </c>
      <c r="L102" s="1">
        <f>VLOOKUP(CONCATENATE($A102,"novo-antigo"),relatorio_edinelco!$I$1:$R$1900,4,FALSE)</f>
        <v>6</v>
      </c>
      <c r="M102" s="2">
        <f>VLOOKUP(CONCATENATE($A102,"antigo"),relatorio_edinelco!$I$1:$R$1900,5,FALSE)</f>
        <v>27</v>
      </c>
      <c r="N102" s="2">
        <f>VLOOKUP(CONCATENATE(A102,"novo"),relatorio_edinelco!$I$1:$R$1900,5,FALSE)</f>
        <v>27</v>
      </c>
      <c r="O102" s="2">
        <f>VLOOKUP(CONCATENATE($A102,"antigo-novo"),relatorio_edinelco!$I$1:$R$1900,5,FALSE)</f>
        <v>27</v>
      </c>
      <c r="P102" s="2">
        <f>VLOOKUP(CONCATENATE($A102,"antigo-novo-antigo"),relatorio_edinelco!$I$1:$R$1900,5,FALSE)</f>
        <v>27</v>
      </c>
      <c r="Q102" s="2">
        <f>VLOOKUP(CONCATENATE($A102,"novo-antigo-novo"),relatorio_edinelco!$I$1:$R$1900,5,FALSE)</f>
        <v>27</v>
      </c>
      <c r="R102" s="2">
        <f>VLOOKUP(CONCATENATE($A102,"novo-antigo"),relatorio_edinelco!$I$1:$R$1900,5,FALSE)</f>
        <v>27</v>
      </c>
    </row>
    <row r="103" spans="1:18" hidden="1" x14ac:dyDescent="0.25">
      <c r="A103" t="s">
        <v>120</v>
      </c>
      <c r="B103">
        <v>6</v>
      </c>
      <c r="C103">
        <v>5</v>
      </c>
      <c r="D103">
        <v>1.2</v>
      </c>
      <c r="E103">
        <v>2</v>
      </c>
      <c r="F103">
        <v>1</v>
      </c>
      <c r="G103" s="1">
        <f>VLOOKUP(CONCATENATE($A103,"antigo"),relatorio_edinelco!$I$1:$R$1900,4,FALSE)</f>
        <v>5</v>
      </c>
      <c r="H103" s="1">
        <f>VLOOKUP(CONCATENATE($A103,"novo"),relatorio_edinelco!$I$1:$R$1900,4,FALSE)</f>
        <v>5</v>
      </c>
      <c r="I103" s="1">
        <f>VLOOKUP(CONCATENATE($A103,"antigo-novo"),relatorio_edinelco!$I$1:$R$1900,4,FALSE)</f>
        <v>5</v>
      </c>
      <c r="J103" s="1">
        <f>VLOOKUP(CONCATENATE($A103,"antigo-novo-antigo"),relatorio_edinelco!$I$1:$R$1900,4,FALSE)</f>
        <v>5</v>
      </c>
      <c r="K103" s="1">
        <f>VLOOKUP(CONCATENATE($A103,"novo-antigo-novo"),relatorio_edinelco!$I$1:$R$1900,4,FALSE)</f>
        <v>5</v>
      </c>
      <c r="L103" s="1">
        <f>VLOOKUP(CONCATENATE($A103,"novo-antigo"),relatorio_edinelco!$I$1:$R$1900,4,FALSE)</f>
        <v>5</v>
      </c>
      <c r="M103" s="2">
        <f>VLOOKUP(CONCATENATE($A103,"antigo"),relatorio_edinelco!$I$1:$R$1900,5,FALSE)</f>
        <v>22</v>
      </c>
      <c r="N103" s="2">
        <f>VLOOKUP(CONCATENATE(A103,"novo"),relatorio_edinelco!$I$1:$R$1900,5,FALSE)</f>
        <v>22</v>
      </c>
      <c r="O103" s="2">
        <f>VLOOKUP(CONCATENATE($A103,"antigo-novo"),relatorio_edinelco!$I$1:$R$1900,5,FALSE)</f>
        <v>22</v>
      </c>
      <c r="P103" s="2">
        <f>VLOOKUP(CONCATENATE($A103,"antigo-novo-antigo"),relatorio_edinelco!$I$1:$R$1900,5,FALSE)</f>
        <v>22</v>
      </c>
      <c r="Q103" s="2">
        <f>VLOOKUP(CONCATENATE($A103,"novo-antigo-novo"),relatorio_edinelco!$I$1:$R$1900,5,FALSE)</f>
        <v>22</v>
      </c>
      <c r="R103" s="2">
        <f>VLOOKUP(CONCATENATE($A103,"novo-antigo"),relatorio_edinelco!$I$1:$R$1900,5,FALSE)</f>
        <v>22</v>
      </c>
    </row>
    <row r="104" spans="1:18" hidden="1" x14ac:dyDescent="0.25">
      <c r="A104" t="s">
        <v>121</v>
      </c>
      <c r="B104">
        <v>6</v>
      </c>
      <c r="C104">
        <v>5</v>
      </c>
      <c r="D104">
        <v>1.2</v>
      </c>
      <c r="E104">
        <v>2</v>
      </c>
      <c r="F104">
        <v>1</v>
      </c>
      <c r="G104" s="1">
        <f>VLOOKUP(CONCATENATE($A104,"antigo"),relatorio_edinelco!$I$1:$R$1900,4,FALSE)</f>
        <v>5</v>
      </c>
      <c r="H104" s="1">
        <f>VLOOKUP(CONCATENATE($A104,"novo"),relatorio_edinelco!$I$1:$R$1900,4,FALSE)</f>
        <v>5</v>
      </c>
      <c r="I104" s="1">
        <f>VLOOKUP(CONCATENATE($A104,"antigo-novo"),relatorio_edinelco!$I$1:$R$1900,4,FALSE)</f>
        <v>5</v>
      </c>
      <c r="J104" s="1">
        <f>VLOOKUP(CONCATENATE($A104,"antigo-novo-antigo"),relatorio_edinelco!$I$1:$R$1900,4,FALSE)</f>
        <v>5</v>
      </c>
      <c r="K104" s="1">
        <f>VLOOKUP(CONCATENATE($A104,"novo-antigo-novo"),relatorio_edinelco!$I$1:$R$1900,4,FALSE)</f>
        <v>5</v>
      </c>
      <c r="L104" s="1">
        <f>VLOOKUP(CONCATENATE($A104,"novo-antigo"),relatorio_edinelco!$I$1:$R$1900,4,FALSE)</f>
        <v>5</v>
      </c>
      <c r="M104" s="2">
        <f>VLOOKUP(CONCATENATE($A104,"antigo"),relatorio_edinelco!$I$1:$R$1900,5,FALSE)</f>
        <v>22</v>
      </c>
      <c r="N104" s="2">
        <f>VLOOKUP(CONCATENATE(A104,"novo"),relatorio_edinelco!$I$1:$R$1900,5,FALSE)</f>
        <v>22</v>
      </c>
      <c r="O104" s="2">
        <f>VLOOKUP(CONCATENATE($A104,"antigo-novo"),relatorio_edinelco!$I$1:$R$1900,5,FALSE)</f>
        <v>22</v>
      </c>
      <c r="P104" s="2">
        <f>VLOOKUP(CONCATENATE($A104,"antigo-novo-antigo"),relatorio_edinelco!$I$1:$R$1900,5,FALSE)</f>
        <v>22</v>
      </c>
      <c r="Q104" s="2">
        <f>VLOOKUP(CONCATENATE($A104,"novo-antigo-novo"),relatorio_edinelco!$I$1:$R$1900,5,FALSE)</f>
        <v>22</v>
      </c>
      <c r="R104" s="2">
        <f>VLOOKUP(CONCATENATE($A104,"novo-antigo"),relatorio_edinelco!$I$1:$R$1900,5,FALSE)</f>
        <v>22</v>
      </c>
    </row>
    <row r="105" spans="1:18" hidden="1" x14ac:dyDescent="0.25">
      <c r="A105" t="s">
        <v>122</v>
      </c>
      <c r="B105">
        <v>14</v>
      </c>
      <c r="C105">
        <v>12</v>
      </c>
      <c r="D105">
        <v>1.1666666666666601</v>
      </c>
      <c r="E105">
        <v>2</v>
      </c>
      <c r="F105">
        <v>1</v>
      </c>
      <c r="G105" s="1">
        <f>VLOOKUP(CONCATENATE($A105,"antigo"),relatorio_edinelco!$I$1:$R$1900,4,FALSE)</f>
        <v>12</v>
      </c>
      <c r="H105" s="1">
        <f>VLOOKUP(CONCATENATE($A105,"novo"),relatorio_edinelco!$I$1:$R$1900,4,FALSE)</f>
        <v>14</v>
      </c>
      <c r="I105" s="1">
        <f>VLOOKUP(CONCATENATE($A105,"antigo-novo"),relatorio_edinelco!$I$1:$R$1900,4,FALSE)</f>
        <v>13</v>
      </c>
      <c r="J105" s="1">
        <f>VLOOKUP(CONCATENATE($A105,"antigo-novo-antigo"),relatorio_edinelco!$I$1:$R$1900,4,FALSE)</f>
        <v>12</v>
      </c>
      <c r="K105" s="1">
        <f>VLOOKUP(CONCATENATE($A105,"novo-antigo-novo"),relatorio_edinelco!$I$1:$R$1900,4,FALSE)</f>
        <v>13</v>
      </c>
      <c r="L105" s="1">
        <f>VLOOKUP(CONCATENATE($A105,"novo-antigo"),relatorio_edinelco!$I$1:$R$1900,4,FALSE)</f>
        <v>12</v>
      </c>
      <c r="M105" s="2">
        <f>VLOOKUP(CONCATENATE($A105,"antigo"),relatorio_edinelco!$I$1:$R$1900,5,FALSE)</f>
        <v>105</v>
      </c>
      <c r="N105" s="2">
        <f>VLOOKUP(CONCATENATE(A105,"novo"),relatorio_edinelco!$I$1:$R$1900,5,FALSE)</f>
        <v>109</v>
      </c>
      <c r="O105" s="2">
        <f>VLOOKUP(CONCATENATE($A105,"antigo-novo"),relatorio_edinelco!$I$1:$R$1900,5,FALSE)</f>
        <v>106</v>
      </c>
      <c r="P105" s="2">
        <f>VLOOKUP(CONCATENATE($A105,"antigo-novo-antigo"),relatorio_edinelco!$I$1:$R$1900,5,FALSE)</f>
        <v>105</v>
      </c>
      <c r="Q105" s="2">
        <f>VLOOKUP(CONCATENATE($A105,"novo-antigo-novo"),relatorio_edinelco!$I$1:$R$1900,5,FALSE)</f>
        <v>106</v>
      </c>
      <c r="R105" s="2">
        <f>VLOOKUP(CONCATENATE($A105,"novo-antigo"),relatorio_edinelco!$I$1:$R$1900,5,FALSE)</f>
        <v>105</v>
      </c>
    </row>
    <row r="106" spans="1:18" hidden="1" x14ac:dyDescent="0.25">
      <c r="A106" t="s">
        <v>123</v>
      </c>
      <c r="B106">
        <v>13</v>
      </c>
      <c r="C106">
        <v>12</v>
      </c>
      <c r="D106">
        <v>1.0833333333333299</v>
      </c>
      <c r="E106">
        <v>2</v>
      </c>
      <c r="F106">
        <v>1</v>
      </c>
      <c r="G106" s="1">
        <f>VLOOKUP(CONCATENATE($A106,"antigo"),relatorio_edinelco!$I$1:$R$1900,4,FALSE)</f>
        <v>13</v>
      </c>
      <c r="H106" s="1">
        <f>VLOOKUP(CONCATENATE($A106,"novo"),relatorio_edinelco!$I$1:$R$1900,4,FALSE)</f>
        <v>14</v>
      </c>
      <c r="I106" s="1">
        <f>VLOOKUP(CONCATENATE($A106,"antigo-novo"),relatorio_edinelco!$I$1:$R$1900,4,FALSE)</f>
        <v>14</v>
      </c>
      <c r="J106" s="1">
        <f>VLOOKUP(CONCATENATE($A106,"antigo-novo-antigo"),relatorio_edinelco!$I$1:$R$1900,4,FALSE)</f>
        <v>13</v>
      </c>
      <c r="K106" s="1">
        <f>VLOOKUP(CONCATENATE($A106,"novo-antigo-novo"),relatorio_edinelco!$I$1:$R$1900,4,FALSE)</f>
        <v>14</v>
      </c>
      <c r="L106" s="1">
        <f>VLOOKUP(CONCATENATE($A106,"novo-antigo"),relatorio_edinelco!$I$1:$R$1900,4,FALSE)</f>
        <v>13</v>
      </c>
      <c r="M106" s="2">
        <f>VLOOKUP(CONCATENATE($A106,"antigo"),relatorio_edinelco!$I$1:$R$1900,5,FALSE)</f>
        <v>106</v>
      </c>
      <c r="N106" s="2">
        <f>VLOOKUP(CONCATENATE(A106,"novo"),relatorio_edinelco!$I$1:$R$1900,5,FALSE)</f>
        <v>107</v>
      </c>
      <c r="O106" s="2">
        <f>VLOOKUP(CONCATENATE($A106,"antigo-novo"),relatorio_edinelco!$I$1:$R$1900,5,FALSE)</f>
        <v>107</v>
      </c>
      <c r="P106" s="2">
        <f>VLOOKUP(CONCATENATE($A106,"antigo-novo-antigo"),relatorio_edinelco!$I$1:$R$1900,5,FALSE)</f>
        <v>106</v>
      </c>
      <c r="Q106" s="2">
        <f>VLOOKUP(CONCATENATE($A106,"novo-antigo-novo"),relatorio_edinelco!$I$1:$R$1900,5,FALSE)</f>
        <v>107</v>
      </c>
      <c r="R106" s="2">
        <f>VLOOKUP(CONCATENATE($A106,"novo-antigo"),relatorio_edinelco!$I$1:$R$1900,5,FALSE)</f>
        <v>106</v>
      </c>
    </row>
    <row r="107" spans="1:18" hidden="1" x14ac:dyDescent="0.25">
      <c r="A107" t="s">
        <v>124</v>
      </c>
      <c r="B107">
        <v>19</v>
      </c>
      <c r="C107">
        <v>17</v>
      </c>
      <c r="D107">
        <v>1.1176470588235199</v>
      </c>
      <c r="E107">
        <v>2</v>
      </c>
      <c r="F107">
        <v>1</v>
      </c>
      <c r="G107" s="1">
        <f>VLOOKUP(CONCATENATE($A107,"antigo"),relatorio_edinelco!$I$1:$R$1900,4,FALSE)</f>
        <v>18</v>
      </c>
      <c r="H107" s="1">
        <f>VLOOKUP(CONCATENATE($A107,"novo"),relatorio_edinelco!$I$1:$R$1900,4,FALSE)</f>
        <v>19</v>
      </c>
      <c r="I107" s="1">
        <f>VLOOKUP(CONCATENATE($A107,"antigo-novo"),relatorio_edinelco!$I$1:$R$1900,4,FALSE)</f>
        <v>19</v>
      </c>
      <c r="J107" s="1">
        <f>VLOOKUP(CONCATENATE($A107,"antigo-novo-antigo"),relatorio_edinelco!$I$1:$R$1900,4,FALSE)</f>
        <v>19</v>
      </c>
      <c r="K107" s="1">
        <f>VLOOKUP(CONCATENATE($A107,"novo-antigo-novo"),relatorio_edinelco!$I$1:$R$1900,4,FALSE)</f>
        <v>19</v>
      </c>
      <c r="L107" s="1">
        <f>VLOOKUP(CONCATENATE($A107,"novo-antigo"),relatorio_edinelco!$I$1:$R$1900,4,FALSE)</f>
        <v>19</v>
      </c>
      <c r="M107" s="2">
        <f>VLOOKUP(CONCATENATE($A107,"antigo"),relatorio_edinelco!$I$1:$R$1900,5,FALSE)</f>
        <v>156</v>
      </c>
      <c r="N107" s="2">
        <f>VLOOKUP(CONCATENATE(A107,"novo"),relatorio_edinelco!$I$1:$R$1900,5,FALSE)</f>
        <v>162</v>
      </c>
      <c r="O107" s="2">
        <f>VLOOKUP(CONCATENATE($A107,"antigo-novo"),relatorio_edinelco!$I$1:$R$1900,5,FALSE)</f>
        <v>157</v>
      </c>
      <c r="P107" s="2">
        <f>VLOOKUP(CONCATENATE($A107,"antigo-novo-antigo"),relatorio_edinelco!$I$1:$R$1900,5,FALSE)</f>
        <v>157</v>
      </c>
      <c r="Q107" s="2">
        <f>VLOOKUP(CONCATENATE($A107,"novo-antigo-novo"),relatorio_edinelco!$I$1:$R$1900,5,FALSE)</f>
        <v>157</v>
      </c>
      <c r="R107" s="2">
        <f>VLOOKUP(CONCATENATE($A107,"novo-antigo"),relatorio_edinelco!$I$1:$R$1900,5,FALSE)</f>
        <v>161</v>
      </c>
    </row>
    <row r="108" spans="1:18" hidden="1" x14ac:dyDescent="0.25">
      <c r="A108" t="s">
        <v>125</v>
      </c>
      <c r="B108">
        <v>18</v>
      </c>
      <c r="C108">
        <v>17</v>
      </c>
      <c r="D108">
        <v>1.0588235294117601</v>
      </c>
      <c r="E108">
        <v>2</v>
      </c>
      <c r="F108">
        <v>1</v>
      </c>
      <c r="G108" s="1">
        <f>VLOOKUP(CONCATENATE($A108,"antigo"),relatorio_edinelco!$I$1:$R$1900,4,FALSE)</f>
        <v>18</v>
      </c>
      <c r="H108" s="1">
        <f>VLOOKUP(CONCATENATE($A108,"novo"),relatorio_edinelco!$I$1:$R$1900,4,FALSE)</f>
        <v>18</v>
      </c>
      <c r="I108" s="1">
        <f>VLOOKUP(CONCATENATE($A108,"antigo-novo"),relatorio_edinelco!$I$1:$R$1900,4,FALSE)</f>
        <v>18</v>
      </c>
      <c r="J108" s="1">
        <f>VLOOKUP(CONCATENATE($A108,"antigo-novo-antigo"),relatorio_edinelco!$I$1:$R$1900,4,FALSE)</f>
        <v>18</v>
      </c>
      <c r="K108" s="1">
        <f>VLOOKUP(CONCATENATE($A108,"novo-antigo-novo"),relatorio_edinelco!$I$1:$R$1900,4,FALSE)</f>
        <v>18</v>
      </c>
      <c r="L108" s="1">
        <f>VLOOKUP(CONCATENATE($A108,"novo-antigo"),relatorio_edinelco!$I$1:$R$1900,4,FALSE)</f>
        <v>18</v>
      </c>
      <c r="M108" s="2">
        <f>VLOOKUP(CONCATENATE($A108,"antigo"),relatorio_edinelco!$I$1:$R$1900,5,FALSE)</f>
        <v>155</v>
      </c>
      <c r="N108" s="2">
        <f>VLOOKUP(CONCATENATE(A108,"novo"),relatorio_edinelco!$I$1:$R$1900,5,FALSE)</f>
        <v>155</v>
      </c>
      <c r="O108" s="2">
        <f>VLOOKUP(CONCATENATE($A108,"antigo-novo"),relatorio_edinelco!$I$1:$R$1900,5,FALSE)</f>
        <v>155</v>
      </c>
      <c r="P108" s="2">
        <f>VLOOKUP(CONCATENATE($A108,"antigo-novo-antigo"),relatorio_edinelco!$I$1:$R$1900,5,FALSE)</f>
        <v>155</v>
      </c>
      <c r="Q108" s="2">
        <f>VLOOKUP(CONCATENATE($A108,"novo-antigo-novo"),relatorio_edinelco!$I$1:$R$1900,5,FALSE)</f>
        <v>155</v>
      </c>
      <c r="R108" s="2">
        <f>VLOOKUP(CONCATENATE($A108,"novo-antigo"),relatorio_edinelco!$I$1:$R$1900,5,FALSE)</f>
        <v>155</v>
      </c>
    </row>
    <row r="109" spans="1:18" hidden="1" x14ac:dyDescent="0.25">
      <c r="A109" t="s">
        <v>126</v>
      </c>
      <c r="B109">
        <v>22</v>
      </c>
      <c r="C109">
        <v>21</v>
      </c>
      <c r="D109">
        <v>1.0476190476190399</v>
      </c>
      <c r="E109">
        <v>2</v>
      </c>
      <c r="F109">
        <v>1</v>
      </c>
      <c r="G109" s="1">
        <f>VLOOKUP(CONCATENATE($A109,"antigo"),relatorio_edinelco!$I$1:$R$1900,4,FALSE)</f>
        <v>22</v>
      </c>
      <c r="H109" s="1">
        <f>VLOOKUP(CONCATENATE($A109,"novo"),relatorio_edinelco!$I$1:$R$1900,4,FALSE)</f>
        <v>22</v>
      </c>
      <c r="I109" s="1">
        <f>VLOOKUP(CONCATENATE($A109,"antigo-novo"),relatorio_edinelco!$I$1:$R$1900,4,FALSE)</f>
        <v>22</v>
      </c>
      <c r="J109" s="1">
        <f>VLOOKUP(CONCATENATE($A109,"antigo-novo-antigo"),relatorio_edinelco!$I$1:$R$1900,4,FALSE)</f>
        <v>22</v>
      </c>
      <c r="K109" s="1">
        <f>VLOOKUP(CONCATENATE($A109,"novo-antigo-novo"),relatorio_edinelco!$I$1:$R$1900,4,FALSE)</f>
        <v>22</v>
      </c>
      <c r="L109" s="1">
        <f>VLOOKUP(CONCATENATE($A109,"novo-antigo"),relatorio_edinelco!$I$1:$R$1900,4,FALSE)</f>
        <v>22</v>
      </c>
      <c r="M109" s="2">
        <f>VLOOKUP(CONCATENATE($A109,"antigo"),relatorio_edinelco!$I$1:$R$1900,5,FALSE)</f>
        <v>220</v>
      </c>
      <c r="N109" s="2">
        <f>VLOOKUP(CONCATENATE(A109,"novo"),relatorio_edinelco!$I$1:$R$1900,5,FALSE)</f>
        <v>220</v>
      </c>
      <c r="O109" s="2">
        <f>VLOOKUP(CONCATENATE($A109,"antigo-novo"),relatorio_edinelco!$I$1:$R$1900,5,FALSE)</f>
        <v>220</v>
      </c>
      <c r="P109" s="2">
        <f>VLOOKUP(CONCATENATE($A109,"antigo-novo-antigo"),relatorio_edinelco!$I$1:$R$1900,5,FALSE)</f>
        <v>220</v>
      </c>
      <c r="Q109" s="2">
        <f>VLOOKUP(CONCATENATE($A109,"novo-antigo-novo"),relatorio_edinelco!$I$1:$R$1900,5,FALSE)</f>
        <v>220</v>
      </c>
      <c r="R109" s="2">
        <f>VLOOKUP(CONCATENATE($A109,"novo-antigo"),relatorio_edinelco!$I$1:$R$1900,5,FALSE)</f>
        <v>220</v>
      </c>
    </row>
    <row r="110" spans="1:18" hidden="1" x14ac:dyDescent="0.25">
      <c r="A110" t="s">
        <v>127</v>
      </c>
      <c r="B110">
        <v>24</v>
      </c>
      <c r="C110">
        <v>22</v>
      </c>
      <c r="D110">
        <v>1.0909090909090899</v>
      </c>
      <c r="E110">
        <v>2</v>
      </c>
      <c r="F110">
        <v>1</v>
      </c>
      <c r="G110" s="1">
        <f>VLOOKUP(CONCATENATE($A110,"antigo"),relatorio_edinelco!$I$1:$R$1900,4,FALSE)</f>
        <v>24</v>
      </c>
      <c r="H110" s="1">
        <f>VLOOKUP(CONCATENATE($A110,"novo"),relatorio_edinelco!$I$1:$R$1900,4,FALSE)</f>
        <v>27</v>
      </c>
      <c r="I110" s="1">
        <f>VLOOKUP(CONCATENATE($A110,"antigo-novo"),relatorio_edinelco!$I$1:$R$1900,4,FALSE)</f>
        <v>27</v>
      </c>
      <c r="J110" s="1">
        <f>VLOOKUP(CONCATENATE($A110,"antigo-novo-antigo"),relatorio_edinelco!$I$1:$R$1900,4,FALSE)</f>
        <v>27</v>
      </c>
      <c r="K110" s="1">
        <f>VLOOKUP(CONCATENATE($A110,"novo-antigo-novo"),relatorio_edinelco!$I$1:$R$1900,4,FALSE)</f>
        <v>27</v>
      </c>
      <c r="L110" s="1">
        <f>VLOOKUP(CONCATENATE($A110,"novo-antigo"),relatorio_edinelco!$I$1:$R$1900,4,FALSE)</f>
        <v>27</v>
      </c>
      <c r="M110" s="2">
        <f>VLOOKUP(CONCATENATE($A110,"antigo"),relatorio_edinelco!$I$1:$R$1900,5,FALSE)</f>
        <v>244</v>
      </c>
      <c r="N110" s="2">
        <f>VLOOKUP(CONCATENATE(A110,"novo"),relatorio_edinelco!$I$1:$R$1900,5,FALSE)</f>
        <v>252</v>
      </c>
      <c r="O110" s="2">
        <f>VLOOKUP(CONCATENATE($A110,"antigo-novo"),relatorio_edinelco!$I$1:$R$1900,5,FALSE)</f>
        <v>252</v>
      </c>
      <c r="P110" s="2">
        <f>VLOOKUP(CONCATENATE($A110,"antigo-novo-antigo"),relatorio_edinelco!$I$1:$R$1900,5,FALSE)</f>
        <v>252</v>
      </c>
      <c r="Q110" s="2">
        <f>VLOOKUP(CONCATENATE($A110,"novo-antigo-novo"),relatorio_edinelco!$I$1:$R$1900,5,FALSE)</f>
        <v>252</v>
      </c>
      <c r="R110" s="2">
        <f>VLOOKUP(CONCATENATE($A110,"novo-antigo"),relatorio_edinelco!$I$1:$R$1900,5,FALSE)</f>
        <v>252</v>
      </c>
    </row>
    <row r="111" spans="1:18" hidden="1" x14ac:dyDescent="0.25">
      <c r="A111" t="s">
        <v>128</v>
      </c>
      <c r="B111">
        <v>18</v>
      </c>
      <c r="C111">
        <v>18</v>
      </c>
      <c r="D111">
        <v>1</v>
      </c>
      <c r="E111">
        <v>1</v>
      </c>
      <c r="F111">
        <v>1</v>
      </c>
      <c r="G111" s="1">
        <f>VLOOKUP(CONCATENATE($A111,"antigo"),relatorio_edinelco!$I$1:$R$1900,4,FALSE)</f>
        <v>18</v>
      </c>
      <c r="H111" s="1">
        <f>VLOOKUP(CONCATENATE($A111,"novo"),relatorio_edinelco!$I$1:$R$1900,4,FALSE)</f>
        <v>18</v>
      </c>
      <c r="I111" s="1">
        <f>VLOOKUP(CONCATENATE($A111,"antigo-novo"),relatorio_edinelco!$I$1:$R$1900,4,FALSE)</f>
        <v>18</v>
      </c>
      <c r="J111" s="1">
        <f>VLOOKUP(CONCATENATE($A111,"antigo-novo-antigo"),relatorio_edinelco!$I$1:$R$1900,4,FALSE)</f>
        <v>18</v>
      </c>
      <c r="K111" s="1">
        <f>VLOOKUP(CONCATENATE($A111,"novo-antigo-novo"),relatorio_edinelco!$I$1:$R$1900,4,FALSE)</f>
        <v>18</v>
      </c>
      <c r="L111" s="1">
        <f>VLOOKUP(CONCATENATE($A111,"novo-antigo"),relatorio_edinelco!$I$1:$R$1900,4,FALSE)</f>
        <v>18</v>
      </c>
      <c r="M111" s="2">
        <f>VLOOKUP(CONCATENATE($A111,"antigo"),relatorio_edinelco!$I$1:$R$1900,5,FALSE)</f>
        <v>166</v>
      </c>
      <c r="N111" s="2">
        <f>VLOOKUP(CONCATENATE(A111,"novo"),relatorio_edinelco!$I$1:$R$1900,5,FALSE)</f>
        <v>166</v>
      </c>
      <c r="O111" s="2">
        <f>VLOOKUP(CONCATENATE($A111,"antigo-novo"),relatorio_edinelco!$I$1:$R$1900,5,FALSE)</f>
        <v>166</v>
      </c>
      <c r="P111" s="2">
        <f>VLOOKUP(CONCATENATE($A111,"antigo-novo-antigo"),relatorio_edinelco!$I$1:$R$1900,5,FALSE)</f>
        <v>166</v>
      </c>
      <c r="Q111" s="2">
        <f>VLOOKUP(CONCATENATE($A111,"novo-antigo-novo"),relatorio_edinelco!$I$1:$R$1900,5,FALSE)</f>
        <v>166</v>
      </c>
      <c r="R111" s="2">
        <f>VLOOKUP(CONCATENATE($A111,"novo-antigo"),relatorio_edinelco!$I$1:$R$1900,5,FALSE)</f>
        <v>166</v>
      </c>
    </row>
    <row r="112" spans="1:18" hidden="1" x14ac:dyDescent="0.25">
      <c r="A112" t="s">
        <v>129</v>
      </c>
      <c r="B112">
        <v>21</v>
      </c>
      <c r="C112">
        <v>19</v>
      </c>
      <c r="D112">
        <v>1.1052631578947301</v>
      </c>
      <c r="E112">
        <v>2</v>
      </c>
      <c r="F112">
        <v>1</v>
      </c>
      <c r="G112" s="1">
        <f>VLOOKUP(CONCATENATE($A112,"antigo"),relatorio_edinelco!$I$1:$R$1900,4,FALSE)</f>
        <v>21</v>
      </c>
      <c r="H112" s="1">
        <f>VLOOKUP(CONCATENATE($A112,"novo"),relatorio_edinelco!$I$1:$R$1900,4,FALSE)</f>
        <v>21</v>
      </c>
      <c r="I112" s="1">
        <f>VLOOKUP(CONCATENATE($A112,"antigo-novo"),relatorio_edinelco!$I$1:$R$1900,4,FALSE)</f>
        <v>21</v>
      </c>
      <c r="J112" s="1">
        <f>VLOOKUP(CONCATENATE($A112,"antigo-novo-antigo"),relatorio_edinelco!$I$1:$R$1900,4,FALSE)</f>
        <v>21</v>
      </c>
      <c r="K112" s="1">
        <f>VLOOKUP(CONCATENATE($A112,"novo-antigo-novo"),relatorio_edinelco!$I$1:$R$1900,4,FALSE)</f>
        <v>21</v>
      </c>
      <c r="L112" s="1">
        <f>VLOOKUP(CONCATENATE($A112,"novo-antigo"),relatorio_edinelco!$I$1:$R$1900,4,FALSE)</f>
        <v>21</v>
      </c>
      <c r="M112" s="2">
        <f>VLOOKUP(CONCATENATE($A112,"antigo"),relatorio_edinelco!$I$1:$R$1900,5,FALSE)</f>
        <v>219</v>
      </c>
      <c r="N112" s="2">
        <f>VLOOKUP(CONCATENATE(A112,"novo"),relatorio_edinelco!$I$1:$R$1900,5,FALSE)</f>
        <v>219</v>
      </c>
      <c r="O112" s="2">
        <f>VLOOKUP(CONCATENATE($A112,"antigo-novo"),relatorio_edinelco!$I$1:$R$1900,5,FALSE)</f>
        <v>219</v>
      </c>
      <c r="P112" s="2">
        <f>VLOOKUP(CONCATENATE($A112,"antigo-novo-antigo"),relatorio_edinelco!$I$1:$R$1900,5,FALSE)</f>
        <v>219</v>
      </c>
      <c r="Q112" s="2">
        <f>VLOOKUP(CONCATENATE($A112,"novo-antigo-novo"),relatorio_edinelco!$I$1:$R$1900,5,FALSE)</f>
        <v>219</v>
      </c>
      <c r="R112" s="2">
        <f>VLOOKUP(CONCATENATE($A112,"novo-antigo"),relatorio_edinelco!$I$1:$R$1900,5,FALSE)</f>
        <v>219</v>
      </c>
    </row>
    <row r="113" spans="1:18" hidden="1" x14ac:dyDescent="0.25">
      <c r="A113" t="s">
        <v>130</v>
      </c>
      <c r="B113">
        <v>23</v>
      </c>
      <c r="C113">
        <v>23</v>
      </c>
      <c r="D113">
        <v>1</v>
      </c>
      <c r="E113">
        <v>1</v>
      </c>
      <c r="F113">
        <v>1</v>
      </c>
      <c r="G113" s="1">
        <f>VLOOKUP(CONCATENATE($A113,"antigo"),relatorio_edinelco!$I$1:$R$1900,4,FALSE)</f>
        <v>23</v>
      </c>
      <c r="H113" s="1">
        <f>VLOOKUP(CONCATENATE($A113,"novo"),relatorio_edinelco!$I$1:$R$1900,4,FALSE)</f>
        <v>23</v>
      </c>
      <c r="I113" s="1">
        <f>VLOOKUP(CONCATENATE($A113,"antigo-novo"),relatorio_edinelco!$I$1:$R$1900,4,FALSE)</f>
        <v>23</v>
      </c>
      <c r="J113" s="1">
        <f>VLOOKUP(CONCATENATE($A113,"antigo-novo-antigo"),relatorio_edinelco!$I$1:$R$1900,4,FALSE)</f>
        <v>23</v>
      </c>
      <c r="K113" s="1">
        <f>VLOOKUP(CONCATENATE($A113,"novo-antigo-novo"),relatorio_edinelco!$I$1:$R$1900,4,FALSE)</f>
        <v>23</v>
      </c>
      <c r="L113" s="1">
        <f>VLOOKUP(CONCATENATE($A113,"novo-antigo"),relatorio_edinelco!$I$1:$R$1900,4,FALSE)</f>
        <v>23</v>
      </c>
      <c r="M113" s="2">
        <f>VLOOKUP(CONCATENATE($A113,"antigo"),relatorio_edinelco!$I$1:$R$1900,5,FALSE)</f>
        <v>263</v>
      </c>
      <c r="N113" s="2">
        <f>VLOOKUP(CONCATENATE(A113,"novo"),relatorio_edinelco!$I$1:$R$1900,5,FALSE)</f>
        <v>263</v>
      </c>
      <c r="O113" s="2">
        <f>VLOOKUP(CONCATENATE($A113,"antigo-novo"),relatorio_edinelco!$I$1:$R$1900,5,FALSE)</f>
        <v>247</v>
      </c>
      <c r="P113" s="2">
        <f>VLOOKUP(CONCATENATE($A113,"antigo-novo-antigo"),relatorio_edinelco!$I$1:$R$1900,5,FALSE)</f>
        <v>247</v>
      </c>
      <c r="Q113" s="2">
        <f>VLOOKUP(CONCATENATE($A113,"novo-antigo-novo"),relatorio_edinelco!$I$1:$R$1900,5,FALSE)</f>
        <v>247</v>
      </c>
      <c r="R113" s="2">
        <f>VLOOKUP(CONCATENATE($A113,"novo-antigo"),relatorio_edinelco!$I$1:$R$1900,5,FALSE)</f>
        <v>263</v>
      </c>
    </row>
    <row r="114" spans="1:18" hidden="1" x14ac:dyDescent="0.25">
      <c r="A114" t="s">
        <v>131</v>
      </c>
      <c r="B114">
        <v>23</v>
      </c>
      <c r="C114">
        <v>21</v>
      </c>
      <c r="D114">
        <v>1.09523809523809</v>
      </c>
      <c r="E114">
        <v>2</v>
      </c>
      <c r="F114">
        <v>1</v>
      </c>
      <c r="G114" s="1">
        <f>VLOOKUP(CONCATENATE($A114,"antigo"),relatorio_edinelco!$I$1:$R$1900,4,FALSE)</f>
        <v>22</v>
      </c>
      <c r="H114" s="1">
        <f>VLOOKUP(CONCATENATE($A114,"novo"),relatorio_edinelco!$I$1:$R$1900,4,FALSE)</f>
        <v>24</v>
      </c>
      <c r="I114" s="1">
        <f>VLOOKUP(CONCATENATE($A114,"antigo-novo"),relatorio_edinelco!$I$1:$R$1900,4,FALSE)</f>
        <v>24</v>
      </c>
      <c r="J114" s="1">
        <f>VLOOKUP(CONCATENATE($A114,"antigo-novo-antigo"),relatorio_edinelco!$I$1:$R$1900,4,FALSE)</f>
        <v>22</v>
      </c>
      <c r="K114" s="1">
        <f>VLOOKUP(CONCATENATE($A114,"novo-antigo-novo"),relatorio_edinelco!$I$1:$R$1900,4,FALSE)</f>
        <v>24</v>
      </c>
      <c r="L114" s="1">
        <f>VLOOKUP(CONCATENATE($A114,"novo-antigo"),relatorio_edinelco!$I$1:$R$1900,4,FALSE)</f>
        <v>22</v>
      </c>
      <c r="M114" s="2">
        <f>VLOOKUP(CONCATENATE($A114,"antigo"),relatorio_edinelco!$I$1:$R$1900,5,FALSE)</f>
        <v>242</v>
      </c>
      <c r="N114" s="2">
        <f>VLOOKUP(CONCATENATE(A114,"novo"),relatorio_edinelco!$I$1:$R$1900,5,FALSE)</f>
        <v>236</v>
      </c>
      <c r="O114" s="2">
        <f>VLOOKUP(CONCATENATE($A114,"antigo-novo"),relatorio_edinelco!$I$1:$R$1900,5,FALSE)</f>
        <v>236</v>
      </c>
      <c r="P114" s="2">
        <f>VLOOKUP(CONCATENATE($A114,"antigo-novo-antigo"),relatorio_edinelco!$I$1:$R$1900,5,FALSE)</f>
        <v>226</v>
      </c>
      <c r="Q114" s="2">
        <f>VLOOKUP(CONCATENATE($A114,"novo-antigo-novo"),relatorio_edinelco!$I$1:$R$1900,5,FALSE)</f>
        <v>236</v>
      </c>
      <c r="R114" s="2">
        <f>VLOOKUP(CONCATENATE($A114,"novo-antigo"),relatorio_edinelco!$I$1:$R$1900,5,FALSE)</f>
        <v>226</v>
      </c>
    </row>
    <row r="115" spans="1:18" x14ac:dyDescent="0.25">
      <c r="A115" t="s">
        <v>132</v>
      </c>
      <c r="B115">
        <v>18</v>
      </c>
      <c r="C115">
        <v>14</v>
      </c>
      <c r="D115">
        <v>1.28571428571428</v>
      </c>
      <c r="E115">
        <v>3</v>
      </c>
      <c r="F115">
        <v>1</v>
      </c>
      <c r="G115" s="1">
        <f>VLOOKUP(CONCATENATE($A115,"antigo"),relatorio_edinelco!$I$1:$R$1900,4,FALSE)</f>
        <v>17</v>
      </c>
      <c r="H115" s="1">
        <f>VLOOKUP(CONCATENATE($A115,"novo"),relatorio_edinelco!$I$1:$R$1900,4,FALSE)</f>
        <v>17</v>
      </c>
      <c r="I115" s="1">
        <f>VLOOKUP(CONCATENATE($A115,"antigo-novo"),relatorio_edinelco!$I$1:$R$1900,4,FALSE)</f>
        <v>17</v>
      </c>
      <c r="J115" s="1">
        <f>VLOOKUP(CONCATENATE($A115,"antigo-novo-antigo"),relatorio_edinelco!$I$1:$R$1900,4,FALSE)</f>
        <v>17</v>
      </c>
      <c r="K115" s="1">
        <f>VLOOKUP(CONCATENATE($A115,"novo-antigo-novo"),relatorio_edinelco!$I$1:$R$1900,4,FALSE)</f>
        <v>17</v>
      </c>
      <c r="L115" s="1">
        <f>VLOOKUP(CONCATENATE($A115,"novo-antigo"),relatorio_edinelco!$I$1:$R$1900,4,FALSE)</f>
        <v>17</v>
      </c>
      <c r="M115" s="2">
        <f>VLOOKUP(CONCATENATE($A115,"antigo"),relatorio_edinelco!$I$1:$R$1900,5,FALSE)</f>
        <v>177</v>
      </c>
      <c r="N115" s="2">
        <f>VLOOKUP(CONCATENATE(A115,"novo"),relatorio_edinelco!$I$1:$R$1900,5,FALSE)</f>
        <v>173</v>
      </c>
      <c r="O115" s="2">
        <f>VLOOKUP(CONCATENATE($A115,"antigo-novo"),relatorio_edinelco!$I$1:$R$1900,5,FALSE)</f>
        <v>173</v>
      </c>
      <c r="P115" s="2">
        <f>VLOOKUP(CONCATENATE($A115,"antigo-novo-antigo"),relatorio_edinelco!$I$1:$R$1900,5,FALSE)</f>
        <v>173</v>
      </c>
      <c r="Q115" s="2">
        <f>VLOOKUP(CONCATENATE($A115,"novo-antigo-novo"),relatorio_edinelco!$I$1:$R$1900,5,FALSE)</f>
        <v>173</v>
      </c>
      <c r="R115" s="2">
        <f>VLOOKUP(CONCATENATE($A115,"novo-antigo"),relatorio_edinelco!$I$1:$R$1900,5,FALSE)</f>
        <v>173</v>
      </c>
    </row>
    <row r="116" spans="1:18" x14ac:dyDescent="0.25">
      <c r="A116" t="s">
        <v>133</v>
      </c>
      <c r="B116">
        <v>18</v>
      </c>
      <c r="C116">
        <v>14</v>
      </c>
      <c r="D116">
        <v>1.28571428571428</v>
      </c>
      <c r="E116">
        <v>3</v>
      </c>
      <c r="F116">
        <v>1</v>
      </c>
      <c r="G116" s="1">
        <f>VLOOKUP(CONCATENATE($A116,"antigo"),relatorio_edinelco!$I$1:$R$1900,4,FALSE)</f>
        <v>17</v>
      </c>
      <c r="H116" s="1">
        <f>VLOOKUP(CONCATENATE($A116,"novo"),relatorio_edinelco!$I$1:$R$1900,4,FALSE)</f>
        <v>17</v>
      </c>
      <c r="I116" s="1">
        <f>VLOOKUP(CONCATENATE($A116,"antigo-novo"),relatorio_edinelco!$I$1:$R$1900,4,FALSE)</f>
        <v>17</v>
      </c>
      <c r="J116" s="1">
        <f>VLOOKUP(CONCATENATE($A116,"antigo-novo-antigo"),relatorio_edinelco!$I$1:$R$1900,4,FALSE)</f>
        <v>17</v>
      </c>
      <c r="K116" s="1">
        <f>VLOOKUP(CONCATENATE($A116,"novo-antigo-novo"),relatorio_edinelco!$I$1:$R$1900,4,FALSE)</f>
        <v>17</v>
      </c>
      <c r="L116" s="1">
        <f>VLOOKUP(CONCATENATE($A116,"novo-antigo"),relatorio_edinelco!$I$1:$R$1900,4,FALSE)</f>
        <v>17</v>
      </c>
      <c r="M116" s="2">
        <f>VLOOKUP(CONCATENATE($A116,"antigo"),relatorio_edinelco!$I$1:$R$1900,5,FALSE)</f>
        <v>177</v>
      </c>
      <c r="N116" s="2">
        <f>VLOOKUP(CONCATENATE(A116,"novo"),relatorio_edinelco!$I$1:$R$1900,5,FALSE)</f>
        <v>173</v>
      </c>
      <c r="O116" s="2">
        <f>VLOOKUP(CONCATENATE($A116,"antigo-novo"),relatorio_edinelco!$I$1:$R$1900,5,FALSE)</f>
        <v>173</v>
      </c>
      <c r="P116" s="2">
        <f>VLOOKUP(CONCATENATE($A116,"antigo-novo-antigo"),relatorio_edinelco!$I$1:$R$1900,5,FALSE)</f>
        <v>173</v>
      </c>
      <c r="Q116" s="2">
        <f>VLOOKUP(CONCATENATE($A116,"novo-antigo-novo"),relatorio_edinelco!$I$1:$R$1900,5,FALSE)</f>
        <v>173</v>
      </c>
      <c r="R116" s="2">
        <f>VLOOKUP(CONCATENATE($A116,"novo-antigo"),relatorio_edinelco!$I$1:$R$1900,5,FALSE)</f>
        <v>173</v>
      </c>
    </row>
    <row r="117" spans="1:18" hidden="1" x14ac:dyDescent="0.25">
      <c r="A117" t="s">
        <v>134</v>
      </c>
      <c r="B117">
        <v>11</v>
      </c>
      <c r="C117">
        <v>9</v>
      </c>
      <c r="D117">
        <v>1.2222222222222201</v>
      </c>
      <c r="E117">
        <v>2</v>
      </c>
      <c r="F117">
        <v>1</v>
      </c>
      <c r="G117" s="1">
        <f>VLOOKUP(CONCATENATE($A117,"antigo"),relatorio_edinelco!$I$1:$R$1900,4,FALSE)</f>
        <v>11</v>
      </c>
      <c r="H117" s="1" t="e">
        <f>VLOOKUP(CONCATENATE($A117,"novo"),relatorio_edinelco!$I$1:$R$1900,4,FALSE)</f>
        <v>#N/A</v>
      </c>
      <c r="I117" s="1">
        <f>VLOOKUP(CONCATENATE($A117,"antigo-novo"),relatorio_edinelco!$I$1:$R$1900,4,FALSE)</f>
        <v>11</v>
      </c>
      <c r="J117" s="1">
        <f>VLOOKUP(CONCATENATE($A117,"antigo-novo-antigo"),relatorio_edinelco!$I$1:$R$1900,4,FALSE)</f>
        <v>11</v>
      </c>
      <c r="K117" s="1">
        <f>VLOOKUP(CONCATENATE($A117,"novo-antigo-novo"),relatorio_edinelco!$I$1:$R$1900,4,FALSE)</f>
        <v>11</v>
      </c>
      <c r="L117" s="1">
        <f>VLOOKUP(CONCATENATE($A117,"novo-antigo"),relatorio_edinelco!$I$1:$R$1900,4,FALSE)</f>
        <v>11</v>
      </c>
      <c r="M117" s="2">
        <f>VLOOKUP(CONCATENATE($A117,"antigo"),relatorio_edinelco!$I$1:$R$1900,5,FALSE)</f>
        <v>131</v>
      </c>
      <c r="N117" s="2" t="e">
        <f>VLOOKUP(CONCATENATE(A117,"novo"),relatorio_edinelco!$I$1:$R$1900,5,FALSE)</f>
        <v>#N/A</v>
      </c>
      <c r="O117" s="2">
        <f>VLOOKUP(CONCATENATE($A117,"antigo-novo"),relatorio_edinelco!$I$1:$R$1900,5,FALSE)</f>
        <v>131</v>
      </c>
      <c r="P117" s="2">
        <f>VLOOKUP(CONCATENATE($A117,"antigo-novo-antigo"),relatorio_edinelco!$I$1:$R$1900,5,FALSE)</f>
        <v>131</v>
      </c>
      <c r="Q117" s="2">
        <f>VLOOKUP(CONCATENATE($A117,"novo-antigo-novo"),relatorio_edinelco!$I$1:$R$1900,5,FALSE)</f>
        <v>131</v>
      </c>
      <c r="R117" s="2">
        <f>VLOOKUP(CONCATENATE($A117,"novo-antigo"),relatorio_edinelco!$I$1:$R$1900,5,FALSE)</f>
        <v>131</v>
      </c>
    </row>
    <row r="118" spans="1:18" hidden="1" x14ac:dyDescent="0.25">
      <c r="A118" t="s">
        <v>135</v>
      </c>
      <c r="B118">
        <v>9</v>
      </c>
      <c r="C118">
        <v>8</v>
      </c>
      <c r="D118">
        <v>1.125</v>
      </c>
      <c r="E118">
        <v>2</v>
      </c>
      <c r="F118">
        <v>1</v>
      </c>
      <c r="G118" s="1" t="e">
        <f>VLOOKUP(CONCATENATE($A118,"antigo"),relatorio_edinelco!$I$1:$R$1900,4,FALSE)</f>
        <v>#N/A</v>
      </c>
      <c r="H118" s="1" t="e">
        <f>VLOOKUP(CONCATENATE($A118,"novo"),relatorio_edinelco!$I$1:$R$1900,4,FALSE)</f>
        <v>#N/A</v>
      </c>
      <c r="I118" s="1">
        <f>VLOOKUP(CONCATENATE($A118,"antigo-novo"),relatorio_edinelco!$I$1:$R$1900,4,FALSE)</f>
        <v>9</v>
      </c>
      <c r="J118" s="1">
        <f>VLOOKUP(CONCATENATE($A118,"antigo-novo-antigo"),relatorio_edinelco!$I$1:$R$1900,4,FALSE)</f>
        <v>9</v>
      </c>
      <c r="K118" s="1">
        <f>VLOOKUP(CONCATENATE($A118,"novo-antigo-novo"),relatorio_edinelco!$I$1:$R$1900,4,FALSE)</f>
        <v>9</v>
      </c>
      <c r="L118" s="1">
        <f>VLOOKUP(CONCATENATE($A118,"novo-antigo"),relatorio_edinelco!$I$1:$R$1900,4,FALSE)</f>
        <v>9</v>
      </c>
      <c r="M118" s="2" t="e">
        <f>VLOOKUP(CONCATENATE($A118,"antigo"),relatorio_edinelco!$I$1:$R$1900,5,FALSE)</f>
        <v>#N/A</v>
      </c>
      <c r="N118" s="2" t="e">
        <f>VLOOKUP(CONCATENATE(A118,"novo"),relatorio_edinelco!$I$1:$R$1900,5,FALSE)</f>
        <v>#N/A</v>
      </c>
      <c r="O118" s="2">
        <f>VLOOKUP(CONCATENATE($A118,"antigo-novo"),relatorio_edinelco!$I$1:$R$1900,5,FALSE)</f>
        <v>103</v>
      </c>
      <c r="P118" s="2">
        <f>VLOOKUP(CONCATENATE($A118,"antigo-novo-antigo"),relatorio_edinelco!$I$1:$R$1900,5,FALSE)</f>
        <v>103</v>
      </c>
      <c r="Q118" s="2">
        <f>VLOOKUP(CONCATENATE($A118,"novo-antigo-novo"),relatorio_edinelco!$I$1:$R$1900,5,FALSE)</f>
        <v>103</v>
      </c>
      <c r="R118" s="2">
        <f>VLOOKUP(CONCATENATE($A118,"novo-antigo"),relatorio_edinelco!$I$1:$R$1900,5,FALSE)</f>
        <v>103</v>
      </c>
    </row>
    <row r="119" spans="1:18" hidden="1" x14ac:dyDescent="0.25">
      <c r="A119" t="s">
        <v>136</v>
      </c>
      <c r="B119">
        <v>6</v>
      </c>
      <c r="C119">
        <v>6</v>
      </c>
      <c r="D119">
        <v>1</v>
      </c>
      <c r="E119">
        <v>1</v>
      </c>
      <c r="F119">
        <v>1</v>
      </c>
      <c r="G119" s="1">
        <f>VLOOKUP(CONCATENATE($A119,"antigo"),relatorio_edinelco!$I$1:$R$1900,4,FALSE)</f>
        <v>6</v>
      </c>
      <c r="H119" s="1">
        <f>VLOOKUP(CONCATENATE($A119,"novo"),relatorio_edinelco!$I$1:$R$1900,4,FALSE)</f>
        <v>6</v>
      </c>
      <c r="I119" s="1">
        <f>VLOOKUP(CONCATENATE($A119,"antigo-novo"),relatorio_edinelco!$I$1:$R$1900,4,FALSE)</f>
        <v>6</v>
      </c>
      <c r="J119" s="1">
        <f>VLOOKUP(CONCATENATE($A119,"antigo-novo-antigo"),relatorio_edinelco!$I$1:$R$1900,4,FALSE)</f>
        <v>6</v>
      </c>
      <c r="K119" s="1">
        <f>VLOOKUP(CONCATENATE($A119,"novo-antigo-novo"),relatorio_edinelco!$I$1:$R$1900,4,FALSE)</f>
        <v>6</v>
      </c>
      <c r="L119" s="1">
        <f>VLOOKUP(CONCATENATE($A119,"novo-antigo"),relatorio_edinelco!$I$1:$R$1900,4,FALSE)</f>
        <v>6</v>
      </c>
      <c r="M119" s="2">
        <f>VLOOKUP(CONCATENATE($A119,"antigo"),relatorio_edinelco!$I$1:$R$1900,5,FALSE)</f>
        <v>31</v>
      </c>
      <c r="N119" s="2">
        <f>VLOOKUP(CONCATENATE(A119,"novo"),relatorio_edinelco!$I$1:$R$1900,5,FALSE)</f>
        <v>31</v>
      </c>
      <c r="O119" s="2">
        <f>VLOOKUP(CONCATENATE($A119,"antigo-novo"),relatorio_edinelco!$I$1:$R$1900,5,FALSE)</f>
        <v>31</v>
      </c>
      <c r="P119" s="2">
        <f>VLOOKUP(CONCATENATE($A119,"antigo-novo-antigo"),relatorio_edinelco!$I$1:$R$1900,5,FALSE)</f>
        <v>30</v>
      </c>
      <c r="Q119" s="2">
        <f>VLOOKUP(CONCATENATE($A119,"novo-antigo-novo"),relatorio_edinelco!$I$1:$R$1900,5,FALSE)</f>
        <v>30</v>
      </c>
      <c r="R119" s="2">
        <f>VLOOKUP(CONCATENATE($A119,"novo-antigo"),relatorio_edinelco!$I$1:$R$1900,5,FALSE)</f>
        <v>30</v>
      </c>
    </row>
    <row r="120" spans="1:18" hidden="1" x14ac:dyDescent="0.25">
      <c r="A120" t="s">
        <v>137</v>
      </c>
      <c r="B120">
        <v>7</v>
      </c>
      <c r="C120">
        <v>7</v>
      </c>
      <c r="D120">
        <v>1</v>
      </c>
      <c r="E120">
        <v>1</v>
      </c>
      <c r="F120">
        <v>1</v>
      </c>
      <c r="G120" s="1">
        <f>VLOOKUP(CONCATENATE($A120,"antigo"),relatorio_edinelco!$I$1:$R$1900,4,FALSE)</f>
        <v>6</v>
      </c>
      <c r="H120" s="1">
        <f>VLOOKUP(CONCATENATE($A120,"novo"),relatorio_edinelco!$I$1:$R$1900,4,FALSE)</f>
        <v>6</v>
      </c>
      <c r="I120" s="1">
        <f>VLOOKUP(CONCATENATE($A120,"antigo-novo"),relatorio_edinelco!$I$1:$R$1900,4,FALSE)</f>
        <v>6</v>
      </c>
      <c r="J120" s="1">
        <f>VLOOKUP(CONCATENATE($A120,"antigo-novo-antigo"),relatorio_edinelco!$I$1:$R$1900,4,FALSE)</f>
        <v>6</v>
      </c>
      <c r="K120" s="1">
        <f>VLOOKUP(CONCATENATE($A120,"novo-antigo-novo"),relatorio_edinelco!$I$1:$R$1900,4,FALSE)</f>
        <v>6</v>
      </c>
      <c r="L120" s="1">
        <f>VLOOKUP(CONCATENATE($A120,"novo-antigo"),relatorio_edinelco!$I$1:$R$1900,4,FALSE)</f>
        <v>6</v>
      </c>
      <c r="M120" s="2">
        <f>VLOOKUP(CONCATENATE($A120,"antigo"),relatorio_edinelco!$I$1:$R$1900,5,FALSE)</f>
        <v>30</v>
      </c>
      <c r="N120" s="2">
        <f>VLOOKUP(CONCATENATE(A120,"novo"),relatorio_edinelco!$I$1:$R$1900,5,FALSE)</f>
        <v>30</v>
      </c>
      <c r="O120" s="2">
        <f>VLOOKUP(CONCATENATE($A120,"antigo-novo"),relatorio_edinelco!$I$1:$R$1900,5,FALSE)</f>
        <v>30</v>
      </c>
      <c r="P120" s="2">
        <f>VLOOKUP(CONCATENATE($A120,"antigo-novo-antigo"),relatorio_edinelco!$I$1:$R$1900,5,FALSE)</f>
        <v>30</v>
      </c>
      <c r="Q120" s="2">
        <f>VLOOKUP(CONCATENATE($A120,"novo-antigo-novo"),relatorio_edinelco!$I$1:$R$1900,5,FALSE)</f>
        <v>30</v>
      </c>
      <c r="R120" s="2">
        <f>VLOOKUP(CONCATENATE($A120,"novo-antigo"),relatorio_edinelco!$I$1:$R$1900,5,FALSE)</f>
        <v>30</v>
      </c>
    </row>
    <row r="121" spans="1:18" hidden="1" x14ac:dyDescent="0.25">
      <c r="A121" t="s">
        <v>138</v>
      </c>
      <c r="B121">
        <v>8</v>
      </c>
      <c r="C121">
        <v>7</v>
      </c>
      <c r="D121">
        <v>1.1428571428571399</v>
      </c>
      <c r="E121">
        <v>2</v>
      </c>
      <c r="F121">
        <v>1</v>
      </c>
      <c r="G121" s="1">
        <f>VLOOKUP(CONCATENATE($A121,"antigo"),relatorio_edinelco!$I$1:$R$1900,4,FALSE)</f>
        <v>8</v>
      </c>
      <c r="H121" s="1">
        <f>VLOOKUP(CONCATENATE($A121,"novo"),relatorio_edinelco!$I$1:$R$1900,4,FALSE)</f>
        <v>8</v>
      </c>
      <c r="I121" s="1">
        <f>VLOOKUP(CONCATENATE($A121,"antigo-novo"),relatorio_edinelco!$I$1:$R$1900,4,FALSE)</f>
        <v>8</v>
      </c>
      <c r="J121" s="1">
        <f>VLOOKUP(CONCATENATE($A121,"antigo-novo-antigo"),relatorio_edinelco!$I$1:$R$1900,4,FALSE)</f>
        <v>8</v>
      </c>
      <c r="K121" s="1">
        <f>VLOOKUP(CONCATENATE($A121,"novo-antigo-novo"),relatorio_edinelco!$I$1:$R$1900,4,FALSE)</f>
        <v>8</v>
      </c>
      <c r="L121" s="1">
        <f>VLOOKUP(CONCATENATE($A121,"novo-antigo"),relatorio_edinelco!$I$1:$R$1900,4,FALSE)</f>
        <v>8</v>
      </c>
      <c r="M121" s="2">
        <f>VLOOKUP(CONCATENATE($A121,"antigo"),relatorio_edinelco!$I$1:$R$1900,5,FALSE)</f>
        <v>28</v>
      </c>
      <c r="N121" s="2">
        <f>VLOOKUP(CONCATENATE(A121,"novo"),relatorio_edinelco!$I$1:$R$1900,5,FALSE)</f>
        <v>28</v>
      </c>
      <c r="O121" s="2">
        <f>VLOOKUP(CONCATENATE($A121,"antigo-novo"),relatorio_edinelco!$I$1:$R$1900,5,FALSE)</f>
        <v>29</v>
      </c>
      <c r="P121" s="2">
        <f>VLOOKUP(CONCATENATE($A121,"antigo-novo-antigo"),relatorio_edinelco!$I$1:$R$1900,5,FALSE)</f>
        <v>29</v>
      </c>
      <c r="Q121" s="2">
        <f>VLOOKUP(CONCATENATE($A121,"novo-antigo-novo"),relatorio_edinelco!$I$1:$R$1900,5,FALSE)</f>
        <v>29</v>
      </c>
      <c r="R121" s="2">
        <f>VLOOKUP(CONCATENATE($A121,"novo-antigo"),relatorio_edinelco!$I$1:$R$1900,5,FALSE)</f>
        <v>28</v>
      </c>
    </row>
    <row r="122" spans="1:18" hidden="1" x14ac:dyDescent="0.25">
      <c r="A122" t="s">
        <v>139</v>
      </c>
      <c r="B122">
        <v>8</v>
      </c>
      <c r="C122">
        <v>7</v>
      </c>
      <c r="D122">
        <v>1.1428571428571399</v>
      </c>
      <c r="E122">
        <v>2</v>
      </c>
      <c r="F122">
        <v>1</v>
      </c>
      <c r="G122" s="1">
        <f>VLOOKUP(CONCATENATE($A122,"antigo"),relatorio_edinelco!$I$1:$R$1900,4,FALSE)</f>
        <v>8</v>
      </c>
      <c r="H122" s="1">
        <f>VLOOKUP(CONCATENATE($A122,"novo"),relatorio_edinelco!$I$1:$R$1900,4,FALSE)</f>
        <v>8</v>
      </c>
      <c r="I122" s="1">
        <f>VLOOKUP(CONCATENATE($A122,"antigo-novo"),relatorio_edinelco!$I$1:$R$1900,4,FALSE)</f>
        <v>8</v>
      </c>
      <c r="J122" s="1">
        <f>VLOOKUP(CONCATENATE($A122,"antigo-novo-antigo"),relatorio_edinelco!$I$1:$R$1900,4,FALSE)</f>
        <v>8</v>
      </c>
      <c r="K122" s="1">
        <f>VLOOKUP(CONCATENATE($A122,"novo-antigo-novo"),relatorio_edinelco!$I$1:$R$1900,4,FALSE)</f>
        <v>8</v>
      </c>
      <c r="L122" s="1">
        <f>VLOOKUP(CONCATENATE($A122,"novo-antigo"),relatorio_edinelco!$I$1:$R$1900,4,FALSE)</f>
        <v>8</v>
      </c>
      <c r="M122" s="2">
        <f>VLOOKUP(CONCATENATE($A122,"antigo"),relatorio_edinelco!$I$1:$R$1900,5,FALSE)</f>
        <v>32</v>
      </c>
      <c r="N122" s="2">
        <f>VLOOKUP(CONCATENATE(A122,"novo"),relatorio_edinelco!$I$1:$R$1900,5,FALSE)</f>
        <v>31</v>
      </c>
      <c r="O122" s="2">
        <f>VLOOKUP(CONCATENATE($A122,"antigo-novo"),relatorio_edinelco!$I$1:$R$1900,5,FALSE)</f>
        <v>31</v>
      </c>
      <c r="P122" s="2">
        <f>VLOOKUP(CONCATENATE($A122,"antigo-novo-antigo"),relatorio_edinelco!$I$1:$R$1900,5,FALSE)</f>
        <v>31</v>
      </c>
      <c r="Q122" s="2">
        <f>VLOOKUP(CONCATENATE($A122,"novo-antigo-novo"),relatorio_edinelco!$I$1:$R$1900,5,FALSE)</f>
        <v>31</v>
      </c>
      <c r="R122" s="2">
        <f>VLOOKUP(CONCATENATE($A122,"novo-antigo"),relatorio_edinelco!$I$1:$R$1900,5,FALSE)</f>
        <v>32</v>
      </c>
    </row>
    <row r="123" spans="1:18" hidden="1" x14ac:dyDescent="0.25">
      <c r="A123" t="s">
        <v>140</v>
      </c>
      <c r="B123">
        <v>5</v>
      </c>
      <c r="C123">
        <v>4</v>
      </c>
      <c r="D123">
        <v>1.25</v>
      </c>
      <c r="E123">
        <v>2</v>
      </c>
      <c r="F123">
        <v>1</v>
      </c>
      <c r="G123" s="1">
        <f>VLOOKUP(CONCATENATE($A123,"antigo"),relatorio_edinelco!$I$1:$R$1900,4,FALSE)</f>
        <v>5</v>
      </c>
      <c r="H123" s="1">
        <f>VLOOKUP(CONCATENATE($A123,"novo"),relatorio_edinelco!$I$1:$R$1900,4,FALSE)</f>
        <v>5</v>
      </c>
      <c r="I123" s="1">
        <f>VLOOKUP(CONCATENATE($A123,"antigo-novo"),relatorio_edinelco!$I$1:$R$1900,4,FALSE)</f>
        <v>5</v>
      </c>
      <c r="J123" s="1">
        <f>VLOOKUP(CONCATENATE($A123,"antigo-novo-antigo"),relatorio_edinelco!$I$1:$R$1900,4,FALSE)</f>
        <v>5</v>
      </c>
      <c r="K123" s="1">
        <f>VLOOKUP(CONCATENATE($A123,"novo-antigo-novo"),relatorio_edinelco!$I$1:$R$1900,4,FALSE)</f>
        <v>5</v>
      </c>
      <c r="L123" s="1">
        <f>VLOOKUP(CONCATENATE($A123,"novo-antigo"),relatorio_edinelco!$I$1:$R$1900,4,FALSE)</f>
        <v>5</v>
      </c>
      <c r="M123" s="2">
        <f>VLOOKUP(CONCATENATE($A123,"antigo"),relatorio_edinelco!$I$1:$R$1900,5,FALSE)</f>
        <v>15</v>
      </c>
      <c r="N123" s="2">
        <f>VLOOKUP(CONCATENATE(A123,"novo"),relatorio_edinelco!$I$1:$R$1900,5,FALSE)</f>
        <v>14</v>
      </c>
      <c r="O123" s="2">
        <f>VLOOKUP(CONCATENATE($A123,"antigo-novo"),relatorio_edinelco!$I$1:$R$1900,5,FALSE)</f>
        <v>17</v>
      </c>
      <c r="P123" s="2">
        <f>VLOOKUP(CONCATENATE($A123,"antigo-novo-antigo"),relatorio_edinelco!$I$1:$R$1900,5,FALSE)</f>
        <v>17</v>
      </c>
      <c r="Q123" s="2">
        <f>VLOOKUP(CONCATENATE($A123,"novo-antigo-novo"),relatorio_edinelco!$I$1:$R$1900,5,FALSE)</f>
        <v>17</v>
      </c>
      <c r="R123" s="2">
        <f>VLOOKUP(CONCATENATE($A123,"novo-antigo"),relatorio_edinelco!$I$1:$R$1900,5,FALSE)</f>
        <v>15</v>
      </c>
    </row>
    <row r="124" spans="1:18" hidden="1" x14ac:dyDescent="0.25">
      <c r="A124" t="s">
        <v>141</v>
      </c>
      <c r="B124">
        <v>7</v>
      </c>
      <c r="C124">
        <v>5</v>
      </c>
      <c r="D124">
        <v>1.4</v>
      </c>
      <c r="E124">
        <v>2</v>
      </c>
      <c r="F124">
        <v>1</v>
      </c>
      <c r="G124" s="1">
        <f>VLOOKUP(CONCATENATE($A124,"antigo"),relatorio_edinelco!$I$1:$R$1900,4,FALSE)</f>
        <v>7</v>
      </c>
      <c r="H124" s="1">
        <f>VLOOKUP(CONCATENATE($A124,"novo"),relatorio_edinelco!$I$1:$R$1900,4,FALSE)</f>
        <v>7</v>
      </c>
      <c r="I124" s="1">
        <f>VLOOKUP(CONCATENATE($A124,"antigo-novo"),relatorio_edinelco!$I$1:$R$1900,4,FALSE)</f>
        <v>7</v>
      </c>
      <c r="J124" s="1">
        <f>VLOOKUP(CONCATENATE($A124,"antigo-novo-antigo"),relatorio_edinelco!$I$1:$R$1900,4,FALSE)</f>
        <v>6</v>
      </c>
      <c r="K124" s="1">
        <f>VLOOKUP(CONCATENATE($A124,"novo-antigo-novo"),relatorio_edinelco!$I$1:$R$1900,4,FALSE)</f>
        <v>7</v>
      </c>
      <c r="L124" s="1">
        <f>VLOOKUP(CONCATENATE($A124,"novo-antigo"),relatorio_edinelco!$I$1:$R$1900,4,FALSE)</f>
        <v>7</v>
      </c>
      <c r="M124" s="2">
        <f>VLOOKUP(CONCATENATE($A124,"antigo"),relatorio_edinelco!$I$1:$R$1900,5,FALSE)</f>
        <v>25</v>
      </c>
      <c r="N124" s="2">
        <f>VLOOKUP(CONCATENATE(A124,"novo"),relatorio_edinelco!$I$1:$R$1900,5,FALSE)</f>
        <v>27</v>
      </c>
      <c r="O124" s="2">
        <f>VLOOKUP(CONCATENATE($A124,"antigo-novo"),relatorio_edinelco!$I$1:$R$1900,5,FALSE)</f>
        <v>26</v>
      </c>
      <c r="P124" s="2">
        <f>VLOOKUP(CONCATENATE($A124,"antigo-novo-antigo"),relatorio_edinelco!$I$1:$R$1900,5,FALSE)</f>
        <v>25</v>
      </c>
      <c r="Q124" s="2">
        <f>VLOOKUP(CONCATENATE($A124,"novo-antigo-novo"),relatorio_edinelco!$I$1:$R$1900,5,FALSE)</f>
        <v>26</v>
      </c>
      <c r="R124" s="2">
        <f>VLOOKUP(CONCATENATE($A124,"novo-antigo"),relatorio_edinelco!$I$1:$R$1900,5,FALSE)</f>
        <v>25</v>
      </c>
    </row>
    <row r="125" spans="1:18" hidden="1" x14ac:dyDescent="0.25">
      <c r="A125" t="s">
        <v>142</v>
      </c>
      <c r="B125">
        <v>5</v>
      </c>
      <c r="C125">
        <v>4</v>
      </c>
      <c r="D125">
        <v>1.25</v>
      </c>
      <c r="E125">
        <v>2</v>
      </c>
      <c r="F125">
        <v>1</v>
      </c>
      <c r="G125" s="1">
        <f>VLOOKUP(CONCATENATE($A125,"antigo"),relatorio_edinelco!$I$1:$R$1900,4,FALSE)</f>
        <v>5</v>
      </c>
      <c r="H125" s="1">
        <f>VLOOKUP(CONCATENATE($A125,"novo"),relatorio_edinelco!$I$1:$R$1900,4,FALSE)</f>
        <v>5</v>
      </c>
      <c r="I125" s="1">
        <f>VLOOKUP(CONCATENATE($A125,"antigo-novo"),relatorio_edinelco!$I$1:$R$1900,4,FALSE)</f>
        <v>5</v>
      </c>
      <c r="J125" s="1">
        <f>VLOOKUP(CONCATENATE($A125,"antigo-novo-antigo"),relatorio_edinelco!$I$1:$R$1900,4,FALSE)</f>
        <v>5</v>
      </c>
      <c r="K125" s="1">
        <f>VLOOKUP(CONCATENATE($A125,"novo-antigo-novo"),relatorio_edinelco!$I$1:$R$1900,4,FALSE)</f>
        <v>5</v>
      </c>
      <c r="L125" s="1">
        <f>VLOOKUP(CONCATENATE($A125,"novo-antigo"),relatorio_edinelco!$I$1:$R$1900,4,FALSE)</f>
        <v>5</v>
      </c>
      <c r="M125" s="2">
        <f>VLOOKUP(CONCATENATE($A125,"antigo"),relatorio_edinelco!$I$1:$R$1900,5,FALSE)</f>
        <v>15</v>
      </c>
      <c r="N125" s="2">
        <f>VLOOKUP(CONCATENATE(A125,"novo"),relatorio_edinelco!$I$1:$R$1900,5,FALSE)</f>
        <v>14</v>
      </c>
      <c r="O125" s="2">
        <f>VLOOKUP(CONCATENATE($A125,"antigo-novo"),relatorio_edinelco!$I$1:$R$1900,5,FALSE)</f>
        <v>17</v>
      </c>
      <c r="P125" s="2">
        <f>VLOOKUP(CONCATENATE($A125,"antigo-novo-antigo"),relatorio_edinelco!$I$1:$R$1900,5,FALSE)</f>
        <v>17</v>
      </c>
      <c r="Q125" s="2">
        <f>VLOOKUP(CONCATENATE($A125,"novo-antigo-novo"),relatorio_edinelco!$I$1:$R$1900,5,FALSE)</f>
        <v>17</v>
      </c>
      <c r="R125" s="2">
        <f>VLOOKUP(CONCATENATE($A125,"novo-antigo"),relatorio_edinelco!$I$1:$R$1900,5,FALSE)</f>
        <v>15</v>
      </c>
    </row>
    <row r="126" spans="1:18" hidden="1" x14ac:dyDescent="0.25">
      <c r="A126" t="s">
        <v>143</v>
      </c>
      <c r="B126">
        <v>4</v>
      </c>
      <c r="C126">
        <v>4</v>
      </c>
      <c r="D126">
        <v>1</v>
      </c>
      <c r="E126">
        <v>1</v>
      </c>
      <c r="F126">
        <v>1</v>
      </c>
      <c r="G126" s="1" t="e">
        <f>VLOOKUP(CONCATENATE($A126,"antigo"),relatorio_edinelco!$I$1:$R$1900,4,FALSE)</f>
        <v>#N/A</v>
      </c>
      <c r="H126" s="1" t="e">
        <f>VLOOKUP(CONCATENATE($A126,"novo"),relatorio_edinelco!$I$1:$R$1900,4,FALSE)</f>
        <v>#N/A</v>
      </c>
      <c r="I126" s="1">
        <f>VLOOKUP(CONCATENATE($A126,"antigo-novo"),relatorio_edinelco!$I$1:$R$1900,4,FALSE)</f>
        <v>4</v>
      </c>
      <c r="J126" s="1">
        <f>VLOOKUP(CONCATENATE($A126,"antigo-novo-antigo"),relatorio_edinelco!$I$1:$R$1900,4,FALSE)</f>
        <v>4</v>
      </c>
      <c r="K126" s="1">
        <f>VLOOKUP(CONCATENATE($A126,"novo-antigo-novo"),relatorio_edinelco!$I$1:$R$1900,4,FALSE)</f>
        <v>4</v>
      </c>
      <c r="L126" s="1">
        <f>VLOOKUP(CONCATENATE($A126,"novo-antigo"),relatorio_edinelco!$I$1:$R$1900,4,FALSE)</f>
        <v>4</v>
      </c>
      <c r="M126" s="2" t="e">
        <f>VLOOKUP(CONCATENATE($A126,"antigo"),relatorio_edinelco!$I$1:$R$1900,5,FALSE)</f>
        <v>#N/A</v>
      </c>
      <c r="N126" s="2" t="e">
        <f>VLOOKUP(CONCATENATE(A126,"novo"),relatorio_edinelco!$I$1:$R$1900,5,FALSE)</f>
        <v>#N/A</v>
      </c>
      <c r="O126" s="2">
        <f>VLOOKUP(CONCATENATE($A126,"antigo-novo"),relatorio_edinelco!$I$1:$R$1900,5,FALSE)</f>
        <v>16</v>
      </c>
      <c r="P126" s="2">
        <f>VLOOKUP(CONCATENATE($A126,"antigo-novo-antigo"),relatorio_edinelco!$I$1:$R$1900,5,FALSE)</f>
        <v>16</v>
      </c>
      <c r="Q126" s="2">
        <f>VLOOKUP(CONCATENATE($A126,"novo-antigo-novo"),relatorio_edinelco!$I$1:$R$1900,5,FALSE)</f>
        <v>16</v>
      </c>
      <c r="R126" s="2">
        <f>VLOOKUP(CONCATENATE($A126,"novo-antigo"),relatorio_edinelco!$I$1:$R$1900,5,FALSE)</f>
        <v>16</v>
      </c>
    </row>
    <row r="127" spans="1:18" hidden="1" x14ac:dyDescent="0.25">
      <c r="A127" t="s">
        <v>144</v>
      </c>
      <c r="B127">
        <v>4</v>
      </c>
      <c r="C127">
        <v>4</v>
      </c>
      <c r="D127">
        <v>1</v>
      </c>
      <c r="E127">
        <v>1</v>
      </c>
      <c r="F127">
        <v>1</v>
      </c>
      <c r="G127" s="1" t="e">
        <f>VLOOKUP(CONCATENATE($A127,"antigo"),relatorio_edinelco!$I$1:$R$1900,4,FALSE)</f>
        <v>#N/A</v>
      </c>
      <c r="H127" s="1" t="e">
        <f>VLOOKUP(CONCATENATE($A127,"novo"),relatorio_edinelco!$I$1:$R$1900,4,FALSE)</f>
        <v>#N/A</v>
      </c>
      <c r="I127" s="1">
        <f>VLOOKUP(CONCATENATE($A127,"antigo-novo"),relatorio_edinelco!$I$1:$R$1900,4,FALSE)</f>
        <v>4</v>
      </c>
      <c r="J127" s="1">
        <f>VLOOKUP(CONCATENATE($A127,"antigo-novo-antigo"),relatorio_edinelco!$I$1:$R$1900,4,FALSE)</f>
        <v>4</v>
      </c>
      <c r="K127" s="1">
        <f>VLOOKUP(CONCATENATE($A127,"novo-antigo-novo"),relatorio_edinelco!$I$1:$R$1900,4,FALSE)</f>
        <v>4</v>
      </c>
      <c r="L127" s="1">
        <f>VLOOKUP(CONCATENATE($A127,"novo-antigo"),relatorio_edinelco!$I$1:$R$1900,4,FALSE)</f>
        <v>4</v>
      </c>
      <c r="M127" s="2" t="e">
        <f>VLOOKUP(CONCATENATE($A127,"antigo"),relatorio_edinelco!$I$1:$R$1900,5,FALSE)</f>
        <v>#N/A</v>
      </c>
      <c r="N127" s="2" t="e">
        <f>VLOOKUP(CONCATENATE(A127,"novo"),relatorio_edinelco!$I$1:$R$1900,5,FALSE)</f>
        <v>#N/A</v>
      </c>
      <c r="O127" s="2">
        <f>VLOOKUP(CONCATENATE($A127,"antigo-novo"),relatorio_edinelco!$I$1:$R$1900,5,FALSE)</f>
        <v>16</v>
      </c>
      <c r="P127" s="2">
        <f>VLOOKUP(CONCATENATE($A127,"antigo-novo-antigo"),relatorio_edinelco!$I$1:$R$1900,5,FALSE)</f>
        <v>16</v>
      </c>
      <c r="Q127" s="2">
        <f>VLOOKUP(CONCATENATE($A127,"novo-antigo-novo"),relatorio_edinelco!$I$1:$R$1900,5,FALSE)</f>
        <v>16</v>
      </c>
      <c r="R127" s="2">
        <f>VLOOKUP(CONCATENATE($A127,"novo-antigo"),relatorio_edinelco!$I$1:$R$1900,5,FALSE)</f>
        <v>16</v>
      </c>
    </row>
    <row r="128" spans="1:18" hidden="1" x14ac:dyDescent="0.25">
      <c r="A128" t="s">
        <v>145</v>
      </c>
      <c r="B128">
        <v>3</v>
      </c>
      <c r="C128">
        <v>3</v>
      </c>
      <c r="D128">
        <v>1</v>
      </c>
      <c r="E128">
        <v>1</v>
      </c>
      <c r="F128">
        <v>1</v>
      </c>
      <c r="G128" s="1" t="e">
        <f>VLOOKUP(CONCATENATE($A128,"antigo"),relatorio_edinelco!$I$1:$R$1900,4,FALSE)</f>
        <v>#N/A</v>
      </c>
      <c r="H128" s="1" t="e">
        <f>VLOOKUP(CONCATENATE($A128,"novo"),relatorio_edinelco!$I$1:$R$1900,4,FALSE)</f>
        <v>#N/A</v>
      </c>
      <c r="I128" s="1">
        <f>VLOOKUP(CONCATENATE($A128,"antigo-novo"),relatorio_edinelco!$I$1:$R$1900,4,FALSE)</f>
        <v>3</v>
      </c>
      <c r="J128" s="1">
        <f>VLOOKUP(CONCATENATE($A128,"antigo-novo-antigo"),relatorio_edinelco!$I$1:$R$1900,4,FALSE)</f>
        <v>3</v>
      </c>
      <c r="K128" s="1">
        <f>VLOOKUP(CONCATENATE($A128,"novo-antigo-novo"),relatorio_edinelco!$I$1:$R$1900,4,FALSE)</f>
        <v>3</v>
      </c>
      <c r="L128" s="1">
        <f>VLOOKUP(CONCATENATE($A128,"novo-antigo"),relatorio_edinelco!$I$1:$R$1900,4,FALSE)</f>
        <v>3</v>
      </c>
      <c r="M128" s="2" t="e">
        <f>VLOOKUP(CONCATENATE($A128,"antigo"),relatorio_edinelco!$I$1:$R$1900,5,FALSE)</f>
        <v>#N/A</v>
      </c>
      <c r="N128" s="2" t="e">
        <f>VLOOKUP(CONCATENATE(A128,"novo"),relatorio_edinelco!$I$1:$R$1900,5,FALSE)</f>
        <v>#N/A</v>
      </c>
      <c r="O128" s="2">
        <f>VLOOKUP(CONCATENATE($A128,"antigo-novo"),relatorio_edinelco!$I$1:$R$1900,5,FALSE)</f>
        <v>15</v>
      </c>
      <c r="P128" s="2">
        <f>VLOOKUP(CONCATENATE($A128,"antigo-novo-antigo"),relatorio_edinelco!$I$1:$R$1900,5,FALSE)</f>
        <v>15</v>
      </c>
      <c r="Q128" s="2">
        <f>VLOOKUP(CONCATENATE($A128,"novo-antigo-novo"),relatorio_edinelco!$I$1:$R$1900,5,FALSE)</f>
        <v>15</v>
      </c>
      <c r="R128" s="2">
        <f>VLOOKUP(CONCATENATE($A128,"novo-antigo"),relatorio_edinelco!$I$1:$R$1900,5,FALSE)</f>
        <v>15</v>
      </c>
    </row>
    <row r="129" spans="1:18" hidden="1" x14ac:dyDescent="0.25">
      <c r="A129" t="s">
        <v>146</v>
      </c>
      <c r="B129">
        <v>5</v>
      </c>
      <c r="C129">
        <v>5</v>
      </c>
      <c r="D129">
        <v>1</v>
      </c>
      <c r="E129">
        <v>1</v>
      </c>
      <c r="F129">
        <v>1</v>
      </c>
      <c r="G129" s="1" t="e">
        <f>VLOOKUP(CONCATENATE($A129,"antigo"),relatorio_edinelco!$I$1:$R$1900,4,FALSE)</f>
        <v>#N/A</v>
      </c>
      <c r="H129" s="1" t="e">
        <f>VLOOKUP(CONCATENATE($A129,"novo"),relatorio_edinelco!$I$1:$R$1900,4,FALSE)</f>
        <v>#N/A</v>
      </c>
      <c r="I129" s="1">
        <f>VLOOKUP(CONCATENATE($A129,"antigo-novo"),relatorio_edinelco!$I$1:$R$1900,4,FALSE)</f>
        <v>5</v>
      </c>
      <c r="J129" s="1">
        <f>VLOOKUP(CONCATENATE($A129,"antigo-novo-antigo"),relatorio_edinelco!$I$1:$R$1900,4,FALSE)</f>
        <v>5</v>
      </c>
      <c r="K129" s="1">
        <f>VLOOKUP(CONCATENATE($A129,"novo-antigo-novo"),relatorio_edinelco!$I$1:$R$1900,4,FALSE)</f>
        <v>5</v>
      </c>
      <c r="L129" s="1">
        <f>VLOOKUP(CONCATENATE($A129,"novo-antigo"),relatorio_edinelco!$I$1:$R$1900,4,FALSE)</f>
        <v>5</v>
      </c>
      <c r="M129" s="2" t="e">
        <f>VLOOKUP(CONCATENATE($A129,"antigo"),relatorio_edinelco!$I$1:$R$1900,5,FALSE)</f>
        <v>#N/A</v>
      </c>
      <c r="N129" s="2" t="e">
        <f>VLOOKUP(CONCATENATE(A129,"novo"),relatorio_edinelco!$I$1:$R$1900,5,FALSE)</f>
        <v>#N/A</v>
      </c>
      <c r="O129" s="2">
        <f>VLOOKUP(CONCATENATE($A129,"antigo-novo"),relatorio_edinelco!$I$1:$R$1900,5,FALSE)</f>
        <v>28</v>
      </c>
      <c r="P129" s="2">
        <f>VLOOKUP(CONCATENATE($A129,"antigo-novo-antigo"),relatorio_edinelco!$I$1:$R$1900,5,FALSE)</f>
        <v>28</v>
      </c>
      <c r="Q129" s="2">
        <f>VLOOKUP(CONCATENATE($A129,"novo-antigo-novo"),relatorio_edinelco!$I$1:$R$1900,5,FALSE)</f>
        <v>28</v>
      </c>
      <c r="R129" s="2">
        <f>VLOOKUP(CONCATENATE($A129,"novo-antigo"),relatorio_edinelco!$I$1:$R$1900,5,FALSE)</f>
        <v>28</v>
      </c>
    </row>
    <row r="130" spans="1:18" hidden="1" x14ac:dyDescent="0.25">
      <c r="A130" t="s">
        <v>147</v>
      </c>
      <c r="B130">
        <v>7</v>
      </c>
      <c r="C130">
        <v>7</v>
      </c>
      <c r="D130">
        <v>1</v>
      </c>
      <c r="E130">
        <v>1</v>
      </c>
      <c r="F130">
        <v>1</v>
      </c>
      <c r="G130" s="1" t="e">
        <f>VLOOKUP(CONCATENATE($A130,"antigo"),relatorio_edinelco!$I$1:$R$1900,4,FALSE)</f>
        <v>#N/A</v>
      </c>
      <c r="H130" s="1" t="e">
        <f>VLOOKUP(CONCATENATE($A130,"novo"),relatorio_edinelco!$I$1:$R$1900,4,FALSE)</f>
        <v>#N/A</v>
      </c>
      <c r="I130" s="1">
        <f>VLOOKUP(CONCATENATE($A130,"antigo-novo"),relatorio_edinelco!$I$1:$R$1900,4,FALSE)</f>
        <v>7</v>
      </c>
      <c r="J130" s="1">
        <f>VLOOKUP(CONCATENATE($A130,"antigo-novo-antigo"),relatorio_edinelco!$I$1:$R$1900,4,FALSE)</f>
        <v>7</v>
      </c>
      <c r="K130" s="1">
        <f>VLOOKUP(CONCATENATE($A130,"novo-antigo-novo"),relatorio_edinelco!$I$1:$R$1900,4,FALSE)</f>
        <v>7</v>
      </c>
      <c r="L130" s="1">
        <f>VLOOKUP(CONCATENATE($A130,"novo-antigo"),relatorio_edinelco!$I$1:$R$1900,4,FALSE)</f>
        <v>7</v>
      </c>
      <c r="M130" s="2" t="e">
        <f>VLOOKUP(CONCATENATE($A130,"antigo"),relatorio_edinelco!$I$1:$R$1900,5,FALSE)</f>
        <v>#N/A</v>
      </c>
      <c r="N130" s="2" t="e">
        <f>VLOOKUP(CONCATENATE(A130,"novo"),relatorio_edinelco!$I$1:$R$1900,5,FALSE)</f>
        <v>#N/A</v>
      </c>
      <c r="O130" s="2">
        <f>VLOOKUP(CONCATENATE($A130,"antigo-novo"),relatorio_edinelco!$I$1:$R$1900,5,FALSE)</f>
        <v>97</v>
      </c>
      <c r="P130" s="2">
        <f>VLOOKUP(CONCATENATE($A130,"antigo-novo-antigo"),relatorio_edinelco!$I$1:$R$1900,5,FALSE)</f>
        <v>97</v>
      </c>
      <c r="Q130" s="2">
        <f>VLOOKUP(CONCATENATE($A130,"novo-antigo-novo"),relatorio_edinelco!$I$1:$R$1900,5,FALSE)</f>
        <v>97</v>
      </c>
      <c r="R130" s="2">
        <f>VLOOKUP(CONCATENATE($A130,"novo-antigo"),relatorio_edinelco!$I$1:$R$1900,5,FALSE)</f>
        <v>97</v>
      </c>
    </row>
    <row r="131" spans="1:18" hidden="1" x14ac:dyDescent="0.25">
      <c r="A131" t="s">
        <v>148</v>
      </c>
      <c r="B131">
        <v>3</v>
      </c>
      <c r="C131">
        <v>3</v>
      </c>
      <c r="D131">
        <v>1</v>
      </c>
      <c r="E131">
        <v>1</v>
      </c>
      <c r="F131">
        <v>1</v>
      </c>
      <c r="G131" s="1" t="e">
        <f>VLOOKUP(CONCATENATE($A131,"antigo"),relatorio_edinelco!$I$1:$R$1900,4,FALSE)</f>
        <v>#N/A</v>
      </c>
      <c r="H131" s="1" t="e">
        <f>VLOOKUP(CONCATENATE($A131,"novo"),relatorio_edinelco!$I$1:$R$1900,4,FALSE)</f>
        <v>#N/A</v>
      </c>
      <c r="I131" s="1">
        <f>VLOOKUP(CONCATENATE($A131,"antigo-novo"),relatorio_edinelco!$I$1:$R$1900,4,FALSE)</f>
        <v>3</v>
      </c>
      <c r="J131" s="1">
        <f>VLOOKUP(CONCATENATE($A131,"antigo-novo-antigo"),relatorio_edinelco!$I$1:$R$1900,4,FALSE)</f>
        <v>3</v>
      </c>
      <c r="K131" s="1">
        <f>VLOOKUP(CONCATENATE($A131,"novo-antigo-novo"),relatorio_edinelco!$I$1:$R$1900,4,FALSE)</f>
        <v>3</v>
      </c>
      <c r="L131" s="1">
        <f>VLOOKUP(CONCATENATE($A131,"novo-antigo"),relatorio_edinelco!$I$1:$R$1900,4,FALSE)</f>
        <v>3</v>
      </c>
      <c r="M131" s="2" t="e">
        <f>VLOOKUP(CONCATENATE($A131,"antigo"),relatorio_edinelco!$I$1:$R$1900,5,FALSE)</f>
        <v>#N/A</v>
      </c>
      <c r="N131" s="2" t="e">
        <f>VLOOKUP(CONCATENATE(A131,"novo"),relatorio_edinelco!$I$1:$R$1900,5,FALSE)</f>
        <v>#N/A</v>
      </c>
      <c r="O131" s="2">
        <f>VLOOKUP(CONCATENATE($A131,"antigo-novo"),relatorio_edinelco!$I$1:$R$1900,5,FALSE)</f>
        <v>7</v>
      </c>
      <c r="P131" s="2">
        <f>VLOOKUP(CONCATENATE($A131,"antigo-novo-antigo"),relatorio_edinelco!$I$1:$R$1900,5,FALSE)</f>
        <v>7</v>
      </c>
      <c r="Q131" s="2">
        <f>VLOOKUP(CONCATENATE($A131,"novo-antigo-novo"),relatorio_edinelco!$I$1:$R$1900,5,FALSE)</f>
        <v>7</v>
      </c>
      <c r="R131" s="2">
        <f>VLOOKUP(CONCATENATE($A131,"novo-antigo"),relatorio_edinelco!$I$1:$R$1900,5,FALSE)</f>
        <v>7</v>
      </c>
    </row>
    <row r="132" spans="1:18" hidden="1" x14ac:dyDescent="0.25">
      <c r="A132" t="s">
        <v>149</v>
      </c>
      <c r="B132">
        <v>3</v>
      </c>
      <c r="C132">
        <v>3</v>
      </c>
      <c r="D132">
        <v>1</v>
      </c>
      <c r="E132">
        <v>1</v>
      </c>
      <c r="F132">
        <v>1</v>
      </c>
      <c r="G132" s="1" t="e">
        <f>VLOOKUP(CONCATENATE($A132,"antigo"),relatorio_edinelco!$I$1:$R$1900,4,FALSE)</f>
        <v>#N/A</v>
      </c>
      <c r="H132" s="1" t="e">
        <f>VLOOKUP(CONCATENATE($A132,"novo"),relatorio_edinelco!$I$1:$R$1900,4,FALSE)</f>
        <v>#N/A</v>
      </c>
      <c r="I132" s="1">
        <f>VLOOKUP(CONCATENATE($A132,"antigo-novo"),relatorio_edinelco!$I$1:$R$1900,4,FALSE)</f>
        <v>3</v>
      </c>
      <c r="J132" s="1">
        <f>VLOOKUP(CONCATENATE($A132,"antigo-novo-antigo"),relatorio_edinelco!$I$1:$R$1900,4,FALSE)</f>
        <v>3</v>
      </c>
      <c r="K132" s="1">
        <f>VLOOKUP(CONCATENATE($A132,"novo-antigo-novo"),relatorio_edinelco!$I$1:$R$1900,4,FALSE)</f>
        <v>3</v>
      </c>
      <c r="L132" s="1">
        <f>VLOOKUP(CONCATENATE($A132,"novo-antigo"),relatorio_edinelco!$I$1:$R$1900,4,FALSE)</f>
        <v>3</v>
      </c>
      <c r="M132" s="2" t="e">
        <f>VLOOKUP(CONCATENATE($A132,"antigo"),relatorio_edinelco!$I$1:$R$1900,5,FALSE)</f>
        <v>#N/A</v>
      </c>
      <c r="N132" s="2" t="e">
        <f>VLOOKUP(CONCATENATE(A132,"novo"),relatorio_edinelco!$I$1:$R$1900,5,FALSE)</f>
        <v>#N/A</v>
      </c>
      <c r="O132" s="2">
        <f>VLOOKUP(CONCATENATE($A132,"antigo-novo"),relatorio_edinelco!$I$1:$R$1900,5,FALSE)</f>
        <v>9</v>
      </c>
      <c r="P132" s="2">
        <f>VLOOKUP(CONCATENATE($A132,"antigo-novo-antigo"),relatorio_edinelco!$I$1:$R$1900,5,FALSE)</f>
        <v>10</v>
      </c>
      <c r="Q132" s="2">
        <f>VLOOKUP(CONCATENATE($A132,"novo-antigo-novo"),relatorio_edinelco!$I$1:$R$1900,5,FALSE)</f>
        <v>10</v>
      </c>
      <c r="R132" s="2">
        <f>VLOOKUP(CONCATENATE($A132,"novo-antigo"),relatorio_edinelco!$I$1:$R$1900,5,FALSE)</f>
        <v>10</v>
      </c>
    </row>
    <row r="133" spans="1:18" hidden="1" x14ac:dyDescent="0.25">
      <c r="A133" t="s">
        <v>150</v>
      </c>
      <c r="B133">
        <v>4</v>
      </c>
      <c r="C133">
        <v>4</v>
      </c>
      <c r="D133">
        <v>1</v>
      </c>
      <c r="E133">
        <v>1</v>
      </c>
      <c r="F133">
        <v>1</v>
      </c>
      <c r="G133" s="1" t="e">
        <f>VLOOKUP(CONCATENATE($A133,"antigo"),relatorio_edinelco!$I$1:$R$1900,4,FALSE)</f>
        <v>#N/A</v>
      </c>
      <c r="H133" s="1" t="e">
        <f>VLOOKUP(CONCATENATE($A133,"novo"),relatorio_edinelco!$I$1:$R$1900,4,FALSE)</f>
        <v>#N/A</v>
      </c>
      <c r="I133" s="1">
        <f>VLOOKUP(CONCATENATE($A133,"antigo-novo"),relatorio_edinelco!$I$1:$R$1900,4,FALSE)</f>
        <v>4</v>
      </c>
      <c r="J133" s="1">
        <f>VLOOKUP(CONCATENATE($A133,"antigo-novo-antigo"),relatorio_edinelco!$I$1:$R$1900,4,FALSE)</f>
        <v>4</v>
      </c>
      <c r="K133" s="1">
        <f>VLOOKUP(CONCATENATE($A133,"novo-antigo-novo"),relatorio_edinelco!$I$1:$R$1900,4,FALSE)</f>
        <v>4</v>
      </c>
      <c r="L133" s="1">
        <f>VLOOKUP(CONCATENATE($A133,"novo-antigo"),relatorio_edinelco!$I$1:$R$1900,4,FALSE)</f>
        <v>4</v>
      </c>
      <c r="M133" s="2" t="e">
        <f>VLOOKUP(CONCATENATE($A133,"antigo"),relatorio_edinelco!$I$1:$R$1900,5,FALSE)</f>
        <v>#N/A</v>
      </c>
      <c r="N133" s="2" t="e">
        <f>VLOOKUP(CONCATENATE(A133,"novo"),relatorio_edinelco!$I$1:$R$1900,5,FALSE)</f>
        <v>#N/A</v>
      </c>
      <c r="O133" s="2">
        <f>VLOOKUP(CONCATENATE($A133,"antigo-novo"),relatorio_edinelco!$I$1:$R$1900,5,FALSE)</f>
        <v>20</v>
      </c>
      <c r="P133" s="2">
        <f>VLOOKUP(CONCATENATE($A133,"antigo-novo-antigo"),relatorio_edinelco!$I$1:$R$1900,5,FALSE)</f>
        <v>20</v>
      </c>
      <c r="Q133" s="2">
        <f>VLOOKUP(CONCATENATE($A133,"novo-antigo-novo"),relatorio_edinelco!$I$1:$R$1900,5,FALSE)</f>
        <v>20</v>
      </c>
      <c r="R133" s="2">
        <f>VLOOKUP(CONCATENATE($A133,"novo-antigo"),relatorio_edinelco!$I$1:$R$1900,5,FALSE)</f>
        <v>20</v>
      </c>
    </row>
    <row r="134" spans="1:18" hidden="1" x14ac:dyDescent="0.25">
      <c r="A134" t="s">
        <v>151</v>
      </c>
      <c r="B134">
        <v>4</v>
      </c>
      <c r="C134">
        <v>4</v>
      </c>
      <c r="D134">
        <v>1</v>
      </c>
      <c r="E134">
        <v>1</v>
      </c>
      <c r="F134">
        <v>1</v>
      </c>
      <c r="G134" s="1" t="e">
        <f>VLOOKUP(CONCATENATE($A134,"antigo"),relatorio_edinelco!$I$1:$R$1900,4,FALSE)</f>
        <v>#N/A</v>
      </c>
      <c r="H134" s="1" t="e">
        <f>VLOOKUP(CONCATENATE($A134,"novo"),relatorio_edinelco!$I$1:$R$1900,4,FALSE)</f>
        <v>#N/A</v>
      </c>
      <c r="I134" s="1">
        <f>VLOOKUP(CONCATENATE($A134,"antigo-novo"),relatorio_edinelco!$I$1:$R$1900,4,FALSE)</f>
        <v>4</v>
      </c>
      <c r="J134" s="1">
        <f>VLOOKUP(CONCATENATE($A134,"antigo-novo-antigo"),relatorio_edinelco!$I$1:$R$1900,4,FALSE)</f>
        <v>4</v>
      </c>
      <c r="K134" s="1">
        <f>VLOOKUP(CONCATENATE($A134,"novo-antigo-novo"),relatorio_edinelco!$I$1:$R$1900,4,FALSE)</f>
        <v>4</v>
      </c>
      <c r="L134" s="1">
        <f>VLOOKUP(CONCATENATE($A134,"novo-antigo"),relatorio_edinelco!$I$1:$R$1900,4,FALSE)</f>
        <v>4</v>
      </c>
      <c r="M134" s="2" t="e">
        <f>VLOOKUP(CONCATENATE($A134,"antigo"),relatorio_edinelco!$I$1:$R$1900,5,FALSE)</f>
        <v>#N/A</v>
      </c>
      <c r="N134" s="2" t="e">
        <f>VLOOKUP(CONCATENATE(A134,"novo"),relatorio_edinelco!$I$1:$R$1900,5,FALSE)</f>
        <v>#N/A</v>
      </c>
      <c r="O134" s="2">
        <f>VLOOKUP(CONCATENATE($A134,"antigo-novo"),relatorio_edinelco!$I$1:$R$1900,5,FALSE)</f>
        <v>25</v>
      </c>
      <c r="P134" s="2">
        <f>VLOOKUP(CONCATENATE($A134,"antigo-novo-antigo"),relatorio_edinelco!$I$1:$R$1900,5,FALSE)</f>
        <v>25</v>
      </c>
      <c r="Q134" s="2">
        <f>VLOOKUP(CONCATENATE($A134,"novo-antigo-novo"),relatorio_edinelco!$I$1:$R$1900,5,FALSE)</f>
        <v>25</v>
      </c>
      <c r="R134" s="2">
        <f>VLOOKUP(CONCATENATE($A134,"novo-antigo"),relatorio_edinelco!$I$1:$R$1900,5,FALSE)</f>
        <v>25</v>
      </c>
    </row>
    <row r="135" spans="1:18" hidden="1" x14ac:dyDescent="0.25">
      <c r="A135" t="s">
        <v>152</v>
      </c>
      <c r="B135">
        <v>16</v>
      </c>
      <c r="C135">
        <v>15</v>
      </c>
      <c r="D135">
        <v>1.06666666666666</v>
      </c>
      <c r="E135">
        <v>2</v>
      </c>
      <c r="F135">
        <v>1</v>
      </c>
      <c r="G135" s="1" t="e">
        <f>VLOOKUP(CONCATENATE($A135,"antigo"),relatorio_edinelco!$I$1:$R$1900,4,FALSE)</f>
        <v>#N/A</v>
      </c>
      <c r="H135" s="1" t="e">
        <f>VLOOKUP(CONCATENATE($A135,"novo"),relatorio_edinelco!$I$1:$R$1900,4,FALSE)</f>
        <v>#N/A</v>
      </c>
      <c r="I135" s="1">
        <f>VLOOKUP(CONCATENATE($A135,"antigo-novo"),relatorio_edinelco!$I$1:$R$1900,4,FALSE)</f>
        <v>19</v>
      </c>
      <c r="J135" s="1">
        <f>VLOOKUP(CONCATENATE($A135,"antigo-novo-antigo"),relatorio_edinelco!$I$1:$R$1900,4,FALSE)</f>
        <v>19</v>
      </c>
      <c r="K135" s="1">
        <f>VLOOKUP(CONCATENATE($A135,"novo-antigo-novo"),relatorio_edinelco!$I$1:$R$1900,4,FALSE)</f>
        <v>19</v>
      </c>
      <c r="L135" s="1">
        <f>VLOOKUP(CONCATENATE($A135,"novo-antigo"),relatorio_edinelco!$I$1:$R$1900,4,FALSE)</f>
        <v>19</v>
      </c>
      <c r="M135" s="2" t="e">
        <f>VLOOKUP(CONCATENATE($A135,"antigo"),relatorio_edinelco!$I$1:$R$1900,5,FALSE)</f>
        <v>#N/A</v>
      </c>
      <c r="N135" s="2" t="e">
        <f>VLOOKUP(CONCATENATE(A135,"novo"),relatorio_edinelco!$I$1:$R$1900,5,FALSE)</f>
        <v>#N/A</v>
      </c>
      <c r="O135" s="2">
        <f>VLOOKUP(CONCATENATE($A135,"antigo-novo"),relatorio_edinelco!$I$1:$R$1900,5,FALSE)</f>
        <v>205</v>
      </c>
      <c r="P135" s="2">
        <f>VLOOKUP(CONCATENATE($A135,"antigo-novo-antigo"),relatorio_edinelco!$I$1:$R$1900,5,FALSE)</f>
        <v>205</v>
      </c>
      <c r="Q135" s="2">
        <f>VLOOKUP(CONCATENATE($A135,"novo-antigo-novo"),relatorio_edinelco!$I$1:$R$1900,5,FALSE)</f>
        <v>205</v>
      </c>
      <c r="R135" s="2">
        <f>VLOOKUP(CONCATENATE($A135,"novo-antigo"),relatorio_edinelco!$I$1:$R$1900,5,FALSE)</f>
        <v>205</v>
      </c>
    </row>
    <row r="136" spans="1:18" x14ac:dyDescent="0.25">
      <c r="A136" t="s">
        <v>153</v>
      </c>
      <c r="B136">
        <v>15</v>
      </c>
      <c r="C136">
        <v>13</v>
      </c>
      <c r="D136">
        <v>1.15384615384615</v>
      </c>
      <c r="E136">
        <v>3</v>
      </c>
      <c r="F136">
        <v>1</v>
      </c>
      <c r="G136" s="1" t="e">
        <f>VLOOKUP(CONCATENATE($A136,"antigo"),relatorio_edinelco!$I$1:$R$1900,4,FALSE)</f>
        <v>#N/A</v>
      </c>
      <c r="H136" s="1" t="e">
        <f>VLOOKUP(CONCATENATE($A136,"novo"),relatorio_edinelco!$I$1:$R$1900,4,FALSE)</f>
        <v>#N/A</v>
      </c>
      <c r="I136" s="1">
        <f>VLOOKUP(CONCATENATE($A136,"antigo-novo"),relatorio_edinelco!$I$1:$R$1900,4,FALSE)</f>
        <v>15</v>
      </c>
      <c r="J136" s="1">
        <f>VLOOKUP(CONCATENATE($A136,"antigo-novo-antigo"),relatorio_edinelco!$I$1:$R$1900,4,FALSE)</f>
        <v>15</v>
      </c>
      <c r="K136" s="1">
        <f>VLOOKUP(CONCATENATE($A136,"novo-antigo-novo"),relatorio_edinelco!$I$1:$R$1900,4,FALSE)</f>
        <v>15</v>
      </c>
      <c r="L136" s="1">
        <f>VLOOKUP(CONCATENATE($A136,"novo-antigo"),relatorio_edinelco!$I$1:$R$1900,4,FALSE)</f>
        <v>15</v>
      </c>
      <c r="M136" s="2" t="e">
        <f>VLOOKUP(CONCATENATE($A136,"antigo"),relatorio_edinelco!$I$1:$R$1900,5,FALSE)</f>
        <v>#N/A</v>
      </c>
      <c r="N136" s="2" t="e">
        <f>VLOOKUP(CONCATENATE(A136,"novo"),relatorio_edinelco!$I$1:$R$1900,5,FALSE)</f>
        <v>#N/A</v>
      </c>
      <c r="O136" s="2">
        <f>VLOOKUP(CONCATENATE($A136,"antigo-novo"),relatorio_edinelco!$I$1:$R$1900,5,FALSE)</f>
        <v>163</v>
      </c>
      <c r="P136" s="2">
        <f>VLOOKUP(CONCATENATE($A136,"antigo-novo-antigo"),relatorio_edinelco!$I$1:$R$1900,5,FALSE)</f>
        <v>163</v>
      </c>
      <c r="Q136" s="2">
        <f>VLOOKUP(CONCATENATE($A136,"novo-antigo-novo"),relatorio_edinelco!$I$1:$R$1900,5,FALSE)</f>
        <v>163</v>
      </c>
      <c r="R136" s="2">
        <f>VLOOKUP(CONCATENATE($A136,"novo-antigo"),relatorio_edinelco!$I$1:$R$1900,5,FALSE)</f>
        <v>163</v>
      </c>
    </row>
    <row r="137" spans="1:18" x14ac:dyDescent="0.25">
      <c r="A137" t="s">
        <v>154</v>
      </c>
      <c r="B137">
        <v>15</v>
      </c>
      <c r="C137">
        <v>13</v>
      </c>
      <c r="D137">
        <v>1.15384615384615</v>
      </c>
      <c r="E137">
        <v>3</v>
      </c>
      <c r="F137">
        <v>1</v>
      </c>
      <c r="G137" s="1" t="e">
        <f>VLOOKUP(CONCATENATE($A137,"antigo"),relatorio_edinelco!$I$1:$R$1900,4,FALSE)</f>
        <v>#N/A</v>
      </c>
      <c r="H137" s="1" t="e">
        <f>VLOOKUP(CONCATENATE($A137,"novo"),relatorio_edinelco!$I$1:$R$1900,4,FALSE)</f>
        <v>#N/A</v>
      </c>
      <c r="I137" s="1">
        <f>VLOOKUP(CONCATENATE($A137,"antigo-novo"),relatorio_edinelco!$I$1:$R$1900,4,FALSE)</f>
        <v>15</v>
      </c>
      <c r="J137" s="1">
        <f>VLOOKUP(CONCATENATE($A137,"antigo-novo-antigo"),relatorio_edinelco!$I$1:$R$1900,4,FALSE)</f>
        <v>15</v>
      </c>
      <c r="K137" s="1">
        <f>VLOOKUP(CONCATENATE($A137,"novo-antigo-novo"),relatorio_edinelco!$I$1:$R$1900,4,FALSE)</f>
        <v>15</v>
      </c>
      <c r="L137" s="1">
        <f>VLOOKUP(CONCATENATE($A137,"novo-antigo"),relatorio_edinelco!$I$1:$R$1900,4,FALSE)</f>
        <v>15</v>
      </c>
      <c r="M137" s="2" t="e">
        <f>VLOOKUP(CONCATENATE($A137,"antigo"),relatorio_edinelco!$I$1:$R$1900,5,FALSE)</f>
        <v>#N/A</v>
      </c>
      <c r="N137" s="2" t="e">
        <f>VLOOKUP(CONCATENATE(A137,"novo"),relatorio_edinelco!$I$1:$R$1900,5,FALSE)</f>
        <v>#N/A</v>
      </c>
      <c r="O137" s="2">
        <f>VLOOKUP(CONCATENATE($A137,"antigo-novo"),relatorio_edinelco!$I$1:$R$1900,5,FALSE)</f>
        <v>163</v>
      </c>
      <c r="P137" s="2">
        <f>VLOOKUP(CONCATENATE($A137,"antigo-novo-antigo"),relatorio_edinelco!$I$1:$R$1900,5,FALSE)</f>
        <v>163</v>
      </c>
      <c r="Q137" s="2">
        <f>VLOOKUP(CONCATENATE($A137,"novo-antigo-novo"),relatorio_edinelco!$I$1:$R$1900,5,FALSE)</f>
        <v>163</v>
      </c>
      <c r="R137" s="2">
        <f>VLOOKUP(CONCATENATE($A137,"novo-antigo"),relatorio_edinelco!$I$1:$R$1900,5,FALSE)</f>
        <v>163</v>
      </c>
    </row>
    <row r="138" spans="1:18" hidden="1" x14ac:dyDescent="0.25">
      <c r="A138" t="s">
        <v>155</v>
      </c>
      <c r="B138">
        <v>16</v>
      </c>
      <c r="C138">
        <v>15</v>
      </c>
      <c r="D138">
        <v>1.06666666666666</v>
      </c>
      <c r="E138">
        <v>2</v>
      </c>
      <c r="F138">
        <v>1</v>
      </c>
      <c r="G138" s="1" t="e">
        <f>VLOOKUP(CONCATENATE($A138,"antigo"),relatorio_edinelco!$I$1:$R$1900,4,FALSE)</f>
        <v>#N/A</v>
      </c>
      <c r="H138" s="1" t="e">
        <f>VLOOKUP(CONCATENATE($A138,"novo"),relatorio_edinelco!$I$1:$R$1900,4,FALSE)</f>
        <v>#N/A</v>
      </c>
      <c r="I138" s="1">
        <f>VLOOKUP(CONCATENATE($A138,"antigo-novo"),relatorio_edinelco!$I$1:$R$1900,4,FALSE)</f>
        <v>19</v>
      </c>
      <c r="J138" s="1">
        <f>VLOOKUP(CONCATENATE($A138,"antigo-novo-antigo"),relatorio_edinelco!$I$1:$R$1900,4,FALSE)</f>
        <v>19</v>
      </c>
      <c r="K138" s="1">
        <f>VLOOKUP(CONCATENATE($A138,"novo-antigo-novo"),relatorio_edinelco!$I$1:$R$1900,4,FALSE)</f>
        <v>19</v>
      </c>
      <c r="L138" s="1">
        <f>VLOOKUP(CONCATENATE($A138,"novo-antigo"),relatorio_edinelco!$I$1:$R$1900,4,FALSE)</f>
        <v>19</v>
      </c>
      <c r="M138" s="2" t="e">
        <f>VLOOKUP(CONCATENATE($A138,"antigo"),relatorio_edinelco!$I$1:$R$1900,5,FALSE)</f>
        <v>#N/A</v>
      </c>
      <c r="N138" s="2" t="e">
        <f>VLOOKUP(CONCATENATE(A138,"novo"),relatorio_edinelco!$I$1:$R$1900,5,FALSE)</f>
        <v>#N/A</v>
      </c>
      <c r="O138" s="2">
        <f>VLOOKUP(CONCATENATE($A138,"antigo-novo"),relatorio_edinelco!$I$1:$R$1900,5,FALSE)</f>
        <v>205</v>
      </c>
      <c r="P138" s="2">
        <f>VLOOKUP(CONCATENATE($A138,"antigo-novo-antigo"),relatorio_edinelco!$I$1:$R$1900,5,FALSE)</f>
        <v>205</v>
      </c>
      <c r="Q138" s="2">
        <f>VLOOKUP(CONCATENATE($A138,"novo-antigo-novo"),relatorio_edinelco!$I$1:$R$1900,5,FALSE)</f>
        <v>205</v>
      </c>
      <c r="R138" s="2">
        <f>VLOOKUP(CONCATENATE($A138,"novo-antigo"),relatorio_edinelco!$I$1:$R$1900,5,FALSE)</f>
        <v>205</v>
      </c>
    </row>
    <row r="139" spans="1:18" hidden="1" x14ac:dyDescent="0.25">
      <c r="A139" t="s">
        <v>156</v>
      </c>
      <c r="B139">
        <v>5</v>
      </c>
      <c r="C139">
        <v>5</v>
      </c>
      <c r="D139">
        <v>1</v>
      </c>
      <c r="E139">
        <v>1</v>
      </c>
      <c r="F139">
        <v>1</v>
      </c>
      <c r="G139" s="1" t="e">
        <f>VLOOKUP(CONCATENATE($A139,"antigo"),relatorio_edinelco!$I$1:$R$1900,4,FALSE)</f>
        <v>#N/A</v>
      </c>
      <c r="H139" s="1" t="e">
        <f>VLOOKUP(CONCATENATE($A139,"novo"),relatorio_edinelco!$I$1:$R$1900,4,FALSE)</f>
        <v>#N/A</v>
      </c>
      <c r="I139" s="1">
        <f>VLOOKUP(CONCATENATE($A139,"antigo-novo"),relatorio_edinelco!$I$1:$R$1900,4,FALSE)</f>
        <v>5</v>
      </c>
      <c r="J139" s="1">
        <f>VLOOKUP(CONCATENATE($A139,"antigo-novo-antigo"),relatorio_edinelco!$I$1:$R$1900,4,FALSE)</f>
        <v>5</v>
      </c>
      <c r="K139" s="1">
        <f>VLOOKUP(CONCATENATE($A139,"novo-antigo-novo"),relatorio_edinelco!$I$1:$R$1900,4,FALSE)</f>
        <v>5</v>
      </c>
      <c r="L139" s="1">
        <f>VLOOKUP(CONCATENATE($A139,"novo-antigo"),relatorio_edinelco!$I$1:$R$1900,4,FALSE)</f>
        <v>5</v>
      </c>
      <c r="M139" s="2" t="e">
        <f>VLOOKUP(CONCATENATE($A139,"antigo"),relatorio_edinelco!$I$1:$R$1900,5,FALSE)</f>
        <v>#N/A</v>
      </c>
      <c r="N139" s="2" t="e">
        <f>VLOOKUP(CONCATENATE(A139,"novo"),relatorio_edinelco!$I$1:$R$1900,5,FALSE)</f>
        <v>#N/A</v>
      </c>
      <c r="O139" s="2">
        <f>VLOOKUP(CONCATENATE($A139,"antigo-novo"),relatorio_edinelco!$I$1:$R$1900,5,FALSE)</f>
        <v>5</v>
      </c>
      <c r="P139" s="2">
        <f>VLOOKUP(CONCATENATE($A139,"antigo-novo-antigo"),relatorio_edinelco!$I$1:$R$1900,5,FALSE)</f>
        <v>5</v>
      </c>
      <c r="Q139" s="2">
        <f>VLOOKUP(CONCATENATE($A139,"novo-antigo-novo"),relatorio_edinelco!$I$1:$R$1900,5,FALSE)</f>
        <v>5</v>
      </c>
      <c r="R139" s="2">
        <f>VLOOKUP(CONCATENATE($A139,"novo-antigo"),relatorio_edinelco!$I$1:$R$1900,5,FALSE)</f>
        <v>5</v>
      </c>
    </row>
    <row r="140" spans="1:18" hidden="1" x14ac:dyDescent="0.25">
      <c r="A140" t="s">
        <v>157</v>
      </c>
      <c r="B140">
        <v>5</v>
      </c>
      <c r="C140">
        <v>5</v>
      </c>
      <c r="D140">
        <v>1</v>
      </c>
      <c r="E140">
        <v>1</v>
      </c>
      <c r="F140">
        <v>1</v>
      </c>
      <c r="G140" s="1" t="e">
        <f>VLOOKUP(CONCATENATE($A140,"antigo"),relatorio_edinelco!$I$1:$R$1900,4,FALSE)</f>
        <v>#N/A</v>
      </c>
      <c r="H140" s="1" t="e">
        <f>VLOOKUP(CONCATENATE($A140,"novo"),relatorio_edinelco!$I$1:$R$1900,4,FALSE)</f>
        <v>#N/A</v>
      </c>
      <c r="I140" s="1">
        <f>VLOOKUP(CONCATENATE($A140,"antigo-novo"),relatorio_edinelco!$I$1:$R$1900,4,FALSE)</f>
        <v>5</v>
      </c>
      <c r="J140" s="1">
        <f>VLOOKUP(CONCATENATE($A140,"antigo-novo-antigo"),relatorio_edinelco!$I$1:$R$1900,4,FALSE)</f>
        <v>5</v>
      </c>
      <c r="K140" s="1">
        <f>VLOOKUP(CONCATENATE($A140,"novo-antigo-novo"),relatorio_edinelco!$I$1:$R$1900,4,FALSE)</f>
        <v>5</v>
      </c>
      <c r="L140" s="1">
        <f>VLOOKUP(CONCATENATE($A140,"novo-antigo"),relatorio_edinelco!$I$1:$R$1900,4,FALSE)</f>
        <v>5</v>
      </c>
      <c r="M140" s="2" t="e">
        <f>VLOOKUP(CONCATENATE($A140,"antigo"),relatorio_edinelco!$I$1:$R$1900,5,FALSE)</f>
        <v>#N/A</v>
      </c>
      <c r="N140" s="2" t="e">
        <f>VLOOKUP(CONCATENATE(A140,"novo"),relatorio_edinelco!$I$1:$R$1900,5,FALSE)</f>
        <v>#N/A</v>
      </c>
      <c r="O140" s="2">
        <f>VLOOKUP(CONCATENATE($A140,"antigo-novo"),relatorio_edinelco!$I$1:$R$1900,5,FALSE)</f>
        <v>5</v>
      </c>
      <c r="P140" s="2">
        <f>VLOOKUP(CONCATENATE($A140,"antigo-novo-antigo"),relatorio_edinelco!$I$1:$R$1900,5,FALSE)</f>
        <v>5</v>
      </c>
      <c r="Q140" s="2">
        <f>VLOOKUP(CONCATENATE($A140,"novo-antigo-novo"),relatorio_edinelco!$I$1:$R$1900,5,FALSE)</f>
        <v>5</v>
      </c>
      <c r="R140" s="2">
        <f>VLOOKUP(CONCATENATE($A140,"novo-antigo"),relatorio_edinelco!$I$1:$R$1900,5,FALSE)</f>
        <v>5</v>
      </c>
    </row>
    <row r="141" spans="1:18" hidden="1" x14ac:dyDescent="0.25">
      <c r="A141" t="s">
        <v>158</v>
      </c>
      <c r="B141">
        <v>3</v>
      </c>
      <c r="C141">
        <v>3</v>
      </c>
      <c r="D141">
        <v>1</v>
      </c>
      <c r="E141">
        <v>1</v>
      </c>
      <c r="F141">
        <v>1</v>
      </c>
      <c r="G141" s="1">
        <f>VLOOKUP(CONCATENATE($A141,"antigo"),relatorio_edinelco!$I$1:$R$1900,4,FALSE)</f>
        <v>3</v>
      </c>
      <c r="H141" s="1">
        <f>VLOOKUP(CONCATENATE($A141,"novo"),relatorio_edinelco!$I$1:$R$1900,4,FALSE)</f>
        <v>3</v>
      </c>
      <c r="I141" s="1">
        <f>VLOOKUP(CONCATENATE($A141,"antigo-novo"),relatorio_edinelco!$I$1:$R$1900,4,FALSE)</f>
        <v>3</v>
      </c>
      <c r="J141" s="1">
        <f>VLOOKUP(CONCATENATE($A141,"antigo-novo-antigo"),relatorio_edinelco!$I$1:$R$1900,4,FALSE)</f>
        <v>3</v>
      </c>
      <c r="K141" s="1">
        <f>VLOOKUP(CONCATENATE($A141,"novo-antigo-novo"),relatorio_edinelco!$I$1:$R$1900,4,FALSE)</f>
        <v>3</v>
      </c>
      <c r="L141" s="1">
        <f>VLOOKUP(CONCATENATE($A141,"novo-antigo"),relatorio_edinelco!$I$1:$R$1900,4,FALSE)</f>
        <v>3</v>
      </c>
      <c r="M141" s="2">
        <f>VLOOKUP(CONCATENATE($A141,"antigo"),relatorio_edinelco!$I$1:$R$1900,5,FALSE)</f>
        <v>9</v>
      </c>
      <c r="N141" s="2">
        <f>VLOOKUP(CONCATENATE(A141,"novo"),relatorio_edinelco!$I$1:$R$1900,5,FALSE)</f>
        <v>10</v>
      </c>
      <c r="O141" s="2">
        <f>VLOOKUP(CONCATENATE($A141,"antigo-novo"),relatorio_edinelco!$I$1:$R$1900,5,FALSE)</f>
        <v>9</v>
      </c>
      <c r="P141" s="2">
        <f>VLOOKUP(CONCATENATE($A141,"antigo-novo-antigo"),relatorio_edinelco!$I$1:$R$1900,5,FALSE)</f>
        <v>10</v>
      </c>
      <c r="Q141" s="2">
        <f>VLOOKUP(CONCATENATE($A141,"novo-antigo-novo"),relatorio_edinelco!$I$1:$R$1900,5,FALSE)</f>
        <v>10</v>
      </c>
      <c r="R141" s="2">
        <f>VLOOKUP(CONCATENATE($A141,"novo-antigo"),relatorio_edinelco!$I$1:$R$1900,5,FALSE)</f>
        <v>10</v>
      </c>
    </row>
    <row r="142" spans="1:18" hidden="1" x14ac:dyDescent="0.25">
      <c r="A142" t="s">
        <v>159</v>
      </c>
      <c r="B142">
        <v>3</v>
      </c>
      <c r="C142">
        <v>3</v>
      </c>
      <c r="D142">
        <v>1</v>
      </c>
      <c r="E142">
        <v>1</v>
      </c>
      <c r="F142">
        <v>1</v>
      </c>
      <c r="G142" s="1">
        <f>VLOOKUP(CONCATENATE($A142,"antigo"),relatorio_edinelco!$I$1:$R$1900,4,FALSE)</f>
        <v>3</v>
      </c>
      <c r="H142" s="1">
        <f>VLOOKUP(CONCATENATE($A142,"novo"),relatorio_edinelco!$I$1:$R$1900,4,FALSE)</f>
        <v>3</v>
      </c>
      <c r="I142" s="1">
        <f>VLOOKUP(CONCATENATE($A142,"antigo-novo"),relatorio_edinelco!$I$1:$R$1900,4,FALSE)</f>
        <v>3</v>
      </c>
      <c r="J142" s="1">
        <f>VLOOKUP(CONCATENATE($A142,"antigo-novo-antigo"),relatorio_edinelco!$I$1:$R$1900,4,FALSE)</f>
        <v>3</v>
      </c>
      <c r="K142" s="1">
        <f>VLOOKUP(CONCATENATE($A142,"novo-antigo-novo"),relatorio_edinelco!$I$1:$R$1900,4,FALSE)</f>
        <v>3</v>
      </c>
      <c r="L142" s="1">
        <f>VLOOKUP(CONCATENATE($A142,"novo-antigo"),relatorio_edinelco!$I$1:$R$1900,4,FALSE)</f>
        <v>3</v>
      </c>
      <c r="M142" s="2">
        <f>VLOOKUP(CONCATENATE($A142,"antigo"),relatorio_edinelco!$I$1:$R$1900,5,FALSE)</f>
        <v>7</v>
      </c>
      <c r="N142" s="2">
        <f>VLOOKUP(CONCATENATE(A142,"novo"),relatorio_edinelco!$I$1:$R$1900,5,FALSE)</f>
        <v>7</v>
      </c>
      <c r="O142" s="2">
        <f>VLOOKUP(CONCATENATE($A142,"antigo-novo"),relatorio_edinelco!$I$1:$R$1900,5,FALSE)</f>
        <v>7</v>
      </c>
      <c r="P142" s="2">
        <f>VLOOKUP(CONCATENATE($A142,"antigo-novo-antigo"),relatorio_edinelco!$I$1:$R$1900,5,FALSE)</f>
        <v>7</v>
      </c>
      <c r="Q142" s="2">
        <f>VLOOKUP(CONCATENATE($A142,"novo-antigo-novo"),relatorio_edinelco!$I$1:$R$1900,5,FALSE)</f>
        <v>7</v>
      </c>
      <c r="R142" s="2">
        <f>VLOOKUP(CONCATENATE($A142,"novo-antigo"),relatorio_edinelco!$I$1:$R$1900,5,FALSE)</f>
        <v>7</v>
      </c>
    </row>
    <row r="143" spans="1:18" hidden="1" x14ac:dyDescent="0.25">
      <c r="A143" t="s">
        <v>160</v>
      </c>
      <c r="B143">
        <v>3</v>
      </c>
      <c r="C143">
        <v>3</v>
      </c>
      <c r="D143">
        <v>1</v>
      </c>
      <c r="E143">
        <v>1</v>
      </c>
      <c r="F143">
        <v>1</v>
      </c>
      <c r="G143" s="1">
        <f>VLOOKUP(CONCATENATE($A143,"antigo"),relatorio_edinelco!$I$1:$R$1900,4,FALSE)</f>
        <v>3</v>
      </c>
      <c r="H143" s="1">
        <f>VLOOKUP(CONCATENATE($A143,"novo"),relatorio_edinelco!$I$1:$R$1900,4,FALSE)</f>
        <v>3</v>
      </c>
      <c r="I143" s="1">
        <f>VLOOKUP(CONCATENATE($A143,"antigo-novo"),relatorio_edinelco!$I$1:$R$1900,4,FALSE)</f>
        <v>3</v>
      </c>
      <c r="J143" s="1">
        <f>VLOOKUP(CONCATENATE($A143,"antigo-novo-antigo"),relatorio_edinelco!$I$1:$R$1900,4,FALSE)</f>
        <v>3</v>
      </c>
      <c r="K143" s="1">
        <f>VLOOKUP(CONCATENATE($A143,"novo-antigo-novo"),relatorio_edinelco!$I$1:$R$1900,4,FALSE)</f>
        <v>3</v>
      </c>
      <c r="L143" s="1">
        <f>VLOOKUP(CONCATENATE($A143,"novo-antigo"),relatorio_edinelco!$I$1:$R$1900,4,FALSE)</f>
        <v>3</v>
      </c>
      <c r="M143" s="2">
        <f>VLOOKUP(CONCATENATE($A143,"antigo"),relatorio_edinelco!$I$1:$R$1900,5,FALSE)</f>
        <v>11</v>
      </c>
      <c r="N143" s="2">
        <f>VLOOKUP(CONCATENATE(A143,"novo"),relatorio_edinelco!$I$1:$R$1900,5,FALSE)</f>
        <v>11</v>
      </c>
      <c r="O143" s="2">
        <f>VLOOKUP(CONCATENATE($A143,"antigo-novo"),relatorio_edinelco!$I$1:$R$1900,5,FALSE)</f>
        <v>11</v>
      </c>
      <c r="P143" s="2">
        <f>VLOOKUP(CONCATENATE($A143,"antigo-novo-antigo"),relatorio_edinelco!$I$1:$R$1900,5,FALSE)</f>
        <v>11</v>
      </c>
      <c r="Q143" s="2">
        <f>VLOOKUP(CONCATENATE($A143,"novo-antigo-novo"),relatorio_edinelco!$I$1:$R$1900,5,FALSE)</f>
        <v>11</v>
      </c>
      <c r="R143" s="2">
        <f>VLOOKUP(CONCATENATE($A143,"novo-antigo"),relatorio_edinelco!$I$1:$R$1900,5,FALSE)</f>
        <v>11</v>
      </c>
    </row>
    <row r="144" spans="1:18" hidden="1" x14ac:dyDescent="0.25">
      <c r="A144" t="s">
        <v>161</v>
      </c>
      <c r="B144">
        <v>3</v>
      </c>
      <c r="C144">
        <v>3</v>
      </c>
      <c r="D144">
        <v>1</v>
      </c>
      <c r="E144">
        <v>1</v>
      </c>
      <c r="F144">
        <v>1</v>
      </c>
      <c r="G144" s="1">
        <f>VLOOKUP(CONCATENATE($A144,"antigo"),relatorio_edinelco!$I$1:$R$1900,4,FALSE)</f>
        <v>3</v>
      </c>
      <c r="H144" s="1">
        <f>VLOOKUP(CONCATENATE($A144,"novo"),relatorio_edinelco!$I$1:$R$1900,4,FALSE)</f>
        <v>3</v>
      </c>
      <c r="I144" s="1">
        <f>VLOOKUP(CONCATENATE($A144,"antigo-novo"),relatorio_edinelco!$I$1:$R$1900,4,FALSE)</f>
        <v>3</v>
      </c>
      <c r="J144" s="1">
        <f>VLOOKUP(CONCATENATE($A144,"antigo-novo-antigo"),relatorio_edinelco!$I$1:$R$1900,4,FALSE)</f>
        <v>3</v>
      </c>
      <c r="K144" s="1">
        <f>VLOOKUP(CONCATENATE($A144,"novo-antigo-novo"),relatorio_edinelco!$I$1:$R$1900,4,FALSE)</f>
        <v>3</v>
      </c>
      <c r="L144" s="1">
        <f>VLOOKUP(CONCATENATE($A144,"novo-antigo"),relatorio_edinelco!$I$1:$R$1900,4,FALSE)</f>
        <v>3</v>
      </c>
      <c r="M144" s="2">
        <f>VLOOKUP(CONCATENATE($A144,"antigo"),relatorio_edinelco!$I$1:$R$1900,5,FALSE)</f>
        <v>11</v>
      </c>
      <c r="N144" s="2">
        <f>VLOOKUP(CONCATENATE(A144,"novo"),relatorio_edinelco!$I$1:$R$1900,5,FALSE)</f>
        <v>11</v>
      </c>
      <c r="O144" s="2">
        <f>VLOOKUP(CONCATENATE($A144,"antigo-novo"),relatorio_edinelco!$I$1:$R$1900,5,FALSE)</f>
        <v>11</v>
      </c>
      <c r="P144" s="2">
        <f>VLOOKUP(CONCATENATE($A144,"antigo-novo-antigo"),relatorio_edinelco!$I$1:$R$1900,5,FALSE)</f>
        <v>11</v>
      </c>
      <c r="Q144" s="2">
        <f>VLOOKUP(CONCATENATE($A144,"novo-antigo-novo"),relatorio_edinelco!$I$1:$R$1900,5,FALSE)</f>
        <v>11</v>
      </c>
      <c r="R144" s="2">
        <f>VLOOKUP(CONCATENATE($A144,"novo-antigo"),relatorio_edinelco!$I$1:$R$1900,5,FALSE)</f>
        <v>11</v>
      </c>
    </row>
    <row r="145" spans="1:18" hidden="1" x14ac:dyDescent="0.25">
      <c r="A145" t="s">
        <v>162</v>
      </c>
      <c r="B145">
        <v>6</v>
      </c>
      <c r="C145">
        <v>6</v>
      </c>
      <c r="D145">
        <v>1</v>
      </c>
      <c r="E145">
        <v>1</v>
      </c>
      <c r="F145">
        <v>1</v>
      </c>
      <c r="G145" s="1" t="e">
        <f>VLOOKUP(CONCATENATE($A145,"antigo"),relatorio_edinelco!$I$1:$R$1900,4,FALSE)</f>
        <v>#N/A</v>
      </c>
      <c r="H145" s="1" t="e">
        <f>VLOOKUP(CONCATENATE($A145,"novo"),relatorio_edinelco!$I$1:$R$1900,4,FALSE)</f>
        <v>#N/A</v>
      </c>
      <c r="I145" s="1">
        <f>VLOOKUP(CONCATENATE($A145,"antigo-novo"),relatorio_edinelco!$I$1:$R$1900,4,FALSE)</f>
        <v>6</v>
      </c>
      <c r="J145" s="1">
        <f>VLOOKUP(CONCATENATE($A145,"antigo-novo-antigo"),relatorio_edinelco!$I$1:$R$1900,4,FALSE)</f>
        <v>6</v>
      </c>
      <c r="K145" s="1">
        <f>VLOOKUP(CONCATENATE($A145,"novo-antigo-novo"),relatorio_edinelco!$I$1:$R$1900,4,FALSE)</f>
        <v>6</v>
      </c>
      <c r="L145" s="1">
        <f>VLOOKUP(CONCATENATE($A145,"novo-antigo"),relatorio_edinelco!$I$1:$R$1900,4,FALSE)</f>
        <v>6</v>
      </c>
      <c r="M145" s="2" t="e">
        <f>VLOOKUP(CONCATENATE($A145,"antigo"),relatorio_edinelco!$I$1:$R$1900,5,FALSE)</f>
        <v>#N/A</v>
      </c>
      <c r="N145" s="2" t="e">
        <f>VLOOKUP(CONCATENATE(A145,"novo"),relatorio_edinelco!$I$1:$R$1900,5,FALSE)</f>
        <v>#N/A</v>
      </c>
      <c r="O145" s="2">
        <f>VLOOKUP(CONCATENATE($A145,"antigo-novo"),relatorio_edinelco!$I$1:$R$1900,5,FALSE)</f>
        <v>31</v>
      </c>
      <c r="P145" s="2">
        <f>VLOOKUP(CONCATENATE($A145,"antigo-novo-antigo"),relatorio_edinelco!$I$1:$R$1900,5,FALSE)</f>
        <v>30</v>
      </c>
      <c r="Q145" s="2">
        <f>VLOOKUP(CONCATENATE($A145,"novo-antigo-novo"),relatorio_edinelco!$I$1:$R$1900,5,FALSE)</f>
        <v>30</v>
      </c>
      <c r="R145" s="2">
        <f>VLOOKUP(CONCATENATE($A145,"novo-antigo"),relatorio_edinelco!$I$1:$R$1900,5,FALSE)</f>
        <v>30</v>
      </c>
    </row>
    <row r="146" spans="1:18" hidden="1" x14ac:dyDescent="0.25">
      <c r="A146" t="s">
        <v>163</v>
      </c>
      <c r="B146">
        <v>7</v>
      </c>
      <c r="C146">
        <v>6</v>
      </c>
      <c r="D146">
        <v>1.1666666666666601</v>
      </c>
      <c r="E146">
        <v>2</v>
      </c>
      <c r="F146">
        <v>1</v>
      </c>
      <c r="G146" s="1" t="e">
        <f>VLOOKUP(CONCATENATE($A146,"antigo"),relatorio_edinelco!$I$1:$R$1900,4,FALSE)</f>
        <v>#N/A</v>
      </c>
      <c r="H146" s="1" t="e">
        <f>VLOOKUP(CONCATENATE($A146,"novo"),relatorio_edinelco!$I$1:$R$1900,4,FALSE)</f>
        <v>#N/A</v>
      </c>
      <c r="I146" s="1">
        <f>VLOOKUP(CONCATENATE($A146,"antigo-novo"),relatorio_edinelco!$I$1:$R$1900,4,FALSE)</f>
        <v>6</v>
      </c>
      <c r="J146" s="1">
        <f>VLOOKUP(CONCATENATE($A146,"antigo-novo-antigo"),relatorio_edinelco!$I$1:$R$1900,4,FALSE)</f>
        <v>6</v>
      </c>
      <c r="K146" s="1">
        <f>VLOOKUP(CONCATENATE($A146,"novo-antigo-novo"),relatorio_edinelco!$I$1:$R$1900,4,FALSE)</f>
        <v>6</v>
      </c>
      <c r="L146" s="1">
        <f>VLOOKUP(CONCATENATE($A146,"novo-antigo"),relatorio_edinelco!$I$1:$R$1900,4,FALSE)</f>
        <v>6</v>
      </c>
      <c r="M146" s="2" t="e">
        <f>VLOOKUP(CONCATENATE($A146,"antigo"),relatorio_edinelco!$I$1:$R$1900,5,FALSE)</f>
        <v>#N/A</v>
      </c>
      <c r="N146" s="2" t="e">
        <f>VLOOKUP(CONCATENATE(A146,"novo"),relatorio_edinelco!$I$1:$R$1900,5,FALSE)</f>
        <v>#N/A</v>
      </c>
      <c r="O146" s="2">
        <f>VLOOKUP(CONCATENATE($A146,"antigo-novo"),relatorio_edinelco!$I$1:$R$1900,5,FALSE)</f>
        <v>30</v>
      </c>
      <c r="P146" s="2">
        <f>VLOOKUP(CONCATENATE($A146,"antigo-novo-antigo"),relatorio_edinelco!$I$1:$R$1900,5,FALSE)</f>
        <v>31</v>
      </c>
      <c r="Q146" s="2">
        <f>VLOOKUP(CONCATENATE($A146,"novo-antigo-novo"),relatorio_edinelco!$I$1:$R$1900,5,FALSE)</f>
        <v>31</v>
      </c>
      <c r="R146" s="2">
        <f>VLOOKUP(CONCATENATE($A146,"novo-antigo"),relatorio_edinelco!$I$1:$R$1900,5,FALSE)</f>
        <v>31</v>
      </c>
    </row>
    <row r="147" spans="1:18" x14ac:dyDescent="0.25">
      <c r="A147" t="s">
        <v>164</v>
      </c>
      <c r="B147">
        <v>115</v>
      </c>
      <c r="C147">
        <v>99</v>
      </c>
      <c r="D147">
        <v>1.16161616161616</v>
      </c>
      <c r="E147">
        <v>3</v>
      </c>
      <c r="F147">
        <v>1</v>
      </c>
      <c r="G147" s="1" t="e">
        <f>VLOOKUP(CONCATENATE($A147,"antigo"),relatorio_edinelco!$I$1:$R$1900,4,FALSE)</f>
        <v>#N/A</v>
      </c>
      <c r="H147" s="1" t="e">
        <f>VLOOKUP(CONCATENATE($A147,"novo"),relatorio_edinelco!$I$1:$R$1900,4,FALSE)</f>
        <v>#N/A</v>
      </c>
      <c r="I147" s="1">
        <f>VLOOKUP(CONCATENATE($A147,"antigo-novo"),relatorio_edinelco!$I$1:$R$1900,4,FALSE)</f>
        <v>125</v>
      </c>
      <c r="J147" s="1">
        <f>VLOOKUP(CONCATENATE($A147,"antigo-novo-antigo"),relatorio_edinelco!$I$1:$R$1900,4,FALSE)</f>
        <v>121</v>
      </c>
      <c r="K147" s="1">
        <f>VLOOKUP(CONCATENATE($A147,"novo-antigo-novo"),relatorio_edinelco!$I$1:$R$1900,4,FALSE)</f>
        <v>124</v>
      </c>
      <c r="L147" s="1">
        <f>VLOOKUP(CONCATENATE($A147,"novo-antigo"),relatorio_edinelco!$I$1:$R$1900,4,FALSE)</f>
        <v>121</v>
      </c>
      <c r="M147" s="2" t="e">
        <f>VLOOKUP(CONCATENATE($A147,"antigo"),relatorio_edinelco!$I$1:$R$1900,5,FALSE)</f>
        <v>#N/A</v>
      </c>
      <c r="N147" s="2" t="e">
        <f>VLOOKUP(CONCATENATE(A147,"novo"),relatorio_edinelco!$I$1:$R$1900,5,FALSE)</f>
        <v>#N/A</v>
      </c>
      <c r="O147" s="2">
        <f>VLOOKUP(CONCATENATE($A147,"antigo-novo"),relatorio_edinelco!$I$1:$R$1900,5,FALSE)</f>
        <v>9169</v>
      </c>
      <c r="P147" s="2">
        <f>VLOOKUP(CONCATENATE($A147,"antigo-novo-antigo"),relatorio_edinelco!$I$1:$R$1900,5,FALSE)</f>
        <v>8953</v>
      </c>
      <c r="Q147" s="2">
        <f>VLOOKUP(CONCATENATE($A147,"novo-antigo-novo"),relatorio_edinelco!$I$1:$R$1900,5,FALSE)</f>
        <v>9160</v>
      </c>
      <c r="R147" s="2">
        <f>VLOOKUP(CONCATENATE($A147,"novo-antigo"),relatorio_edinelco!$I$1:$R$1900,5,FALSE)</f>
        <v>8944</v>
      </c>
    </row>
    <row r="148" spans="1:18" x14ac:dyDescent="0.25">
      <c r="A148" t="s">
        <v>165</v>
      </c>
      <c r="B148">
        <v>80</v>
      </c>
      <c r="C148">
        <v>52</v>
      </c>
      <c r="D148">
        <v>1.5384615384615301</v>
      </c>
      <c r="E148">
        <v>8</v>
      </c>
      <c r="F148">
        <v>1</v>
      </c>
      <c r="G148" s="1" t="e">
        <f>VLOOKUP(CONCATENATE($A148,"antigo"),relatorio_edinelco!$I$1:$R$1900,4,FALSE)</f>
        <v>#N/A</v>
      </c>
      <c r="H148" s="1" t="e">
        <f>VLOOKUP(CONCATENATE($A148,"novo"),relatorio_edinelco!$I$1:$R$1900,4,FALSE)</f>
        <v>#N/A</v>
      </c>
      <c r="I148" s="1">
        <f>VLOOKUP(CONCATENATE($A148,"antigo-novo"),relatorio_edinelco!$I$1:$R$1900,4,FALSE)</f>
        <v>78</v>
      </c>
      <c r="J148" s="1">
        <f>VLOOKUP(CONCATENATE($A148,"antigo-novo-antigo"),relatorio_edinelco!$I$1:$R$1900,4,FALSE)</f>
        <v>77</v>
      </c>
      <c r="K148" s="1">
        <f>VLOOKUP(CONCATENATE($A148,"novo-antigo-novo"),relatorio_edinelco!$I$1:$R$1900,4,FALSE)</f>
        <v>78</v>
      </c>
      <c r="L148" s="1">
        <f>VLOOKUP(CONCATENATE($A148,"novo-antigo"),relatorio_edinelco!$I$1:$R$1900,4,FALSE)</f>
        <v>77</v>
      </c>
      <c r="M148" s="2" t="e">
        <f>VLOOKUP(CONCATENATE($A148,"antigo"),relatorio_edinelco!$I$1:$R$1900,5,FALSE)</f>
        <v>#N/A</v>
      </c>
      <c r="N148" s="2" t="e">
        <f>VLOOKUP(CONCATENATE(A148,"novo"),relatorio_edinelco!$I$1:$R$1900,5,FALSE)</f>
        <v>#N/A</v>
      </c>
      <c r="O148" s="2">
        <f>VLOOKUP(CONCATENATE($A148,"antigo-novo"),relatorio_edinelco!$I$1:$R$1900,5,FALSE)</f>
        <v>6406</v>
      </c>
      <c r="P148" s="2">
        <f>VLOOKUP(CONCATENATE($A148,"antigo-novo-antigo"),relatorio_edinelco!$I$1:$R$1900,5,FALSE)</f>
        <v>6405</v>
      </c>
      <c r="Q148" s="2">
        <f>VLOOKUP(CONCATENATE($A148,"novo-antigo-novo"),relatorio_edinelco!$I$1:$R$1900,5,FALSE)</f>
        <v>6406</v>
      </c>
      <c r="R148" s="2">
        <f>VLOOKUP(CONCATENATE($A148,"novo-antigo"),relatorio_edinelco!$I$1:$R$1900,5,FALSE)</f>
        <v>6405</v>
      </c>
    </row>
    <row r="149" spans="1:18" hidden="1" x14ac:dyDescent="0.25">
      <c r="A149" t="s">
        <v>166</v>
      </c>
      <c r="B149">
        <v>18</v>
      </c>
      <c r="C149">
        <v>17</v>
      </c>
      <c r="D149">
        <v>1.0588235294117601</v>
      </c>
      <c r="E149">
        <v>2</v>
      </c>
      <c r="F149">
        <v>1</v>
      </c>
      <c r="G149" s="1" t="e">
        <f>VLOOKUP(CONCATENATE($A149,"antigo"),relatorio_edinelco!$I$1:$R$1900,4,FALSE)</f>
        <v>#N/A</v>
      </c>
      <c r="H149" s="1" t="e">
        <f>VLOOKUP(CONCATENATE($A149,"novo"),relatorio_edinelco!$I$1:$R$1900,4,FALSE)</f>
        <v>#N/A</v>
      </c>
      <c r="I149" s="1">
        <f>VLOOKUP(CONCATENATE($A149,"antigo-novo"),relatorio_edinelco!$I$1:$R$1900,4,FALSE)</f>
        <v>18</v>
      </c>
      <c r="J149" s="1">
        <f>VLOOKUP(CONCATENATE($A149,"antigo-novo-antigo"),relatorio_edinelco!$I$1:$R$1900,4,FALSE)</f>
        <v>18</v>
      </c>
      <c r="K149" s="1">
        <f>VLOOKUP(CONCATENATE($A149,"novo-antigo-novo"),relatorio_edinelco!$I$1:$R$1900,4,FALSE)</f>
        <v>18</v>
      </c>
      <c r="L149" s="1">
        <f>VLOOKUP(CONCATENATE($A149,"novo-antigo"),relatorio_edinelco!$I$1:$R$1900,4,FALSE)</f>
        <v>18</v>
      </c>
      <c r="M149" s="2" t="e">
        <f>VLOOKUP(CONCATENATE($A149,"antigo"),relatorio_edinelco!$I$1:$R$1900,5,FALSE)</f>
        <v>#N/A</v>
      </c>
      <c r="N149" s="2" t="e">
        <f>VLOOKUP(CONCATENATE(A149,"novo"),relatorio_edinelco!$I$1:$R$1900,5,FALSE)</f>
        <v>#N/A</v>
      </c>
      <c r="O149" s="2">
        <f>VLOOKUP(CONCATENATE($A149,"antigo-novo"),relatorio_edinelco!$I$1:$R$1900,5,FALSE)</f>
        <v>173</v>
      </c>
      <c r="P149" s="2">
        <f>VLOOKUP(CONCATENATE($A149,"antigo-novo-antigo"),relatorio_edinelco!$I$1:$R$1900,5,FALSE)</f>
        <v>173</v>
      </c>
      <c r="Q149" s="2">
        <f>VLOOKUP(CONCATENATE($A149,"novo-antigo-novo"),relatorio_edinelco!$I$1:$R$1900,5,FALSE)</f>
        <v>173</v>
      </c>
      <c r="R149" s="2">
        <f>VLOOKUP(CONCATENATE($A149,"novo-antigo"),relatorio_edinelco!$I$1:$R$1900,5,FALSE)</f>
        <v>173</v>
      </c>
    </row>
    <row r="150" spans="1:18" hidden="1" x14ac:dyDescent="0.25">
      <c r="A150" t="s">
        <v>167</v>
      </c>
      <c r="B150">
        <v>21</v>
      </c>
      <c r="C150">
        <v>17</v>
      </c>
      <c r="D150">
        <v>1.23529411764705</v>
      </c>
      <c r="E150">
        <v>2</v>
      </c>
      <c r="F150">
        <v>1</v>
      </c>
      <c r="G150" s="1" t="e">
        <f>VLOOKUP(CONCATENATE($A150,"antigo"),relatorio_edinelco!$I$1:$R$1900,4,FALSE)</f>
        <v>#N/A</v>
      </c>
      <c r="H150" s="1" t="e">
        <f>VLOOKUP(CONCATENATE($A150,"novo"),relatorio_edinelco!$I$1:$R$1900,4,FALSE)</f>
        <v>#N/A</v>
      </c>
      <c r="I150" s="1">
        <f>VLOOKUP(CONCATENATE($A150,"antigo-novo"),relatorio_edinelco!$I$1:$R$1900,4,FALSE)</f>
        <v>20</v>
      </c>
      <c r="J150" s="1">
        <f>VLOOKUP(CONCATENATE($A150,"antigo-novo-antigo"),relatorio_edinelco!$I$1:$R$1900,4,FALSE)</f>
        <v>20</v>
      </c>
      <c r="K150" s="1">
        <f>VLOOKUP(CONCATENATE($A150,"novo-antigo-novo"),relatorio_edinelco!$I$1:$R$1900,4,FALSE)</f>
        <v>20</v>
      </c>
      <c r="L150" s="1">
        <f>VLOOKUP(CONCATENATE($A150,"novo-antigo"),relatorio_edinelco!$I$1:$R$1900,4,FALSE)</f>
        <v>20</v>
      </c>
      <c r="M150" s="2" t="e">
        <f>VLOOKUP(CONCATENATE($A150,"antigo"),relatorio_edinelco!$I$1:$R$1900,5,FALSE)</f>
        <v>#N/A</v>
      </c>
      <c r="N150" s="2" t="e">
        <f>VLOOKUP(CONCATENATE(A150,"novo"),relatorio_edinelco!$I$1:$R$1900,5,FALSE)</f>
        <v>#N/A</v>
      </c>
      <c r="O150" s="2">
        <f>VLOOKUP(CONCATENATE($A150,"antigo-novo"),relatorio_edinelco!$I$1:$R$1900,5,FALSE)</f>
        <v>180</v>
      </c>
      <c r="P150" s="2">
        <f>VLOOKUP(CONCATENATE($A150,"antigo-novo-antigo"),relatorio_edinelco!$I$1:$R$1900,5,FALSE)</f>
        <v>180</v>
      </c>
      <c r="Q150" s="2">
        <f>VLOOKUP(CONCATENATE($A150,"novo-antigo-novo"),relatorio_edinelco!$I$1:$R$1900,5,FALSE)</f>
        <v>180</v>
      </c>
      <c r="R150" s="2">
        <f>VLOOKUP(CONCATENATE($A150,"novo-antigo"),relatorio_edinelco!$I$1:$R$1900,5,FALSE)</f>
        <v>184</v>
      </c>
    </row>
    <row r="151" spans="1:18" x14ac:dyDescent="0.25">
      <c r="A151" t="s">
        <v>168</v>
      </c>
      <c r="B151">
        <v>50</v>
      </c>
      <c r="C151">
        <v>44</v>
      </c>
      <c r="D151">
        <v>1.13636363636363</v>
      </c>
      <c r="E151">
        <v>3</v>
      </c>
      <c r="F151">
        <v>1</v>
      </c>
      <c r="G151" s="1" t="e">
        <f>VLOOKUP(CONCATENATE($A151,"antigo"),relatorio_edinelco!$I$1:$R$1900,4,FALSE)</f>
        <v>#N/A</v>
      </c>
      <c r="H151" s="1" t="e">
        <f>VLOOKUP(CONCATENATE($A151,"novo"),relatorio_edinelco!$I$1:$R$1900,4,FALSE)</f>
        <v>#N/A</v>
      </c>
      <c r="I151" s="1">
        <f>VLOOKUP(CONCATENATE($A151,"antigo-novo"),relatorio_edinelco!$I$1:$R$1900,4,FALSE)</f>
        <v>52</v>
      </c>
      <c r="J151" s="1">
        <f>VLOOKUP(CONCATENATE($A151,"antigo-novo-antigo"),relatorio_edinelco!$I$1:$R$1900,4,FALSE)</f>
        <v>50</v>
      </c>
      <c r="K151" s="1">
        <f>VLOOKUP(CONCATENATE($A151,"novo-antigo-novo"),relatorio_edinelco!$I$1:$R$1900,4,FALSE)</f>
        <v>52</v>
      </c>
      <c r="L151" s="1">
        <f>VLOOKUP(CONCATENATE($A151,"novo-antigo"),relatorio_edinelco!$I$1:$R$1900,4,FALSE)</f>
        <v>50</v>
      </c>
      <c r="M151" s="2" t="e">
        <f>VLOOKUP(CONCATENATE($A151,"antigo"),relatorio_edinelco!$I$1:$R$1900,5,FALSE)</f>
        <v>#N/A</v>
      </c>
      <c r="N151" s="2" t="e">
        <f>VLOOKUP(CONCATENATE(A151,"novo"),relatorio_edinelco!$I$1:$R$1900,5,FALSE)</f>
        <v>#N/A</v>
      </c>
      <c r="O151" s="2">
        <f>VLOOKUP(CONCATENATE($A151,"antigo-novo"),relatorio_edinelco!$I$1:$R$1900,5,FALSE)</f>
        <v>1042</v>
      </c>
      <c r="P151" s="2">
        <f>VLOOKUP(CONCATENATE($A151,"antigo-novo-antigo"),relatorio_edinelco!$I$1:$R$1900,5,FALSE)</f>
        <v>1030</v>
      </c>
      <c r="Q151" s="2">
        <f>VLOOKUP(CONCATENATE($A151,"novo-antigo-novo"),relatorio_edinelco!$I$1:$R$1900,5,FALSE)</f>
        <v>1042</v>
      </c>
      <c r="R151" s="2">
        <f>VLOOKUP(CONCATENATE($A151,"novo-antigo"),relatorio_edinelco!$I$1:$R$1900,5,FALSE)</f>
        <v>1030</v>
      </c>
    </row>
    <row r="152" spans="1:18" hidden="1" x14ac:dyDescent="0.25">
      <c r="A152" t="s">
        <v>169</v>
      </c>
      <c r="B152">
        <v>45</v>
      </c>
      <c r="C152">
        <v>42</v>
      </c>
      <c r="D152">
        <v>1.0714285714285701</v>
      </c>
      <c r="E152">
        <v>2</v>
      </c>
      <c r="F152">
        <v>1</v>
      </c>
      <c r="G152" s="1" t="e">
        <f>VLOOKUP(CONCATENATE($A152,"antigo"),relatorio_edinelco!$I$1:$R$1900,4,FALSE)</f>
        <v>#N/A</v>
      </c>
      <c r="H152" s="1" t="e">
        <f>VLOOKUP(CONCATENATE($A152,"novo"),relatorio_edinelco!$I$1:$R$1900,4,FALSE)</f>
        <v>#N/A</v>
      </c>
      <c r="I152" s="1">
        <f>VLOOKUP(CONCATENATE($A152,"antigo-novo"),relatorio_edinelco!$I$1:$R$1900,4,FALSE)</f>
        <v>47</v>
      </c>
      <c r="J152" s="1">
        <f>VLOOKUP(CONCATENATE($A152,"antigo-novo-antigo"),relatorio_edinelco!$I$1:$R$1900,4,FALSE)</f>
        <v>46</v>
      </c>
      <c r="K152" s="1">
        <f>VLOOKUP(CONCATENATE($A152,"novo-antigo-novo"),relatorio_edinelco!$I$1:$R$1900,4,FALSE)</f>
        <v>47</v>
      </c>
      <c r="L152" s="1">
        <f>VLOOKUP(CONCATENATE($A152,"novo-antigo"),relatorio_edinelco!$I$1:$R$1900,4,FALSE)</f>
        <v>46</v>
      </c>
      <c r="M152" s="2" t="e">
        <f>VLOOKUP(CONCATENATE($A152,"antigo"),relatorio_edinelco!$I$1:$R$1900,5,FALSE)</f>
        <v>#N/A</v>
      </c>
      <c r="N152" s="2" t="e">
        <f>VLOOKUP(CONCATENATE(A152,"novo"),relatorio_edinelco!$I$1:$R$1900,5,FALSE)</f>
        <v>#N/A</v>
      </c>
      <c r="O152" s="2">
        <f>VLOOKUP(CONCATENATE($A152,"antigo-novo"),relatorio_edinelco!$I$1:$R$1900,5,FALSE)</f>
        <v>923</v>
      </c>
      <c r="P152" s="2">
        <f>VLOOKUP(CONCATENATE($A152,"antigo-novo-antigo"),relatorio_edinelco!$I$1:$R$1900,5,FALSE)</f>
        <v>878</v>
      </c>
      <c r="Q152" s="2">
        <f>VLOOKUP(CONCATENATE($A152,"novo-antigo-novo"),relatorio_edinelco!$I$1:$R$1900,5,FALSE)</f>
        <v>923</v>
      </c>
      <c r="R152" s="2">
        <f>VLOOKUP(CONCATENATE($A152,"novo-antigo"),relatorio_edinelco!$I$1:$R$1900,5,FALSE)</f>
        <v>878</v>
      </c>
    </row>
    <row r="153" spans="1:18" hidden="1" x14ac:dyDescent="0.25">
      <c r="A153" t="s">
        <v>170</v>
      </c>
      <c r="B153">
        <v>110</v>
      </c>
      <c r="C153">
        <v>101</v>
      </c>
      <c r="D153">
        <v>1.0891089108910801</v>
      </c>
      <c r="E153">
        <v>2</v>
      </c>
      <c r="F153">
        <v>1</v>
      </c>
      <c r="G153" s="1" t="e">
        <f>VLOOKUP(CONCATENATE($A153,"antigo"),relatorio_edinelco!$I$1:$R$1900,4,FALSE)</f>
        <v>#N/A</v>
      </c>
      <c r="H153" s="1" t="e">
        <f>VLOOKUP(CONCATENATE($A153,"novo"),relatorio_edinelco!$I$1:$R$1900,4,FALSE)</f>
        <v>#N/A</v>
      </c>
      <c r="I153" s="1">
        <f>VLOOKUP(CONCATENATE($A153,"antigo-novo"),relatorio_edinelco!$I$1:$R$1900,4,FALSE)</f>
        <v>110</v>
      </c>
      <c r="J153" s="1">
        <f>VLOOKUP(CONCATENATE($A153,"antigo-novo-antigo"),relatorio_edinelco!$I$1:$R$1900,4,FALSE)</f>
        <v>110</v>
      </c>
      <c r="K153" s="1">
        <f>VLOOKUP(CONCATENATE($A153,"novo-antigo-novo"),relatorio_edinelco!$I$1:$R$1900,4,FALSE)</f>
        <v>110</v>
      </c>
      <c r="L153" s="1">
        <f>VLOOKUP(CONCATENATE($A153,"novo-antigo"),relatorio_edinelco!$I$1:$R$1900,4,FALSE)</f>
        <v>110</v>
      </c>
      <c r="M153" s="2" t="e">
        <f>VLOOKUP(CONCATENATE($A153,"antigo"),relatorio_edinelco!$I$1:$R$1900,5,FALSE)</f>
        <v>#N/A</v>
      </c>
      <c r="N153" s="2" t="e">
        <f>VLOOKUP(CONCATENATE(A153,"novo"),relatorio_edinelco!$I$1:$R$1900,5,FALSE)</f>
        <v>#N/A</v>
      </c>
      <c r="O153" s="2">
        <f>VLOOKUP(CONCATENATE($A153,"antigo-novo"),relatorio_edinelco!$I$1:$R$1900,5,FALSE)</f>
        <v>4820</v>
      </c>
      <c r="P153" s="2">
        <f>VLOOKUP(CONCATENATE($A153,"antigo-novo-antigo"),relatorio_edinelco!$I$1:$R$1900,5,FALSE)</f>
        <v>4820</v>
      </c>
      <c r="Q153" s="2">
        <f>VLOOKUP(CONCATENATE($A153,"novo-antigo-novo"),relatorio_edinelco!$I$1:$R$1900,5,FALSE)</f>
        <v>4820</v>
      </c>
      <c r="R153" s="2">
        <f>VLOOKUP(CONCATENATE($A153,"novo-antigo"),relatorio_edinelco!$I$1:$R$1900,5,FALSE)</f>
        <v>4820</v>
      </c>
    </row>
    <row r="154" spans="1:18" x14ac:dyDescent="0.25">
      <c r="A154" t="s">
        <v>171</v>
      </c>
      <c r="B154">
        <v>107</v>
      </c>
      <c r="C154">
        <v>103</v>
      </c>
      <c r="D154">
        <v>1.03883495145631</v>
      </c>
      <c r="E154">
        <v>3</v>
      </c>
      <c r="F154">
        <v>1</v>
      </c>
      <c r="G154" s="1" t="e">
        <f>VLOOKUP(CONCATENATE($A154,"antigo"),relatorio_edinelco!$I$1:$R$1900,4,FALSE)</f>
        <v>#N/A</v>
      </c>
      <c r="H154" s="1" t="e">
        <f>VLOOKUP(CONCATENATE($A154,"novo"),relatorio_edinelco!$I$1:$R$1900,4,FALSE)</f>
        <v>#N/A</v>
      </c>
      <c r="I154" s="1">
        <f>VLOOKUP(CONCATENATE($A154,"antigo-novo"),relatorio_edinelco!$I$1:$R$1900,4,FALSE)</f>
        <v>107</v>
      </c>
      <c r="J154" s="1">
        <f>VLOOKUP(CONCATENATE($A154,"antigo-novo-antigo"),relatorio_edinelco!$I$1:$R$1900,4,FALSE)</f>
        <v>107</v>
      </c>
      <c r="K154" s="1">
        <f>VLOOKUP(CONCATENATE($A154,"novo-antigo-novo"),relatorio_edinelco!$I$1:$R$1900,4,FALSE)</f>
        <v>107</v>
      </c>
      <c r="L154" s="1">
        <f>VLOOKUP(CONCATENATE($A154,"novo-antigo"),relatorio_edinelco!$I$1:$R$1900,4,FALSE)</f>
        <v>106</v>
      </c>
      <c r="M154" s="2" t="e">
        <f>VLOOKUP(CONCATENATE($A154,"antigo"),relatorio_edinelco!$I$1:$R$1900,5,FALSE)</f>
        <v>#N/A</v>
      </c>
      <c r="N154" s="2" t="e">
        <f>VLOOKUP(CONCATENATE(A154,"novo"),relatorio_edinelco!$I$1:$R$1900,5,FALSE)</f>
        <v>#N/A</v>
      </c>
      <c r="O154" s="2">
        <f>VLOOKUP(CONCATENATE($A154,"antigo-novo"),relatorio_edinelco!$I$1:$R$1900,5,FALSE)</f>
        <v>4833</v>
      </c>
      <c r="P154" s="2">
        <f>VLOOKUP(CONCATENATE($A154,"antigo-novo-antigo"),relatorio_edinelco!$I$1:$R$1900,5,FALSE)</f>
        <v>4833</v>
      </c>
      <c r="Q154" s="2">
        <f>VLOOKUP(CONCATENATE($A154,"novo-antigo-novo"),relatorio_edinelco!$I$1:$R$1900,5,FALSE)</f>
        <v>4833</v>
      </c>
      <c r="R154" s="2">
        <f>VLOOKUP(CONCATENATE($A154,"novo-antigo"),relatorio_edinelco!$I$1:$R$1900,5,FALSE)</f>
        <v>4764</v>
      </c>
    </row>
    <row r="155" spans="1:18" x14ac:dyDescent="0.25">
      <c r="A155" t="s">
        <v>172</v>
      </c>
      <c r="B155">
        <v>353</v>
      </c>
      <c r="C155">
        <v>306</v>
      </c>
      <c r="D155">
        <v>1.15359477124183</v>
      </c>
      <c r="E155">
        <v>5</v>
      </c>
      <c r="F155">
        <v>1</v>
      </c>
      <c r="G155" s="1" t="e">
        <f>VLOOKUP(CONCATENATE($A155,"antigo"),relatorio_edinelco!$I$1:$R$1900,4,FALSE)</f>
        <v>#N/A</v>
      </c>
      <c r="H155" s="1" t="e">
        <f>VLOOKUP(CONCATENATE($A155,"novo"),relatorio_edinelco!$I$1:$R$1900,4,FALSE)</f>
        <v>#N/A</v>
      </c>
      <c r="I155" s="1">
        <f>VLOOKUP(CONCATENATE($A155,"antigo-novo"),relatorio_edinelco!$I$1:$R$1900,4,FALSE)</f>
        <v>346</v>
      </c>
      <c r="J155" s="1">
        <f>VLOOKUP(CONCATENATE($A155,"antigo-novo-antigo"),relatorio_edinelco!$I$1:$R$1900,4,FALSE)</f>
        <v>335</v>
      </c>
      <c r="K155" s="1">
        <f>VLOOKUP(CONCATENATE($A155,"novo-antigo-novo"),relatorio_edinelco!$I$1:$R$1900,4,FALSE)</f>
        <v>349</v>
      </c>
      <c r="L155" s="1">
        <f>VLOOKUP(CONCATENATE($A155,"novo-antigo"),relatorio_edinelco!$I$1:$R$1900,4,FALSE)</f>
        <v>338</v>
      </c>
      <c r="M155" s="2" t="e">
        <f>VLOOKUP(CONCATENATE($A155,"antigo"),relatorio_edinelco!$I$1:$R$1900,5,FALSE)</f>
        <v>#N/A</v>
      </c>
      <c r="N155" s="2" t="e">
        <f>VLOOKUP(CONCATENATE(A155,"novo"),relatorio_edinelco!$I$1:$R$1900,5,FALSE)</f>
        <v>#N/A</v>
      </c>
      <c r="O155" s="2">
        <f>VLOOKUP(CONCATENATE($A155,"antigo-novo"),relatorio_edinelco!$I$1:$R$1900,5,FALSE)</f>
        <v>32902</v>
      </c>
      <c r="P155" s="2">
        <f>VLOOKUP(CONCATENATE($A155,"antigo-novo-antigo"),relatorio_edinelco!$I$1:$R$1900,5,FALSE)</f>
        <v>32063</v>
      </c>
      <c r="Q155" s="2">
        <f>VLOOKUP(CONCATENATE($A155,"novo-antigo-novo"),relatorio_edinelco!$I$1:$R$1900,5,FALSE)</f>
        <v>33101</v>
      </c>
      <c r="R155" s="2">
        <f>VLOOKUP(CONCATENATE($A155,"novo-antigo"),relatorio_edinelco!$I$1:$R$1900,5,FALSE)</f>
        <v>32342</v>
      </c>
    </row>
    <row r="156" spans="1:18" x14ac:dyDescent="0.25">
      <c r="A156" t="s">
        <v>173</v>
      </c>
      <c r="B156">
        <v>291</v>
      </c>
      <c r="C156">
        <v>272</v>
      </c>
      <c r="D156">
        <v>1.0698529411764699</v>
      </c>
      <c r="E156">
        <v>4</v>
      </c>
      <c r="F156">
        <v>1</v>
      </c>
      <c r="G156" s="1" t="e">
        <f>VLOOKUP(CONCATENATE($A156,"antigo"),relatorio_edinelco!$I$1:$R$1900,4,FALSE)</f>
        <v>#N/A</v>
      </c>
      <c r="H156" s="1" t="e">
        <f>VLOOKUP(CONCATENATE($A156,"novo"),relatorio_edinelco!$I$1:$R$1900,4,FALSE)</f>
        <v>#N/A</v>
      </c>
      <c r="I156" s="1">
        <f>VLOOKUP(CONCATENATE($A156,"antigo-novo"),relatorio_edinelco!$I$1:$R$1900,4,FALSE)</f>
        <v>291</v>
      </c>
      <c r="J156" s="1">
        <f>VLOOKUP(CONCATENATE($A156,"antigo-novo-antigo"),relatorio_edinelco!$I$1:$R$1900,4,FALSE)</f>
        <v>287</v>
      </c>
      <c r="K156" s="1">
        <f>VLOOKUP(CONCATENATE($A156,"novo-antigo-novo"),relatorio_edinelco!$I$1:$R$1900,4,FALSE)</f>
        <v>291</v>
      </c>
      <c r="L156" s="1">
        <f>VLOOKUP(CONCATENATE($A156,"novo-antigo"),relatorio_edinelco!$I$1:$R$1900,4,FALSE)</f>
        <v>287</v>
      </c>
      <c r="M156" s="2" t="e">
        <f>VLOOKUP(CONCATENATE($A156,"antigo"),relatorio_edinelco!$I$1:$R$1900,5,FALSE)</f>
        <v>#N/A</v>
      </c>
      <c r="N156" s="2" t="e">
        <f>VLOOKUP(CONCATENATE(A156,"novo"),relatorio_edinelco!$I$1:$R$1900,5,FALSE)</f>
        <v>#N/A</v>
      </c>
      <c r="O156" s="2">
        <f>VLOOKUP(CONCATENATE($A156,"antigo-novo"),relatorio_edinelco!$I$1:$R$1900,5,FALSE)</f>
        <v>26571</v>
      </c>
      <c r="P156" s="2">
        <f>VLOOKUP(CONCATENATE($A156,"antigo-novo-antigo"),relatorio_edinelco!$I$1:$R$1900,5,FALSE)</f>
        <v>26311</v>
      </c>
      <c r="Q156" s="2">
        <f>VLOOKUP(CONCATENATE($A156,"novo-antigo-novo"),relatorio_edinelco!$I$1:$R$1900,5,FALSE)</f>
        <v>26571</v>
      </c>
      <c r="R156" s="2">
        <f>VLOOKUP(CONCATENATE($A156,"novo-antigo"),relatorio_edinelco!$I$1:$R$1900,5,FALSE)</f>
        <v>26311</v>
      </c>
    </row>
    <row r="157" spans="1:18" hidden="1" x14ac:dyDescent="0.25">
      <c r="A157" t="s">
        <v>174</v>
      </c>
      <c r="B157">
        <v>5</v>
      </c>
      <c r="C157">
        <v>5</v>
      </c>
      <c r="D157">
        <v>1</v>
      </c>
      <c r="E157">
        <v>1</v>
      </c>
      <c r="F157">
        <v>1</v>
      </c>
      <c r="G157" s="1" t="e">
        <f>VLOOKUP(CONCATENATE($A157,"antigo"),relatorio_edinelco!$I$1:$R$1900,4,FALSE)</f>
        <v>#N/A</v>
      </c>
      <c r="H157" s="1" t="e">
        <f>VLOOKUP(CONCATENATE($A157,"novo"),relatorio_edinelco!$I$1:$R$1900,4,FALSE)</f>
        <v>#N/A</v>
      </c>
      <c r="I157" s="1">
        <f>VLOOKUP(CONCATENATE($A157,"antigo-novo"),relatorio_edinelco!$I$1:$R$1900,4,FALSE)</f>
        <v>5</v>
      </c>
      <c r="J157" s="1">
        <f>VLOOKUP(CONCATENATE($A157,"antigo-novo-antigo"),relatorio_edinelco!$I$1:$R$1900,4,FALSE)</f>
        <v>5</v>
      </c>
      <c r="K157" s="1">
        <f>VLOOKUP(CONCATENATE($A157,"novo-antigo-novo"),relatorio_edinelco!$I$1:$R$1900,4,FALSE)</f>
        <v>5</v>
      </c>
      <c r="L157" s="1">
        <f>VLOOKUP(CONCATENATE($A157,"novo-antigo"),relatorio_edinelco!$I$1:$R$1900,4,FALSE)</f>
        <v>5</v>
      </c>
      <c r="M157" s="2" t="e">
        <f>VLOOKUP(CONCATENATE($A157,"antigo"),relatorio_edinelco!$I$1:$R$1900,5,FALSE)</f>
        <v>#N/A</v>
      </c>
      <c r="N157" s="2" t="e">
        <f>VLOOKUP(CONCATENATE(A157,"novo"),relatorio_edinelco!$I$1:$R$1900,5,FALSE)</f>
        <v>#N/A</v>
      </c>
      <c r="O157" s="2">
        <f>VLOOKUP(CONCATENATE($A157,"antigo-novo"),relatorio_edinelco!$I$1:$R$1900,5,FALSE)</f>
        <v>29</v>
      </c>
      <c r="P157" s="2">
        <f>VLOOKUP(CONCATENATE($A157,"antigo-novo-antigo"),relatorio_edinelco!$I$1:$R$1900,5,FALSE)</f>
        <v>29</v>
      </c>
      <c r="Q157" s="2">
        <f>VLOOKUP(CONCATENATE($A157,"novo-antigo-novo"),relatorio_edinelco!$I$1:$R$1900,5,FALSE)</f>
        <v>29</v>
      </c>
      <c r="R157" s="2">
        <f>VLOOKUP(CONCATENATE($A157,"novo-antigo"),relatorio_edinelco!$I$1:$R$1900,5,FALSE)</f>
        <v>29</v>
      </c>
    </row>
    <row r="158" spans="1:18" hidden="1" x14ac:dyDescent="0.25">
      <c r="A158" t="s">
        <v>175</v>
      </c>
      <c r="B158">
        <v>6</v>
      </c>
      <c r="C158">
        <v>5</v>
      </c>
      <c r="D158">
        <v>1.2</v>
      </c>
      <c r="E158">
        <v>2</v>
      </c>
      <c r="F158">
        <v>1</v>
      </c>
      <c r="G158" s="1">
        <f>VLOOKUP(CONCATENATE($A158,"antigo"),relatorio_edinelco!$I$1:$R$1900,4,FALSE)</f>
        <v>5</v>
      </c>
      <c r="H158" s="1">
        <f>VLOOKUP(CONCATENATE($A158,"novo"),relatorio_edinelco!$I$1:$R$1900,4,FALSE)</f>
        <v>5</v>
      </c>
      <c r="I158" s="1">
        <f>VLOOKUP(CONCATENATE($A158,"antigo-novo"),relatorio_edinelco!$I$1:$R$1900,4,FALSE)</f>
        <v>5</v>
      </c>
      <c r="J158" s="1">
        <f>VLOOKUP(CONCATENATE($A158,"antigo-novo-antigo"),relatorio_edinelco!$I$1:$R$1900,4,FALSE)</f>
        <v>5</v>
      </c>
      <c r="K158" s="1">
        <f>VLOOKUP(CONCATENATE($A158,"novo-antigo-novo"),relatorio_edinelco!$I$1:$R$1900,4,FALSE)</f>
        <v>5</v>
      </c>
      <c r="L158" s="1">
        <f>VLOOKUP(CONCATENATE($A158,"novo-antigo"),relatorio_edinelco!$I$1:$R$1900,4,FALSE)</f>
        <v>5</v>
      </c>
      <c r="M158" s="2">
        <f>VLOOKUP(CONCATENATE($A158,"antigo"),relatorio_edinelco!$I$1:$R$1900,5,FALSE)</f>
        <v>23</v>
      </c>
      <c r="N158" s="2">
        <f>VLOOKUP(CONCATENATE(A158,"novo"),relatorio_edinelco!$I$1:$R$1900,5,FALSE)</f>
        <v>23</v>
      </c>
      <c r="O158" s="2">
        <f>VLOOKUP(CONCATENATE($A158,"antigo-novo"),relatorio_edinelco!$I$1:$R$1900,5,FALSE)</f>
        <v>23</v>
      </c>
      <c r="P158" s="2">
        <f>VLOOKUP(CONCATENATE($A158,"antigo-novo-antigo"),relatorio_edinelco!$I$1:$R$1900,5,FALSE)</f>
        <v>23</v>
      </c>
      <c r="Q158" s="2">
        <f>VLOOKUP(CONCATENATE($A158,"novo-antigo-novo"),relatorio_edinelco!$I$1:$R$1900,5,FALSE)</f>
        <v>23</v>
      </c>
      <c r="R158" s="2">
        <f>VLOOKUP(CONCATENATE($A158,"novo-antigo"),relatorio_edinelco!$I$1:$R$1900,5,FALSE)</f>
        <v>23</v>
      </c>
    </row>
    <row r="159" spans="1:18" hidden="1" x14ac:dyDescent="0.25">
      <c r="A159" t="s">
        <v>176</v>
      </c>
      <c r="B159">
        <v>5</v>
      </c>
      <c r="C159">
        <v>4</v>
      </c>
      <c r="D159">
        <v>1.25</v>
      </c>
      <c r="E159">
        <v>2</v>
      </c>
      <c r="F159">
        <v>1</v>
      </c>
      <c r="G159" s="1">
        <f>VLOOKUP(CONCATENATE($A159,"antigo"),relatorio_edinelco!$I$1:$R$1900,4,FALSE)</f>
        <v>5</v>
      </c>
      <c r="H159" s="1">
        <f>VLOOKUP(CONCATENATE($A159,"novo"),relatorio_edinelco!$I$1:$R$1900,4,FALSE)</f>
        <v>5</v>
      </c>
      <c r="I159" s="1">
        <f>VLOOKUP(CONCATENATE($A159,"antigo-novo"),relatorio_edinelco!$I$1:$R$1900,4,FALSE)</f>
        <v>5</v>
      </c>
      <c r="J159" s="1">
        <f>VLOOKUP(CONCATENATE($A159,"antigo-novo-antigo"),relatorio_edinelco!$I$1:$R$1900,4,FALSE)</f>
        <v>5</v>
      </c>
      <c r="K159" s="1">
        <f>VLOOKUP(CONCATENATE($A159,"novo-antigo-novo"),relatorio_edinelco!$I$1:$R$1900,4,FALSE)</f>
        <v>5</v>
      </c>
      <c r="L159" s="1">
        <f>VLOOKUP(CONCATENATE($A159,"novo-antigo"),relatorio_edinelco!$I$1:$R$1900,4,FALSE)</f>
        <v>5</v>
      </c>
      <c r="M159" s="2">
        <f>VLOOKUP(CONCATENATE($A159,"antigo"),relatorio_edinelco!$I$1:$R$1900,5,FALSE)</f>
        <v>24</v>
      </c>
      <c r="N159" s="2">
        <f>VLOOKUP(CONCATENATE(A159,"novo"),relatorio_edinelco!$I$1:$R$1900,5,FALSE)</f>
        <v>24</v>
      </c>
      <c r="O159" s="2">
        <f>VLOOKUP(CONCATENATE($A159,"antigo-novo"),relatorio_edinelco!$I$1:$R$1900,5,FALSE)</f>
        <v>24</v>
      </c>
      <c r="P159" s="2">
        <f>VLOOKUP(CONCATENATE($A159,"antigo-novo-antigo"),relatorio_edinelco!$I$1:$R$1900,5,FALSE)</f>
        <v>24</v>
      </c>
      <c r="Q159" s="2">
        <f>VLOOKUP(CONCATENATE($A159,"novo-antigo-novo"),relatorio_edinelco!$I$1:$R$1900,5,FALSE)</f>
        <v>24</v>
      </c>
      <c r="R159" s="2">
        <f>VLOOKUP(CONCATENATE($A159,"novo-antigo"),relatorio_edinelco!$I$1:$R$1900,5,FALSE)</f>
        <v>24</v>
      </c>
    </row>
    <row r="160" spans="1:18" hidden="1" x14ac:dyDescent="0.25">
      <c r="A160" t="s">
        <v>177</v>
      </c>
      <c r="B160">
        <v>3</v>
      </c>
      <c r="C160">
        <v>3</v>
      </c>
      <c r="D160">
        <v>1</v>
      </c>
      <c r="E160">
        <v>1</v>
      </c>
      <c r="F160">
        <v>1</v>
      </c>
      <c r="G160" s="1">
        <f>VLOOKUP(CONCATENATE($A160,"antigo"),relatorio_edinelco!$I$1:$R$1900,4,FALSE)</f>
        <v>3</v>
      </c>
      <c r="H160" s="1">
        <f>VLOOKUP(CONCATENATE($A160,"novo"),relatorio_edinelco!$I$1:$R$1900,4,FALSE)</f>
        <v>3</v>
      </c>
      <c r="I160" s="1">
        <f>VLOOKUP(CONCATENATE($A160,"antigo-novo"),relatorio_edinelco!$I$1:$R$1900,4,FALSE)</f>
        <v>3</v>
      </c>
      <c r="J160" s="1">
        <f>VLOOKUP(CONCATENATE($A160,"antigo-novo-antigo"),relatorio_edinelco!$I$1:$R$1900,4,FALSE)</f>
        <v>3</v>
      </c>
      <c r="K160" s="1">
        <f>VLOOKUP(CONCATENATE($A160,"novo-antigo-novo"),relatorio_edinelco!$I$1:$R$1900,4,FALSE)</f>
        <v>3</v>
      </c>
      <c r="L160" s="1">
        <f>VLOOKUP(CONCATENATE($A160,"novo-antigo"),relatorio_edinelco!$I$1:$R$1900,4,FALSE)</f>
        <v>3</v>
      </c>
      <c r="M160" s="2">
        <f>VLOOKUP(CONCATENATE($A160,"antigo"),relatorio_edinelco!$I$1:$R$1900,5,FALSE)</f>
        <v>7</v>
      </c>
      <c r="N160" s="2">
        <f>VLOOKUP(CONCATENATE(A160,"novo"),relatorio_edinelco!$I$1:$R$1900,5,FALSE)</f>
        <v>7</v>
      </c>
      <c r="O160" s="2">
        <f>VLOOKUP(CONCATENATE($A160,"antigo-novo"),relatorio_edinelco!$I$1:$R$1900,5,FALSE)</f>
        <v>7</v>
      </c>
      <c r="P160" s="2">
        <f>VLOOKUP(CONCATENATE($A160,"antigo-novo-antigo"),relatorio_edinelco!$I$1:$R$1900,5,FALSE)</f>
        <v>7</v>
      </c>
      <c r="Q160" s="2">
        <f>VLOOKUP(CONCATENATE($A160,"novo-antigo-novo"),relatorio_edinelco!$I$1:$R$1900,5,FALSE)</f>
        <v>7</v>
      </c>
      <c r="R160" s="2">
        <f>VLOOKUP(CONCATENATE($A160,"novo-antigo"),relatorio_edinelco!$I$1:$R$1900,5,FALSE)</f>
        <v>7</v>
      </c>
    </row>
    <row r="161" spans="1:18" hidden="1" x14ac:dyDescent="0.25">
      <c r="A161" t="s">
        <v>178</v>
      </c>
      <c r="B161">
        <v>5</v>
      </c>
      <c r="C161">
        <v>4</v>
      </c>
      <c r="D161">
        <v>1.25</v>
      </c>
      <c r="E161">
        <v>2</v>
      </c>
      <c r="F161">
        <v>1</v>
      </c>
      <c r="G161" s="1">
        <f>VLOOKUP(CONCATENATE($A161,"antigo"),relatorio_edinelco!$I$1:$R$1900,4,FALSE)</f>
        <v>5</v>
      </c>
      <c r="H161" s="1">
        <f>VLOOKUP(CONCATENATE($A161,"novo"),relatorio_edinelco!$I$1:$R$1900,4,FALSE)</f>
        <v>5</v>
      </c>
      <c r="I161" s="1">
        <f>VLOOKUP(CONCATENATE($A161,"antigo-novo"),relatorio_edinelco!$I$1:$R$1900,4,FALSE)</f>
        <v>5</v>
      </c>
      <c r="J161" s="1">
        <f>VLOOKUP(CONCATENATE($A161,"antigo-novo-antigo"),relatorio_edinelco!$I$1:$R$1900,4,FALSE)</f>
        <v>5</v>
      </c>
      <c r="K161" s="1">
        <f>VLOOKUP(CONCATENATE($A161,"novo-antigo-novo"),relatorio_edinelco!$I$1:$R$1900,4,FALSE)</f>
        <v>5</v>
      </c>
      <c r="L161" s="1">
        <f>VLOOKUP(CONCATENATE($A161,"novo-antigo"),relatorio_edinelco!$I$1:$R$1900,4,FALSE)</f>
        <v>5</v>
      </c>
      <c r="M161" s="2">
        <f>VLOOKUP(CONCATENATE($A161,"antigo"),relatorio_edinelco!$I$1:$R$1900,5,FALSE)</f>
        <v>17</v>
      </c>
      <c r="N161" s="2">
        <f>VLOOKUP(CONCATENATE(A161,"novo"),relatorio_edinelco!$I$1:$R$1900,5,FALSE)</f>
        <v>17</v>
      </c>
      <c r="O161" s="2">
        <f>VLOOKUP(CONCATENATE($A161,"antigo-novo"),relatorio_edinelco!$I$1:$R$1900,5,FALSE)</f>
        <v>17</v>
      </c>
      <c r="P161" s="2">
        <f>VLOOKUP(CONCATENATE($A161,"antigo-novo-antigo"),relatorio_edinelco!$I$1:$R$1900,5,FALSE)</f>
        <v>17</v>
      </c>
      <c r="Q161" s="2">
        <f>VLOOKUP(CONCATENATE($A161,"novo-antigo-novo"),relatorio_edinelco!$I$1:$R$1900,5,FALSE)</f>
        <v>17</v>
      </c>
      <c r="R161" s="2">
        <f>VLOOKUP(CONCATENATE($A161,"novo-antigo"),relatorio_edinelco!$I$1:$R$1900,5,FALSE)</f>
        <v>17</v>
      </c>
    </row>
    <row r="162" spans="1:18" hidden="1" x14ac:dyDescent="0.25">
      <c r="A162" t="s">
        <v>179</v>
      </c>
      <c r="B162">
        <v>3</v>
      </c>
      <c r="C162">
        <v>3</v>
      </c>
      <c r="D162">
        <v>1</v>
      </c>
      <c r="E162">
        <v>1</v>
      </c>
      <c r="F162">
        <v>1</v>
      </c>
      <c r="G162" s="1">
        <f>VLOOKUP(CONCATENATE($A162,"antigo"),relatorio_edinelco!$I$1:$R$1900,4,FALSE)</f>
        <v>3</v>
      </c>
      <c r="H162" s="1">
        <f>VLOOKUP(CONCATENATE($A162,"novo"),relatorio_edinelco!$I$1:$R$1900,4,FALSE)</f>
        <v>3</v>
      </c>
      <c r="I162" s="1">
        <f>VLOOKUP(CONCATENATE($A162,"antigo-novo"),relatorio_edinelco!$I$1:$R$1900,4,FALSE)</f>
        <v>3</v>
      </c>
      <c r="J162" s="1">
        <f>VLOOKUP(CONCATENATE($A162,"antigo-novo-antigo"),relatorio_edinelco!$I$1:$R$1900,4,FALSE)</f>
        <v>3</v>
      </c>
      <c r="K162" s="1">
        <f>VLOOKUP(CONCATENATE($A162,"novo-antigo-novo"),relatorio_edinelco!$I$1:$R$1900,4,FALSE)</f>
        <v>3</v>
      </c>
      <c r="L162" s="1">
        <f>VLOOKUP(CONCATENATE($A162,"novo-antigo"),relatorio_edinelco!$I$1:$R$1900,4,FALSE)</f>
        <v>3</v>
      </c>
      <c r="M162" s="2">
        <f>VLOOKUP(CONCATENATE($A162,"antigo"),relatorio_edinelco!$I$1:$R$1900,5,FALSE)</f>
        <v>9</v>
      </c>
      <c r="N162" s="2">
        <f>VLOOKUP(CONCATENATE(A162,"novo"),relatorio_edinelco!$I$1:$R$1900,5,FALSE)</f>
        <v>10</v>
      </c>
      <c r="O162" s="2">
        <f>VLOOKUP(CONCATENATE($A162,"antigo-novo"),relatorio_edinelco!$I$1:$R$1900,5,FALSE)</f>
        <v>9</v>
      </c>
      <c r="P162" s="2">
        <f>VLOOKUP(CONCATENATE($A162,"antigo-novo-antigo"),relatorio_edinelco!$I$1:$R$1900,5,FALSE)</f>
        <v>10</v>
      </c>
      <c r="Q162" s="2">
        <f>VLOOKUP(CONCATENATE($A162,"novo-antigo-novo"),relatorio_edinelco!$I$1:$R$1900,5,FALSE)</f>
        <v>10</v>
      </c>
      <c r="R162" s="2">
        <f>VLOOKUP(CONCATENATE($A162,"novo-antigo"),relatorio_edinelco!$I$1:$R$1900,5,FALSE)</f>
        <v>10</v>
      </c>
    </row>
    <row r="163" spans="1:18" hidden="1" x14ac:dyDescent="0.25">
      <c r="A163" t="s">
        <v>180</v>
      </c>
      <c r="B163">
        <v>3</v>
      </c>
      <c r="C163">
        <v>3</v>
      </c>
      <c r="D163">
        <v>1</v>
      </c>
      <c r="E163">
        <v>1</v>
      </c>
      <c r="F163">
        <v>1</v>
      </c>
      <c r="G163" s="1">
        <f>VLOOKUP(CONCATENATE($A163,"antigo"),relatorio_edinelco!$I$1:$R$1900,4,FALSE)</f>
        <v>3</v>
      </c>
      <c r="H163" s="1">
        <f>VLOOKUP(CONCATENATE($A163,"novo"),relatorio_edinelco!$I$1:$R$1900,4,FALSE)</f>
        <v>3</v>
      </c>
      <c r="I163" s="1">
        <f>VLOOKUP(CONCATENATE($A163,"antigo-novo"),relatorio_edinelco!$I$1:$R$1900,4,FALSE)</f>
        <v>3</v>
      </c>
      <c r="J163" s="1">
        <f>VLOOKUP(CONCATENATE($A163,"antigo-novo-antigo"),relatorio_edinelco!$I$1:$R$1900,4,FALSE)</f>
        <v>3</v>
      </c>
      <c r="K163" s="1">
        <f>VLOOKUP(CONCATENATE($A163,"novo-antigo-novo"),relatorio_edinelco!$I$1:$R$1900,4,FALSE)</f>
        <v>3</v>
      </c>
      <c r="L163" s="1">
        <f>VLOOKUP(CONCATENATE($A163,"novo-antigo"),relatorio_edinelco!$I$1:$R$1900,4,FALSE)</f>
        <v>3</v>
      </c>
      <c r="M163" s="2">
        <f>VLOOKUP(CONCATENATE($A163,"antigo"),relatorio_edinelco!$I$1:$R$1900,5,FALSE)</f>
        <v>7</v>
      </c>
      <c r="N163" s="2">
        <f>VLOOKUP(CONCATENATE(A163,"novo"),relatorio_edinelco!$I$1:$R$1900,5,FALSE)</f>
        <v>7</v>
      </c>
      <c r="O163" s="2">
        <f>VLOOKUP(CONCATENATE($A163,"antigo-novo"),relatorio_edinelco!$I$1:$R$1900,5,FALSE)</f>
        <v>7</v>
      </c>
      <c r="P163" s="2">
        <f>VLOOKUP(CONCATENATE($A163,"antigo-novo-antigo"),relatorio_edinelco!$I$1:$R$1900,5,FALSE)</f>
        <v>7</v>
      </c>
      <c r="Q163" s="2">
        <f>VLOOKUP(CONCATENATE($A163,"novo-antigo-novo"),relatorio_edinelco!$I$1:$R$1900,5,FALSE)</f>
        <v>7</v>
      </c>
      <c r="R163" s="2">
        <f>VLOOKUP(CONCATENATE($A163,"novo-antigo"),relatorio_edinelco!$I$1:$R$1900,5,FALSE)</f>
        <v>7</v>
      </c>
    </row>
    <row r="164" spans="1:18" hidden="1" x14ac:dyDescent="0.25">
      <c r="A164" t="s">
        <v>181</v>
      </c>
      <c r="B164">
        <v>4</v>
      </c>
      <c r="C164">
        <v>3</v>
      </c>
      <c r="D164">
        <v>1.3333333333333299</v>
      </c>
      <c r="E164">
        <v>2</v>
      </c>
      <c r="F164">
        <v>1</v>
      </c>
      <c r="G164" s="1">
        <f>VLOOKUP(CONCATENATE($A164,"antigo"),relatorio_edinelco!$I$1:$R$1900,4,FALSE)</f>
        <v>4</v>
      </c>
      <c r="H164" s="1">
        <f>VLOOKUP(CONCATENATE($A164,"novo"),relatorio_edinelco!$I$1:$R$1900,4,FALSE)</f>
        <v>4</v>
      </c>
      <c r="I164" s="1">
        <f>VLOOKUP(CONCATENATE($A164,"antigo-novo"),relatorio_edinelco!$I$1:$R$1900,4,FALSE)</f>
        <v>4</v>
      </c>
      <c r="J164" s="1">
        <f>VLOOKUP(CONCATENATE($A164,"antigo-novo-antigo"),relatorio_edinelco!$I$1:$R$1900,4,FALSE)</f>
        <v>4</v>
      </c>
      <c r="K164" s="1">
        <f>VLOOKUP(CONCATENATE($A164,"novo-antigo-novo"),relatorio_edinelco!$I$1:$R$1900,4,FALSE)</f>
        <v>4</v>
      </c>
      <c r="L164" s="1">
        <f>VLOOKUP(CONCATENATE($A164,"novo-antigo"),relatorio_edinelco!$I$1:$R$1900,4,FALSE)</f>
        <v>4</v>
      </c>
      <c r="M164" s="2">
        <f>VLOOKUP(CONCATENATE($A164,"antigo"),relatorio_edinelco!$I$1:$R$1900,5,FALSE)</f>
        <v>16</v>
      </c>
      <c r="N164" s="2">
        <f>VLOOKUP(CONCATENATE(A164,"novo"),relatorio_edinelco!$I$1:$R$1900,5,FALSE)</f>
        <v>17</v>
      </c>
      <c r="O164" s="2">
        <f>VLOOKUP(CONCATENATE($A164,"antigo-novo"),relatorio_edinelco!$I$1:$R$1900,5,FALSE)</f>
        <v>17</v>
      </c>
      <c r="P164" s="2">
        <f>VLOOKUP(CONCATENATE($A164,"antigo-novo-antigo"),relatorio_edinelco!$I$1:$R$1900,5,FALSE)</f>
        <v>17</v>
      </c>
      <c r="Q164" s="2">
        <f>VLOOKUP(CONCATENATE($A164,"novo-antigo-novo"),relatorio_edinelco!$I$1:$R$1900,5,FALSE)</f>
        <v>17</v>
      </c>
      <c r="R164" s="2">
        <f>VLOOKUP(CONCATENATE($A164,"novo-antigo"),relatorio_edinelco!$I$1:$R$1900,5,FALSE)</f>
        <v>17</v>
      </c>
    </row>
    <row r="165" spans="1:18" hidden="1" x14ac:dyDescent="0.25">
      <c r="A165" t="s">
        <v>182</v>
      </c>
      <c r="B165">
        <v>4</v>
      </c>
      <c r="C165">
        <v>3</v>
      </c>
      <c r="D165">
        <v>1.3333333333333299</v>
      </c>
      <c r="E165">
        <v>2</v>
      </c>
      <c r="F165">
        <v>1</v>
      </c>
      <c r="G165" s="1">
        <f>VLOOKUP(CONCATENATE($A165,"antigo"),relatorio_edinelco!$I$1:$R$1900,4,FALSE)</f>
        <v>4</v>
      </c>
      <c r="H165" s="1">
        <f>VLOOKUP(CONCATENATE($A165,"novo"),relatorio_edinelco!$I$1:$R$1900,4,FALSE)</f>
        <v>4</v>
      </c>
      <c r="I165" s="1">
        <f>VLOOKUP(CONCATENATE($A165,"antigo-novo"),relatorio_edinelco!$I$1:$R$1900,4,FALSE)</f>
        <v>4</v>
      </c>
      <c r="J165" s="1">
        <f>VLOOKUP(CONCATENATE($A165,"antigo-novo-antigo"),relatorio_edinelco!$I$1:$R$1900,4,FALSE)</f>
        <v>4</v>
      </c>
      <c r="K165" s="1">
        <f>VLOOKUP(CONCATENATE($A165,"novo-antigo-novo"),relatorio_edinelco!$I$1:$R$1900,4,FALSE)</f>
        <v>4</v>
      </c>
      <c r="L165" s="1">
        <f>VLOOKUP(CONCATENATE($A165,"novo-antigo"),relatorio_edinelco!$I$1:$R$1900,4,FALSE)</f>
        <v>4</v>
      </c>
      <c r="M165" s="2">
        <f>VLOOKUP(CONCATENATE($A165,"antigo"),relatorio_edinelco!$I$1:$R$1900,5,FALSE)</f>
        <v>16</v>
      </c>
      <c r="N165" s="2">
        <f>VLOOKUP(CONCATENATE(A165,"novo"),relatorio_edinelco!$I$1:$R$1900,5,FALSE)</f>
        <v>17</v>
      </c>
      <c r="O165" s="2">
        <f>VLOOKUP(CONCATENATE($A165,"antigo-novo"),relatorio_edinelco!$I$1:$R$1900,5,FALSE)</f>
        <v>17</v>
      </c>
      <c r="P165" s="2">
        <f>VLOOKUP(CONCATENATE($A165,"antigo-novo-antigo"),relatorio_edinelco!$I$1:$R$1900,5,FALSE)</f>
        <v>17</v>
      </c>
      <c r="Q165" s="2">
        <f>VLOOKUP(CONCATENATE($A165,"novo-antigo-novo"),relatorio_edinelco!$I$1:$R$1900,5,FALSE)</f>
        <v>17</v>
      </c>
      <c r="R165" s="2">
        <f>VLOOKUP(CONCATENATE($A165,"novo-antigo"),relatorio_edinelco!$I$1:$R$1900,5,FALSE)</f>
        <v>17</v>
      </c>
    </row>
    <row r="166" spans="1:18" x14ac:dyDescent="0.25">
      <c r="A166" t="s">
        <v>183</v>
      </c>
      <c r="B166">
        <v>17</v>
      </c>
      <c r="C166">
        <v>11</v>
      </c>
      <c r="D166">
        <v>1.5454545454545401</v>
      </c>
      <c r="E166">
        <v>4</v>
      </c>
      <c r="F166">
        <v>1</v>
      </c>
      <c r="G166" s="1" t="e">
        <f>VLOOKUP(CONCATENATE($A166,"antigo"),relatorio_edinelco!$I$1:$R$1900,4,FALSE)</f>
        <v>#N/A</v>
      </c>
      <c r="H166" s="1" t="e">
        <f>VLOOKUP(CONCATENATE($A166,"novo"),relatorio_edinelco!$I$1:$R$1900,4,FALSE)</f>
        <v>#N/A</v>
      </c>
      <c r="I166" s="1">
        <f>VLOOKUP(CONCATENATE($A166,"antigo-novo"),relatorio_edinelco!$I$1:$R$1900,4,FALSE)</f>
        <v>17</v>
      </c>
      <c r="J166" s="1">
        <f>VLOOKUP(CONCATENATE($A166,"antigo-novo-antigo"),relatorio_edinelco!$I$1:$R$1900,4,FALSE)</f>
        <v>17</v>
      </c>
      <c r="K166" s="1" t="str">
        <f>VLOOKUP(CONCATENATE($A166,"novo-antigo-novo"),relatorio_edinelco!$I$1:$R$1900,4,FALSE)</f>
        <v>-</v>
      </c>
      <c r="L166" s="1" t="str">
        <f>VLOOKUP(CONCATENATE($A166,"novo-antigo"),relatorio_edinelco!$I$1:$R$1900,4,FALSE)</f>
        <v>-</v>
      </c>
      <c r="M166" s="2" t="e">
        <f>VLOOKUP(CONCATENATE($A166,"antigo"),relatorio_edinelco!$I$1:$R$1900,5,FALSE)</f>
        <v>#N/A</v>
      </c>
      <c r="N166" s="2" t="e">
        <f>VLOOKUP(CONCATENATE(A166,"novo"),relatorio_edinelco!$I$1:$R$1900,5,FALSE)</f>
        <v>#N/A</v>
      </c>
      <c r="O166" s="2">
        <f>VLOOKUP(CONCATENATE($A166,"antigo-novo"),relatorio_edinelco!$I$1:$R$1900,5,FALSE)</f>
        <v>384</v>
      </c>
      <c r="P166" s="2">
        <f>VLOOKUP(CONCATENATE($A166,"antigo-novo-antigo"),relatorio_edinelco!$I$1:$R$1900,5,FALSE)</f>
        <v>384</v>
      </c>
      <c r="Q166" s="2" t="str">
        <f>VLOOKUP(CONCATENATE($A166,"novo-antigo-novo"),relatorio_edinelco!$I$1:$R$1900,5,FALSE)</f>
        <v>-</v>
      </c>
      <c r="R166" s="2" t="str">
        <f>VLOOKUP(CONCATENATE($A166,"novo-antigo"),relatorio_edinelco!$I$1:$R$1900,5,FALSE)</f>
        <v>-</v>
      </c>
    </row>
    <row r="167" spans="1:18" x14ac:dyDescent="0.25">
      <c r="A167" t="s">
        <v>185</v>
      </c>
      <c r="B167">
        <v>16</v>
      </c>
      <c r="C167">
        <v>11</v>
      </c>
      <c r="D167">
        <v>1.4545454545454499</v>
      </c>
      <c r="E167">
        <v>4</v>
      </c>
      <c r="F167">
        <v>1</v>
      </c>
      <c r="G167" s="1" t="e">
        <f>VLOOKUP(CONCATENATE($A167,"antigo"),relatorio_edinelco!$I$1:$R$1900,4,FALSE)</f>
        <v>#N/A</v>
      </c>
      <c r="H167" s="1" t="e">
        <f>VLOOKUP(CONCATENATE($A167,"novo"),relatorio_edinelco!$I$1:$R$1900,4,FALSE)</f>
        <v>#N/A</v>
      </c>
      <c r="I167" s="1">
        <f>VLOOKUP(CONCATENATE($A167,"antigo-novo"),relatorio_edinelco!$I$1:$R$1900,4,FALSE)</f>
        <v>18</v>
      </c>
      <c r="J167" s="1">
        <f>VLOOKUP(CONCATENATE($A167,"antigo-novo-antigo"),relatorio_edinelco!$I$1:$R$1900,4,FALSE)</f>
        <v>15</v>
      </c>
      <c r="K167" s="1">
        <f>VLOOKUP(CONCATENATE($A167,"novo-antigo-novo"),relatorio_edinelco!$I$1:$R$1900,4,FALSE)</f>
        <v>21</v>
      </c>
      <c r="L167" s="1">
        <f>VLOOKUP(CONCATENATE($A167,"novo-antigo"),relatorio_edinelco!$I$1:$R$1900,4,FALSE)</f>
        <v>16</v>
      </c>
      <c r="M167" s="2" t="e">
        <f>VLOOKUP(CONCATENATE($A167,"antigo"),relatorio_edinelco!$I$1:$R$1900,5,FALSE)</f>
        <v>#N/A</v>
      </c>
      <c r="N167" s="2" t="e">
        <f>VLOOKUP(CONCATENATE(A167,"novo"),relatorio_edinelco!$I$1:$R$1900,5,FALSE)</f>
        <v>#N/A</v>
      </c>
      <c r="O167" s="2">
        <f>VLOOKUP(CONCATENATE($A167,"antigo-novo"),relatorio_edinelco!$I$1:$R$1900,5,FALSE)</f>
        <v>385</v>
      </c>
      <c r="P167" s="2">
        <f>VLOOKUP(CONCATENATE($A167,"antigo-novo-antigo"),relatorio_edinelco!$I$1:$R$1900,5,FALSE)</f>
        <v>318</v>
      </c>
      <c r="Q167" s="2">
        <f>VLOOKUP(CONCATENATE($A167,"novo-antigo-novo"),relatorio_edinelco!$I$1:$R$1900,5,FALSE)</f>
        <v>384</v>
      </c>
      <c r="R167" s="2">
        <f>VLOOKUP(CONCATENATE($A167,"novo-antigo"),relatorio_edinelco!$I$1:$R$1900,5,FALSE)</f>
        <v>339</v>
      </c>
    </row>
    <row r="168" spans="1:18" hidden="1" x14ac:dyDescent="0.25">
      <c r="A168" t="s">
        <v>186</v>
      </c>
      <c r="B168">
        <v>3</v>
      </c>
      <c r="C168">
        <v>2</v>
      </c>
      <c r="D168">
        <v>1.5</v>
      </c>
      <c r="E168">
        <v>2</v>
      </c>
      <c r="F168">
        <v>1</v>
      </c>
      <c r="G168" s="1" t="e">
        <f>VLOOKUP(CONCATENATE($A168,"antigo"),relatorio_edinelco!$I$1:$R$1900,4,FALSE)</f>
        <v>#N/A</v>
      </c>
      <c r="H168" s="1" t="e">
        <f>VLOOKUP(CONCATENATE($A168,"novo"),relatorio_edinelco!$I$1:$R$1900,4,FALSE)</f>
        <v>#N/A</v>
      </c>
      <c r="I168" s="1">
        <f>VLOOKUP(CONCATENATE($A168,"antigo-novo"),relatorio_edinelco!$I$1:$R$1900,4,FALSE)</f>
        <v>5</v>
      </c>
      <c r="J168" s="1">
        <f>VLOOKUP(CONCATENATE($A168,"antigo-novo-antigo"),relatorio_edinelco!$I$1:$R$1900,4,FALSE)</f>
        <v>3</v>
      </c>
      <c r="K168" s="1">
        <f>VLOOKUP(CONCATENATE($A168,"novo-antigo-novo"),relatorio_edinelco!$I$1:$R$1900,4,FALSE)</f>
        <v>5</v>
      </c>
      <c r="L168" s="1">
        <f>VLOOKUP(CONCATENATE($A168,"novo-antigo"),relatorio_edinelco!$I$1:$R$1900,4,FALSE)</f>
        <v>3</v>
      </c>
      <c r="M168" s="2" t="e">
        <f>VLOOKUP(CONCATENATE($A168,"antigo"),relatorio_edinelco!$I$1:$R$1900,5,FALSE)</f>
        <v>#N/A</v>
      </c>
      <c r="N168" s="2" t="e">
        <f>VLOOKUP(CONCATENATE(A168,"novo"),relatorio_edinelco!$I$1:$R$1900,5,FALSE)</f>
        <v>#N/A</v>
      </c>
      <c r="O168" s="2">
        <f>VLOOKUP(CONCATENATE($A168,"antigo-novo"),relatorio_edinelco!$I$1:$R$1900,5,FALSE)</f>
        <v>23</v>
      </c>
      <c r="P168" s="2">
        <f>VLOOKUP(CONCATENATE($A168,"antigo-novo-antigo"),relatorio_edinelco!$I$1:$R$1900,5,FALSE)</f>
        <v>13</v>
      </c>
      <c r="Q168" s="2">
        <f>VLOOKUP(CONCATENATE($A168,"novo-antigo-novo"),relatorio_edinelco!$I$1:$R$1900,5,FALSE)</f>
        <v>23</v>
      </c>
      <c r="R168" s="2">
        <f>VLOOKUP(CONCATENATE($A168,"novo-antigo"),relatorio_edinelco!$I$1:$R$1900,5,FALSE)</f>
        <v>13</v>
      </c>
    </row>
    <row r="169" spans="1:18" x14ac:dyDescent="0.25">
      <c r="A169" t="s">
        <v>187</v>
      </c>
      <c r="B169">
        <v>5</v>
      </c>
      <c r="C169">
        <v>2</v>
      </c>
      <c r="D169">
        <v>2.5</v>
      </c>
      <c r="E169">
        <v>4</v>
      </c>
      <c r="F169">
        <v>1</v>
      </c>
      <c r="G169" s="1" t="e">
        <f>VLOOKUP(CONCATENATE($A169,"antigo"),relatorio_edinelco!$I$1:$R$1900,4,FALSE)</f>
        <v>#N/A</v>
      </c>
      <c r="H169" s="1" t="e">
        <f>VLOOKUP(CONCATENATE($A169,"novo"),relatorio_edinelco!$I$1:$R$1900,4,FALSE)</f>
        <v>#N/A</v>
      </c>
      <c r="I169" s="1">
        <f>VLOOKUP(CONCATENATE($A169,"antigo-novo"),relatorio_edinelco!$I$1:$R$1900,4,FALSE)</f>
        <v>5</v>
      </c>
      <c r="J169" s="1">
        <f>VLOOKUP(CONCATENATE($A169,"antigo-novo-antigo"),relatorio_edinelco!$I$1:$R$1900,4,FALSE)</f>
        <v>5</v>
      </c>
      <c r="K169" s="1">
        <f>VLOOKUP(CONCATENATE($A169,"novo-antigo-novo"),relatorio_edinelco!$I$1:$R$1900,4,FALSE)</f>
        <v>5</v>
      </c>
      <c r="L169" s="1">
        <f>VLOOKUP(CONCATENATE($A169,"novo-antigo"),relatorio_edinelco!$I$1:$R$1900,4,FALSE)</f>
        <v>5</v>
      </c>
      <c r="M169" s="2" t="e">
        <f>VLOOKUP(CONCATENATE($A169,"antigo"),relatorio_edinelco!$I$1:$R$1900,5,FALSE)</f>
        <v>#N/A</v>
      </c>
      <c r="N169" s="2" t="e">
        <f>VLOOKUP(CONCATENATE(A169,"novo"),relatorio_edinelco!$I$1:$R$1900,5,FALSE)</f>
        <v>#N/A</v>
      </c>
      <c r="O169" s="2">
        <f>VLOOKUP(CONCATENATE($A169,"antigo-novo"),relatorio_edinelco!$I$1:$R$1900,5,FALSE)</f>
        <v>119</v>
      </c>
      <c r="P169" s="2">
        <f>VLOOKUP(CONCATENATE($A169,"antigo-novo-antigo"),relatorio_edinelco!$I$1:$R$1900,5,FALSE)</f>
        <v>119</v>
      </c>
      <c r="Q169" s="2">
        <f>VLOOKUP(CONCATENATE($A169,"novo-antigo-novo"),relatorio_edinelco!$I$1:$R$1900,5,FALSE)</f>
        <v>119</v>
      </c>
      <c r="R169" s="2">
        <f>VLOOKUP(CONCATENATE($A169,"novo-antigo"),relatorio_edinelco!$I$1:$R$1900,5,FALSE)</f>
        <v>119</v>
      </c>
    </row>
    <row r="170" spans="1:18" hidden="1" x14ac:dyDescent="0.25">
      <c r="A170" t="s">
        <v>188</v>
      </c>
      <c r="B170">
        <v>5</v>
      </c>
      <c r="C170">
        <v>4</v>
      </c>
      <c r="D170">
        <v>1.25</v>
      </c>
      <c r="E170">
        <v>2</v>
      </c>
      <c r="F170">
        <v>1</v>
      </c>
      <c r="G170" s="1" t="e">
        <f>VLOOKUP(CONCATENATE($A170,"antigo"),relatorio_edinelco!$I$1:$R$1900,4,FALSE)</f>
        <v>#N/A</v>
      </c>
      <c r="H170" s="1" t="e">
        <f>VLOOKUP(CONCATENATE($A170,"novo"),relatorio_edinelco!$I$1:$R$1900,4,FALSE)</f>
        <v>#N/A</v>
      </c>
      <c r="I170" s="1">
        <f>VLOOKUP(CONCATENATE($A170,"antigo-novo"),relatorio_edinelco!$I$1:$R$1900,4,FALSE)</f>
        <v>5</v>
      </c>
      <c r="J170" s="1">
        <f>VLOOKUP(CONCATENATE($A170,"antigo-novo-antigo"),relatorio_edinelco!$I$1:$R$1900,4,FALSE)</f>
        <v>5</v>
      </c>
      <c r="K170" s="1">
        <f>VLOOKUP(CONCATENATE($A170,"novo-antigo-novo"),relatorio_edinelco!$I$1:$R$1900,4,FALSE)</f>
        <v>5</v>
      </c>
      <c r="L170" s="1">
        <f>VLOOKUP(CONCATENATE($A170,"novo-antigo"),relatorio_edinelco!$I$1:$R$1900,4,FALSE)</f>
        <v>5</v>
      </c>
      <c r="M170" s="2" t="e">
        <f>VLOOKUP(CONCATENATE($A170,"antigo"),relatorio_edinelco!$I$1:$R$1900,5,FALSE)</f>
        <v>#N/A</v>
      </c>
      <c r="N170" s="2" t="e">
        <f>VLOOKUP(CONCATENATE(A170,"novo"),relatorio_edinelco!$I$1:$R$1900,5,FALSE)</f>
        <v>#N/A</v>
      </c>
      <c r="O170" s="2">
        <f>VLOOKUP(CONCATENATE($A170,"antigo-novo"),relatorio_edinelco!$I$1:$R$1900,5,FALSE)</f>
        <v>25</v>
      </c>
      <c r="P170" s="2">
        <f>VLOOKUP(CONCATENATE($A170,"antigo-novo-antigo"),relatorio_edinelco!$I$1:$R$1900,5,FALSE)</f>
        <v>25</v>
      </c>
      <c r="Q170" s="2">
        <f>VLOOKUP(CONCATENATE($A170,"novo-antigo-novo"),relatorio_edinelco!$I$1:$R$1900,5,FALSE)</f>
        <v>25</v>
      </c>
      <c r="R170" s="2">
        <f>VLOOKUP(CONCATENATE($A170,"novo-antigo"),relatorio_edinelco!$I$1:$R$1900,5,FALSE)</f>
        <v>25</v>
      </c>
    </row>
    <row r="171" spans="1:18" hidden="1" x14ac:dyDescent="0.25">
      <c r="A171" t="s">
        <v>189</v>
      </c>
      <c r="B171">
        <v>4</v>
      </c>
      <c r="C171">
        <v>4</v>
      </c>
      <c r="D171">
        <v>1</v>
      </c>
      <c r="E171">
        <v>1</v>
      </c>
      <c r="F171">
        <v>1</v>
      </c>
      <c r="G171" s="1" t="e">
        <f>VLOOKUP(CONCATENATE($A171,"antigo"),relatorio_edinelco!$I$1:$R$1900,4,FALSE)</f>
        <v>#N/A</v>
      </c>
      <c r="H171" s="1" t="e">
        <f>VLOOKUP(CONCATENATE($A171,"novo"),relatorio_edinelco!$I$1:$R$1900,4,FALSE)</f>
        <v>#N/A</v>
      </c>
      <c r="I171" s="1">
        <f>VLOOKUP(CONCATENATE($A171,"antigo-novo"),relatorio_edinelco!$I$1:$R$1900,4,FALSE)</f>
        <v>4</v>
      </c>
      <c r="J171" s="1">
        <f>VLOOKUP(CONCATENATE($A171,"antigo-novo-antigo"),relatorio_edinelco!$I$1:$R$1900,4,FALSE)</f>
        <v>4</v>
      </c>
      <c r="K171" s="1">
        <f>VLOOKUP(CONCATENATE($A171,"novo-antigo-novo"),relatorio_edinelco!$I$1:$R$1900,4,FALSE)</f>
        <v>4</v>
      </c>
      <c r="L171" s="1">
        <f>VLOOKUP(CONCATENATE($A171,"novo-antigo"),relatorio_edinelco!$I$1:$R$1900,4,FALSE)</f>
        <v>4</v>
      </c>
      <c r="M171" s="2" t="e">
        <f>VLOOKUP(CONCATENATE($A171,"antigo"),relatorio_edinelco!$I$1:$R$1900,5,FALSE)</f>
        <v>#N/A</v>
      </c>
      <c r="N171" s="2" t="e">
        <f>VLOOKUP(CONCATENATE(A171,"novo"),relatorio_edinelco!$I$1:$R$1900,5,FALSE)</f>
        <v>#N/A</v>
      </c>
      <c r="O171" s="2">
        <f>VLOOKUP(CONCATENATE($A171,"antigo-novo"),relatorio_edinelco!$I$1:$R$1900,5,FALSE)</f>
        <v>8</v>
      </c>
      <c r="P171" s="2">
        <f>VLOOKUP(CONCATENATE($A171,"antigo-novo-antigo"),relatorio_edinelco!$I$1:$R$1900,5,FALSE)</f>
        <v>8</v>
      </c>
      <c r="Q171" s="2">
        <f>VLOOKUP(CONCATENATE($A171,"novo-antigo-novo"),relatorio_edinelco!$I$1:$R$1900,5,FALSE)</f>
        <v>8</v>
      </c>
      <c r="R171" s="2">
        <f>VLOOKUP(CONCATENATE($A171,"novo-antigo"),relatorio_edinelco!$I$1:$R$1900,5,FALSE)</f>
        <v>8</v>
      </c>
    </row>
    <row r="172" spans="1:18" hidden="1" x14ac:dyDescent="0.25">
      <c r="A172" t="s">
        <v>190</v>
      </c>
      <c r="B172">
        <v>15</v>
      </c>
      <c r="C172">
        <v>15</v>
      </c>
      <c r="D172">
        <v>1</v>
      </c>
      <c r="E172">
        <v>1</v>
      </c>
      <c r="F172">
        <v>1</v>
      </c>
      <c r="G172" s="1" t="e">
        <f>VLOOKUP(CONCATENATE($A172,"antigo"),relatorio_edinelco!$I$1:$R$1900,4,FALSE)</f>
        <v>#N/A</v>
      </c>
      <c r="H172" s="1" t="e">
        <f>VLOOKUP(CONCATENATE($A172,"novo"),relatorio_edinelco!$I$1:$R$1900,4,FALSE)</f>
        <v>#N/A</v>
      </c>
      <c r="I172" s="1">
        <f>VLOOKUP(CONCATENATE($A172,"antigo-novo"),relatorio_edinelco!$I$1:$R$1900,4,FALSE)</f>
        <v>15</v>
      </c>
      <c r="J172" s="1">
        <f>VLOOKUP(CONCATENATE($A172,"antigo-novo-antigo"),relatorio_edinelco!$I$1:$R$1900,4,FALSE)</f>
        <v>15</v>
      </c>
      <c r="K172" s="1">
        <f>VLOOKUP(CONCATENATE($A172,"novo-antigo-novo"),relatorio_edinelco!$I$1:$R$1900,4,FALSE)</f>
        <v>15</v>
      </c>
      <c r="L172" s="1">
        <f>VLOOKUP(CONCATENATE($A172,"novo-antigo"),relatorio_edinelco!$I$1:$R$1900,4,FALSE)</f>
        <v>15</v>
      </c>
      <c r="M172" s="2" t="e">
        <f>VLOOKUP(CONCATENATE($A172,"antigo"),relatorio_edinelco!$I$1:$R$1900,5,FALSE)</f>
        <v>#N/A</v>
      </c>
      <c r="N172" s="2" t="e">
        <f>VLOOKUP(CONCATENATE(A172,"novo"),relatorio_edinelco!$I$1:$R$1900,5,FALSE)</f>
        <v>#N/A</v>
      </c>
      <c r="O172" s="2">
        <f>VLOOKUP(CONCATENATE($A172,"antigo-novo"),relatorio_edinelco!$I$1:$R$1900,5,FALSE)</f>
        <v>154</v>
      </c>
      <c r="P172" s="2">
        <f>VLOOKUP(CONCATENATE($A172,"antigo-novo-antigo"),relatorio_edinelco!$I$1:$R$1900,5,FALSE)</f>
        <v>154</v>
      </c>
      <c r="Q172" s="2">
        <f>VLOOKUP(CONCATENATE($A172,"novo-antigo-novo"),relatorio_edinelco!$I$1:$R$1900,5,FALSE)</f>
        <v>154</v>
      </c>
      <c r="R172" s="2">
        <f>VLOOKUP(CONCATENATE($A172,"novo-antigo"),relatorio_edinelco!$I$1:$R$1900,5,FALSE)</f>
        <v>153</v>
      </c>
    </row>
    <row r="173" spans="1:18" x14ac:dyDescent="0.25">
      <c r="A173" t="s">
        <v>191</v>
      </c>
      <c r="B173">
        <v>11</v>
      </c>
      <c r="C173">
        <v>7</v>
      </c>
      <c r="D173">
        <v>1.5714285714285701</v>
      </c>
      <c r="E173">
        <v>3</v>
      </c>
      <c r="F173">
        <v>1</v>
      </c>
      <c r="G173" s="1" t="e">
        <f>VLOOKUP(CONCATENATE($A173,"antigo"),relatorio_edinelco!$I$1:$R$1900,4,FALSE)</f>
        <v>#N/A</v>
      </c>
      <c r="H173" s="1" t="e">
        <f>VLOOKUP(CONCATENATE($A173,"novo"),relatorio_edinelco!$I$1:$R$1900,4,FALSE)</f>
        <v>#N/A</v>
      </c>
      <c r="I173" s="1">
        <f>VLOOKUP(CONCATENATE($A173,"antigo-novo"),relatorio_edinelco!$I$1:$R$1900,4,FALSE)</f>
        <v>11</v>
      </c>
      <c r="J173" s="1">
        <f>VLOOKUP(CONCATENATE($A173,"antigo-novo-antigo"),relatorio_edinelco!$I$1:$R$1900,4,FALSE)</f>
        <v>11</v>
      </c>
      <c r="K173" s="1">
        <f>VLOOKUP(CONCATENATE($A173,"novo-antigo-novo"),relatorio_edinelco!$I$1:$R$1900,4,FALSE)</f>
        <v>11</v>
      </c>
      <c r="L173" s="1">
        <f>VLOOKUP(CONCATENATE($A173,"novo-antigo"),relatorio_edinelco!$I$1:$R$1900,4,FALSE)</f>
        <v>11</v>
      </c>
      <c r="M173" s="2" t="e">
        <f>VLOOKUP(CONCATENATE($A173,"antigo"),relatorio_edinelco!$I$1:$R$1900,5,FALSE)</f>
        <v>#N/A</v>
      </c>
      <c r="N173" s="2" t="e">
        <f>VLOOKUP(CONCATENATE(A173,"novo"),relatorio_edinelco!$I$1:$R$1900,5,FALSE)</f>
        <v>#N/A</v>
      </c>
      <c r="O173" s="2">
        <f>VLOOKUP(CONCATENATE($A173,"antigo-novo"),relatorio_edinelco!$I$1:$R$1900,5,FALSE)</f>
        <v>119</v>
      </c>
      <c r="P173" s="2">
        <f>VLOOKUP(CONCATENATE($A173,"antigo-novo-antigo"),relatorio_edinelco!$I$1:$R$1900,5,FALSE)</f>
        <v>119</v>
      </c>
      <c r="Q173" s="2">
        <f>VLOOKUP(CONCATENATE($A173,"novo-antigo-novo"),relatorio_edinelco!$I$1:$R$1900,5,FALSE)</f>
        <v>119</v>
      </c>
      <c r="R173" s="2">
        <f>VLOOKUP(CONCATENATE($A173,"novo-antigo"),relatorio_edinelco!$I$1:$R$1900,5,FALSE)</f>
        <v>119</v>
      </c>
    </row>
    <row r="174" spans="1:18" hidden="1" x14ac:dyDescent="0.25">
      <c r="A174" t="s">
        <v>192</v>
      </c>
      <c r="B174">
        <v>38</v>
      </c>
      <c r="C174">
        <v>35</v>
      </c>
      <c r="D174">
        <v>1.0857142857142801</v>
      </c>
      <c r="E174">
        <v>2</v>
      </c>
      <c r="F174">
        <v>1</v>
      </c>
      <c r="G174" s="1" t="e">
        <f>VLOOKUP(CONCATENATE($A174,"antigo"),relatorio_edinelco!$I$1:$R$1900,4,FALSE)</f>
        <v>#N/A</v>
      </c>
      <c r="H174" s="1" t="e">
        <f>VLOOKUP(CONCATENATE($A174,"novo"),relatorio_edinelco!$I$1:$R$1900,4,FALSE)</f>
        <v>#N/A</v>
      </c>
      <c r="I174" s="1">
        <f>VLOOKUP(CONCATENATE($A174,"antigo-novo"),relatorio_edinelco!$I$1:$R$1900,4,FALSE)</f>
        <v>37</v>
      </c>
      <c r="J174" s="1">
        <f>VLOOKUP(CONCATENATE($A174,"antigo-novo-antigo"),relatorio_edinelco!$I$1:$R$1900,4,FALSE)</f>
        <v>37</v>
      </c>
      <c r="K174" s="1">
        <f>VLOOKUP(CONCATENATE($A174,"novo-antigo-novo"),relatorio_edinelco!$I$1:$R$1900,4,FALSE)</f>
        <v>38</v>
      </c>
      <c r="L174" s="1">
        <f>VLOOKUP(CONCATENATE($A174,"novo-antigo"),relatorio_edinelco!$I$1:$R$1900,4,FALSE)</f>
        <v>38</v>
      </c>
      <c r="M174" s="2" t="e">
        <f>VLOOKUP(CONCATENATE($A174,"antigo"),relatorio_edinelco!$I$1:$R$1900,5,FALSE)</f>
        <v>#N/A</v>
      </c>
      <c r="N174" s="2" t="e">
        <f>VLOOKUP(CONCATENATE(A174,"novo"),relatorio_edinelco!$I$1:$R$1900,5,FALSE)</f>
        <v>#N/A</v>
      </c>
      <c r="O174" s="2">
        <f>VLOOKUP(CONCATENATE($A174,"antigo-novo"),relatorio_edinelco!$I$1:$R$1900,5,FALSE)</f>
        <v>741</v>
      </c>
      <c r="P174" s="2">
        <f>VLOOKUP(CONCATENATE($A174,"antigo-novo-antigo"),relatorio_edinelco!$I$1:$R$1900,5,FALSE)</f>
        <v>741</v>
      </c>
      <c r="Q174" s="2">
        <f>VLOOKUP(CONCATENATE($A174,"novo-antigo-novo"),relatorio_edinelco!$I$1:$R$1900,5,FALSE)</f>
        <v>795</v>
      </c>
      <c r="R174" s="2">
        <f>VLOOKUP(CONCATENATE($A174,"novo-antigo"),relatorio_edinelco!$I$1:$R$1900,5,FALSE)</f>
        <v>793</v>
      </c>
    </row>
    <row r="175" spans="1:18" hidden="1" x14ac:dyDescent="0.25">
      <c r="A175" t="s">
        <v>193</v>
      </c>
      <c r="B175">
        <v>44</v>
      </c>
      <c r="C175">
        <v>42</v>
      </c>
      <c r="D175">
        <v>1.0476190476190399</v>
      </c>
      <c r="E175">
        <v>2</v>
      </c>
      <c r="F175">
        <v>1</v>
      </c>
      <c r="G175" s="1" t="e">
        <f>VLOOKUP(CONCATENATE($A175,"antigo"),relatorio_edinelco!$I$1:$R$1900,4,FALSE)</f>
        <v>#N/A</v>
      </c>
      <c r="H175" s="1" t="e">
        <f>VLOOKUP(CONCATENATE($A175,"novo"),relatorio_edinelco!$I$1:$R$1900,4,FALSE)</f>
        <v>#N/A</v>
      </c>
      <c r="I175" s="1">
        <f>VLOOKUP(CONCATENATE($A175,"antigo-novo"),relatorio_edinelco!$I$1:$R$1900,4,FALSE)</f>
        <v>46</v>
      </c>
      <c r="J175" s="1">
        <f>VLOOKUP(CONCATENATE($A175,"antigo-novo-antigo"),relatorio_edinelco!$I$1:$R$1900,4,FALSE)</f>
        <v>44</v>
      </c>
      <c r="K175" s="1">
        <f>VLOOKUP(CONCATENATE($A175,"novo-antigo-novo"),relatorio_edinelco!$I$1:$R$1900,4,FALSE)</f>
        <v>46</v>
      </c>
      <c r="L175" s="1">
        <f>VLOOKUP(CONCATENATE($A175,"novo-antigo"),relatorio_edinelco!$I$1:$R$1900,4,FALSE)</f>
        <v>44</v>
      </c>
      <c r="M175" s="2" t="e">
        <f>VLOOKUP(CONCATENATE($A175,"antigo"),relatorio_edinelco!$I$1:$R$1900,5,FALSE)</f>
        <v>#N/A</v>
      </c>
      <c r="N175" s="2" t="e">
        <f>VLOOKUP(CONCATENATE(A175,"novo"),relatorio_edinelco!$I$1:$R$1900,5,FALSE)</f>
        <v>#N/A</v>
      </c>
      <c r="O175" s="2">
        <f>VLOOKUP(CONCATENATE($A175,"antigo-novo"),relatorio_edinelco!$I$1:$R$1900,5,FALSE)</f>
        <v>849</v>
      </c>
      <c r="P175" s="2">
        <f>VLOOKUP(CONCATENATE($A175,"antigo-novo-antigo"),relatorio_edinelco!$I$1:$R$1900,5,FALSE)</f>
        <v>823</v>
      </c>
      <c r="Q175" s="2">
        <f>VLOOKUP(CONCATENATE($A175,"novo-antigo-novo"),relatorio_edinelco!$I$1:$R$1900,5,FALSE)</f>
        <v>849</v>
      </c>
      <c r="R175" s="2">
        <f>VLOOKUP(CONCATENATE($A175,"novo-antigo"),relatorio_edinelco!$I$1:$R$1900,5,FALSE)</f>
        <v>823</v>
      </c>
    </row>
    <row r="176" spans="1:18" hidden="1" x14ac:dyDescent="0.25">
      <c r="A176" t="s">
        <v>194</v>
      </c>
      <c r="B176">
        <v>102</v>
      </c>
      <c r="C176">
        <v>95</v>
      </c>
      <c r="D176">
        <v>1.07368421052631</v>
      </c>
      <c r="E176">
        <v>2</v>
      </c>
      <c r="F176">
        <v>1</v>
      </c>
      <c r="G176" s="1" t="e">
        <f>VLOOKUP(CONCATENATE($A176,"antigo"),relatorio_edinelco!$I$1:$R$1900,4,FALSE)</f>
        <v>#N/A</v>
      </c>
      <c r="H176" s="1" t="e">
        <f>VLOOKUP(CONCATENATE($A176,"novo"),relatorio_edinelco!$I$1:$R$1900,4,FALSE)</f>
        <v>#N/A</v>
      </c>
      <c r="I176" s="1">
        <f>VLOOKUP(CONCATENATE($A176,"antigo-novo"),relatorio_edinelco!$I$1:$R$1900,4,FALSE)</f>
        <v>101</v>
      </c>
      <c r="J176" s="1">
        <f>VLOOKUP(CONCATENATE($A176,"antigo-novo-antigo"),relatorio_edinelco!$I$1:$R$1900,4,FALSE)</f>
        <v>99</v>
      </c>
      <c r="K176" s="1">
        <f>VLOOKUP(CONCATENATE($A176,"novo-antigo-novo"),relatorio_edinelco!$I$1:$R$1900,4,FALSE)</f>
        <v>99</v>
      </c>
      <c r="L176" s="1">
        <f>VLOOKUP(CONCATENATE($A176,"novo-antigo"),relatorio_edinelco!$I$1:$R$1900,4,FALSE)</f>
        <v>99</v>
      </c>
      <c r="M176" s="2" t="e">
        <f>VLOOKUP(CONCATENATE($A176,"antigo"),relatorio_edinelco!$I$1:$R$1900,5,FALSE)</f>
        <v>#N/A</v>
      </c>
      <c r="N176" s="2" t="e">
        <f>VLOOKUP(CONCATENATE(A176,"novo"),relatorio_edinelco!$I$1:$R$1900,5,FALSE)</f>
        <v>#N/A</v>
      </c>
      <c r="O176" s="2">
        <f>VLOOKUP(CONCATENATE($A176,"antigo-novo"),relatorio_edinelco!$I$1:$R$1900,5,FALSE)</f>
        <v>4676</v>
      </c>
      <c r="P176" s="2">
        <f>VLOOKUP(CONCATENATE($A176,"antigo-novo-antigo"),relatorio_edinelco!$I$1:$R$1900,5,FALSE)</f>
        <v>4554</v>
      </c>
      <c r="Q176" s="2">
        <f>VLOOKUP(CONCATENATE($A176,"novo-antigo-novo"),relatorio_edinelco!$I$1:$R$1900,5,FALSE)</f>
        <v>4554</v>
      </c>
      <c r="R176" s="2">
        <f>VLOOKUP(CONCATENATE($A176,"novo-antigo"),relatorio_edinelco!$I$1:$R$1900,5,FALSE)</f>
        <v>4554</v>
      </c>
    </row>
    <row r="177" spans="1:18" hidden="1" x14ac:dyDescent="0.25">
      <c r="A177" t="s">
        <v>195</v>
      </c>
      <c r="B177">
        <v>87</v>
      </c>
      <c r="C177">
        <v>82</v>
      </c>
      <c r="D177">
        <v>1.0609756097560901</v>
      </c>
      <c r="E177">
        <v>2</v>
      </c>
      <c r="F177">
        <v>1</v>
      </c>
      <c r="G177" s="1" t="e">
        <f>VLOOKUP(CONCATENATE($A177,"antigo"),relatorio_edinelco!$I$1:$R$1900,4,FALSE)</f>
        <v>#N/A</v>
      </c>
      <c r="H177" s="1" t="e">
        <f>VLOOKUP(CONCATENATE($A177,"novo"),relatorio_edinelco!$I$1:$R$1900,4,FALSE)</f>
        <v>#N/A</v>
      </c>
      <c r="I177" s="1">
        <f>VLOOKUP(CONCATENATE($A177,"antigo-novo"),relatorio_edinelco!$I$1:$R$1900,4,FALSE)</f>
        <v>88</v>
      </c>
      <c r="J177" s="1">
        <f>VLOOKUP(CONCATENATE($A177,"antigo-novo-antigo"),relatorio_edinelco!$I$1:$R$1900,4,FALSE)</f>
        <v>88</v>
      </c>
      <c r="K177" s="1">
        <f>VLOOKUP(CONCATENATE($A177,"novo-antigo-novo"),relatorio_edinelco!$I$1:$R$1900,4,FALSE)</f>
        <v>88</v>
      </c>
      <c r="L177" s="1">
        <f>VLOOKUP(CONCATENATE($A177,"novo-antigo"),relatorio_edinelco!$I$1:$R$1900,4,FALSE)</f>
        <v>88</v>
      </c>
      <c r="M177" s="2" t="e">
        <f>VLOOKUP(CONCATENATE($A177,"antigo"),relatorio_edinelco!$I$1:$R$1900,5,FALSE)</f>
        <v>#N/A</v>
      </c>
      <c r="N177" s="2" t="e">
        <f>VLOOKUP(CONCATENATE(A177,"novo"),relatorio_edinelco!$I$1:$R$1900,5,FALSE)</f>
        <v>#N/A</v>
      </c>
      <c r="O177" s="2">
        <f>VLOOKUP(CONCATENATE($A177,"antigo-novo"),relatorio_edinelco!$I$1:$R$1900,5,FALSE)</f>
        <v>4052</v>
      </c>
      <c r="P177" s="2">
        <f>VLOOKUP(CONCATENATE($A177,"antigo-novo-antigo"),relatorio_edinelco!$I$1:$R$1900,5,FALSE)</f>
        <v>4052</v>
      </c>
      <c r="Q177" s="2">
        <f>VLOOKUP(CONCATENATE($A177,"novo-antigo-novo"),relatorio_edinelco!$I$1:$R$1900,5,FALSE)</f>
        <v>4052</v>
      </c>
      <c r="R177" s="2">
        <f>VLOOKUP(CONCATENATE($A177,"novo-antigo"),relatorio_edinelco!$I$1:$R$1900,5,FALSE)</f>
        <v>4050</v>
      </c>
    </row>
    <row r="178" spans="1:18" hidden="1" x14ac:dyDescent="0.25">
      <c r="A178" t="s">
        <v>196</v>
      </c>
      <c r="B178">
        <v>256</v>
      </c>
      <c r="C178">
        <v>237</v>
      </c>
      <c r="D178">
        <v>1.0801687763712999</v>
      </c>
      <c r="E178">
        <v>2</v>
      </c>
      <c r="F178">
        <v>1</v>
      </c>
      <c r="G178" s="1" t="e">
        <f>VLOOKUP(CONCATENATE($A178,"antigo"),relatorio_edinelco!$I$1:$R$1900,4,FALSE)</f>
        <v>#N/A</v>
      </c>
      <c r="H178" s="1" t="e">
        <f>VLOOKUP(CONCATENATE($A178,"novo"),relatorio_edinelco!$I$1:$R$1900,4,FALSE)</f>
        <v>#N/A</v>
      </c>
      <c r="I178" s="1">
        <f>VLOOKUP(CONCATENATE($A178,"antigo-novo"),relatorio_edinelco!$I$1:$R$1900,4,FALSE)</f>
        <v>235</v>
      </c>
      <c r="J178" s="1">
        <f>VLOOKUP(CONCATENATE($A178,"antigo-novo-antigo"),relatorio_edinelco!$I$1:$R$1900,4,FALSE)</f>
        <v>234</v>
      </c>
      <c r="K178" s="1">
        <f>VLOOKUP(CONCATENATE($A178,"novo-antigo-novo"),relatorio_edinelco!$I$1:$R$1900,4,FALSE)</f>
        <v>236</v>
      </c>
      <c r="L178" s="1">
        <f>VLOOKUP(CONCATENATE($A178,"novo-antigo"),relatorio_edinelco!$I$1:$R$1900,4,FALSE)</f>
        <v>235</v>
      </c>
      <c r="M178" s="2" t="e">
        <f>VLOOKUP(CONCATENATE($A178,"antigo"),relatorio_edinelco!$I$1:$R$1900,5,FALSE)</f>
        <v>#N/A</v>
      </c>
      <c r="N178" s="2" t="e">
        <f>VLOOKUP(CONCATENATE(A178,"novo"),relatorio_edinelco!$I$1:$R$1900,5,FALSE)</f>
        <v>#N/A</v>
      </c>
      <c r="O178" s="2">
        <f>VLOOKUP(CONCATENATE($A178,"antigo-novo"),relatorio_edinelco!$I$1:$R$1900,5,FALSE)</f>
        <v>22438</v>
      </c>
      <c r="P178" s="2">
        <f>VLOOKUP(CONCATENATE($A178,"antigo-novo-antigo"),relatorio_edinelco!$I$1:$R$1900,5,FALSE)</f>
        <v>22249</v>
      </c>
      <c r="Q178" s="2">
        <f>VLOOKUP(CONCATENATE($A178,"novo-antigo-novo"),relatorio_edinelco!$I$1:$R$1900,5,FALSE)</f>
        <v>22499</v>
      </c>
      <c r="R178" s="2">
        <f>VLOOKUP(CONCATENATE($A178,"novo-antigo"),relatorio_edinelco!$I$1:$R$1900,5,FALSE)</f>
        <v>22310</v>
      </c>
    </row>
    <row r="179" spans="1:18" x14ac:dyDescent="0.25">
      <c r="A179" t="s">
        <v>197</v>
      </c>
      <c r="B179">
        <v>327</v>
      </c>
      <c r="C179">
        <v>286</v>
      </c>
      <c r="D179">
        <v>1.14335664335664</v>
      </c>
      <c r="E179">
        <v>3</v>
      </c>
      <c r="F179">
        <v>1</v>
      </c>
      <c r="G179" s="1" t="e">
        <f>VLOOKUP(CONCATENATE($A179,"antigo"),relatorio_edinelco!$I$1:$R$1900,4,FALSE)</f>
        <v>#N/A</v>
      </c>
      <c r="H179" s="1" t="e">
        <f>VLOOKUP(CONCATENATE($A179,"novo"),relatorio_edinelco!$I$1:$R$1900,4,FALSE)</f>
        <v>#N/A</v>
      </c>
      <c r="I179" s="1">
        <f>VLOOKUP(CONCATENATE($A179,"antigo-novo"),relatorio_edinelco!$I$1:$R$1900,4,FALSE)</f>
        <v>320</v>
      </c>
      <c r="J179" s="1">
        <f>VLOOKUP(CONCATENATE($A179,"antigo-novo-antigo"),relatorio_edinelco!$I$1:$R$1900,4,FALSE)</f>
        <v>316</v>
      </c>
      <c r="K179" s="1">
        <f>VLOOKUP(CONCATENATE($A179,"novo-antigo-novo"),relatorio_edinelco!$I$1:$R$1900,4,FALSE)</f>
        <v>321</v>
      </c>
      <c r="L179" s="1">
        <f>VLOOKUP(CONCATENATE($A179,"novo-antigo"),relatorio_edinelco!$I$1:$R$1900,4,FALSE)</f>
        <v>312</v>
      </c>
      <c r="M179" s="2" t="e">
        <f>VLOOKUP(CONCATENATE($A179,"antigo"),relatorio_edinelco!$I$1:$R$1900,5,FALSE)</f>
        <v>#N/A</v>
      </c>
      <c r="N179" s="2" t="e">
        <f>VLOOKUP(CONCATENATE(A179,"novo"),relatorio_edinelco!$I$1:$R$1900,5,FALSE)</f>
        <v>#N/A</v>
      </c>
      <c r="O179" s="2">
        <f>VLOOKUP(CONCATENATE($A179,"antigo-novo"),relatorio_edinelco!$I$1:$R$1900,5,FALSE)</f>
        <v>32203</v>
      </c>
      <c r="P179" s="2">
        <f>VLOOKUP(CONCATENATE($A179,"antigo-novo-antigo"),relatorio_edinelco!$I$1:$R$1900,5,FALSE)</f>
        <v>31855</v>
      </c>
      <c r="Q179" s="2">
        <f>VLOOKUP(CONCATENATE($A179,"novo-antigo-novo"),relatorio_edinelco!$I$1:$R$1900,5,FALSE)</f>
        <v>32392</v>
      </c>
      <c r="R179" s="2">
        <f>VLOOKUP(CONCATENATE($A179,"novo-antigo"),relatorio_edinelco!$I$1:$R$1900,5,FALSE)</f>
        <v>31765</v>
      </c>
    </row>
    <row r="180" spans="1:18" hidden="1" x14ac:dyDescent="0.25">
      <c r="A180" t="s">
        <v>198</v>
      </c>
      <c r="B180">
        <v>5</v>
      </c>
      <c r="C180">
        <v>5</v>
      </c>
      <c r="D180">
        <v>1</v>
      </c>
      <c r="E180">
        <v>1</v>
      </c>
      <c r="F180">
        <v>1</v>
      </c>
      <c r="G180" s="1" t="e">
        <f>VLOOKUP(CONCATENATE($A180,"antigo"),relatorio_edinelco!$I$1:$R$1900,4,FALSE)</f>
        <v>#N/A</v>
      </c>
      <c r="H180" s="1" t="e">
        <f>VLOOKUP(CONCATENATE($A180,"novo"),relatorio_edinelco!$I$1:$R$1900,4,FALSE)</f>
        <v>#N/A</v>
      </c>
      <c r="I180" s="1">
        <f>VLOOKUP(CONCATENATE($A180,"antigo-novo"),relatorio_edinelco!$I$1:$R$1900,4,FALSE)</f>
        <v>5</v>
      </c>
      <c r="J180" s="1">
        <f>VLOOKUP(CONCATENATE($A180,"antigo-novo-antigo"),relatorio_edinelco!$I$1:$R$1900,4,FALSE)</f>
        <v>5</v>
      </c>
      <c r="K180" s="1">
        <f>VLOOKUP(CONCATENATE($A180,"novo-antigo-novo"),relatorio_edinelco!$I$1:$R$1900,4,FALSE)</f>
        <v>5</v>
      </c>
      <c r="L180" s="1">
        <f>VLOOKUP(CONCATENATE($A180,"novo-antigo"),relatorio_edinelco!$I$1:$R$1900,4,FALSE)</f>
        <v>5</v>
      </c>
      <c r="M180" s="2" t="e">
        <f>VLOOKUP(CONCATENATE($A180,"antigo"),relatorio_edinelco!$I$1:$R$1900,5,FALSE)</f>
        <v>#N/A</v>
      </c>
      <c r="N180" s="2" t="e">
        <f>VLOOKUP(CONCATENATE(A180,"novo"),relatorio_edinelco!$I$1:$R$1900,5,FALSE)</f>
        <v>#N/A</v>
      </c>
      <c r="O180" s="2">
        <f>VLOOKUP(CONCATENATE($A180,"antigo-novo"),relatorio_edinelco!$I$1:$R$1900,5,FALSE)</f>
        <v>17</v>
      </c>
      <c r="P180" s="2">
        <f>VLOOKUP(CONCATENATE($A180,"antigo-novo-antigo"),relatorio_edinelco!$I$1:$R$1900,5,FALSE)</f>
        <v>17</v>
      </c>
      <c r="Q180" s="2">
        <f>VLOOKUP(CONCATENATE($A180,"novo-antigo-novo"),relatorio_edinelco!$I$1:$R$1900,5,FALSE)</f>
        <v>17</v>
      </c>
      <c r="R180" s="2">
        <f>VLOOKUP(CONCATENATE($A180,"novo-antigo"),relatorio_edinelco!$I$1:$R$1900,5,FALSE)</f>
        <v>15</v>
      </c>
    </row>
    <row r="181" spans="1:18" hidden="1" x14ac:dyDescent="0.25">
      <c r="A181" t="s">
        <v>199</v>
      </c>
      <c r="B181">
        <v>7</v>
      </c>
      <c r="C181">
        <v>7</v>
      </c>
      <c r="D181">
        <v>1</v>
      </c>
      <c r="E181">
        <v>1</v>
      </c>
      <c r="F181">
        <v>1</v>
      </c>
      <c r="G181" s="1" t="e">
        <f>VLOOKUP(CONCATENATE($A181,"antigo"),relatorio_edinelco!$I$1:$R$1900,4,FALSE)</f>
        <v>#N/A</v>
      </c>
      <c r="H181" s="1" t="e">
        <f>VLOOKUP(CONCATENATE($A181,"novo"),relatorio_edinelco!$I$1:$R$1900,4,FALSE)</f>
        <v>#N/A</v>
      </c>
      <c r="I181" s="1">
        <f>VLOOKUP(CONCATENATE($A181,"antigo-novo"),relatorio_edinelco!$I$1:$R$1900,4,FALSE)</f>
        <v>7</v>
      </c>
      <c r="J181" s="1">
        <f>VLOOKUP(CONCATENATE($A181,"antigo-novo-antigo"),relatorio_edinelco!$I$1:$R$1900,4,FALSE)</f>
        <v>7</v>
      </c>
      <c r="K181" s="1">
        <f>VLOOKUP(CONCATENATE($A181,"novo-antigo-novo"),relatorio_edinelco!$I$1:$R$1900,4,FALSE)</f>
        <v>7</v>
      </c>
      <c r="L181" s="1">
        <f>VLOOKUP(CONCATENATE($A181,"novo-antigo"),relatorio_edinelco!$I$1:$R$1900,4,FALSE)</f>
        <v>7</v>
      </c>
      <c r="M181" s="2" t="e">
        <f>VLOOKUP(CONCATENATE($A181,"antigo"),relatorio_edinelco!$I$1:$R$1900,5,FALSE)</f>
        <v>#N/A</v>
      </c>
      <c r="N181" s="2" t="e">
        <f>VLOOKUP(CONCATENATE(A181,"novo"),relatorio_edinelco!$I$1:$R$1900,5,FALSE)</f>
        <v>#N/A</v>
      </c>
      <c r="O181" s="2">
        <f>VLOOKUP(CONCATENATE($A181,"antigo-novo"),relatorio_edinelco!$I$1:$R$1900,5,FALSE)</f>
        <v>29</v>
      </c>
      <c r="P181" s="2">
        <f>VLOOKUP(CONCATENATE($A181,"antigo-novo-antigo"),relatorio_edinelco!$I$1:$R$1900,5,FALSE)</f>
        <v>27</v>
      </c>
      <c r="Q181" s="2">
        <f>VLOOKUP(CONCATENATE($A181,"novo-antigo-novo"),relatorio_edinelco!$I$1:$R$1900,5,FALSE)</f>
        <v>26</v>
      </c>
      <c r="R181" s="2">
        <f>VLOOKUP(CONCATENATE($A181,"novo-antigo"),relatorio_edinelco!$I$1:$R$1900,5,FALSE)</f>
        <v>27</v>
      </c>
    </row>
    <row r="182" spans="1:18" hidden="1" x14ac:dyDescent="0.25">
      <c r="A182" t="s">
        <v>200</v>
      </c>
      <c r="B182">
        <v>5</v>
      </c>
      <c r="C182">
        <v>5</v>
      </c>
      <c r="D182">
        <v>1</v>
      </c>
      <c r="E182">
        <v>1</v>
      </c>
      <c r="F182">
        <v>1</v>
      </c>
      <c r="G182" s="1" t="e">
        <f>VLOOKUP(CONCATENATE($A182,"antigo"),relatorio_edinelco!$I$1:$R$1900,4,FALSE)</f>
        <v>#N/A</v>
      </c>
      <c r="H182" s="1" t="e">
        <f>VLOOKUP(CONCATENATE($A182,"novo"),relatorio_edinelco!$I$1:$R$1900,4,FALSE)</f>
        <v>#N/A</v>
      </c>
      <c r="I182" s="1">
        <f>VLOOKUP(CONCATENATE($A182,"antigo-novo"),relatorio_edinelco!$I$1:$R$1900,4,FALSE)</f>
        <v>5</v>
      </c>
      <c r="J182" s="1">
        <f>VLOOKUP(CONCATENATE($A182,"antigo-novo-antigo"),relatorio_edinelco!$I$1:$R$1900,4,FALSE)</f>
        <v>5</v>
      </c>
      <c r="K182" s="1">
        <f>VLOOKUP(CONCATENATE($A182,"novo-antigo-novo"),relatorio_edinelco!$I$1:$R$1900,4,FALSE)</f>
        <v>5</v>
      </c>
      <c r="L182" s="1">
        <f>VLOOKUP(CONCATENATE($A182,"novo-antigo"),relatorio_edinelco!$I$1:$R$1900,4,FALSE)</f>
        <v>5</v>
      </c>
      <c r="M182" s="2" t="e">
        <f>VLOOKUP(CONCATENATE($A182,"antigo"),relatorio_edinelco!$I$1:$R$1900,5,FALSE)</f>
        <v>#N/A</v>
      </c>
      <c r="N182" s="2" t="e">
        <f>VLOOKUP(CONCATENATE(A182,"novo"),relatorio_edinelco!$I$1:$R$1900,5,FALSE)</f>
        <v>#N/A</v>
      </c>
      <c r="O182" s="2">
        <f>VLOOKUP(CONCATENATE($A182,"antigo-novo"),relatorio_edinelco!$I$1:$R$1900,5,FALSE)</f>
        <v>17</v>
      </c>
      <c r="P182" s="2">
        <f>VLOOKUP(CONCATENATE($A182,"antigo-novo-antigo"),relatorio_edinelco!$I$1:$R$1900,5,FALSE)</f>
        <v>17</v>
      </c>
      <c r="Q182" s="2">
        <f>VLOOKUP(CONCATENATE($A182,"novo-antigo-novo"),relatorio_edinelco!$I$1:$R$1900,5,FALSE)</f>
        <v>17</v>
      </c>
      <c r="R182" s="2">
        <f>VLOOKUP(CONCATENATE($A182,"novo-antigo"),relatorio_edinelco!$I$1:$R$1900,5,FALSE)</f>
        <v>15</v>
      </c>
    </row>
    <row r="183" spans="1:18" hidden="1" x14ac:dyDescent="0.25">
      <c r="A183" t="s">
        <v>201</v>
      </c>
      <c r="B183">
        <v>8</v>
      </c>
      <c r="C183">
        <v>7</v>
      </c>
      <c r="D183">
        <v>1.1428571428571399</v>
      </c>
      <c r="E183">
        <v>2</v>
      </c>
      <c r="F183">
        <v>1</v>
      </c>
      <c r="G183" s="1">
        <f>VLOOKUP(CONCATENATE($A183,"antigo"),relatorio_edinelco!$I$1:$R$1900,4,FALSE)</f>
        <v>8</v>
      </c>
      <c r="H183" s="1">
        <f>VLOOKUP(CONCATENATE($A183,"novo"),relatorio_edinelco!$I$1:$R$1900,4,FALSE)</f>
        <v>8</v>
      </c>
      <c r="I183" s="1">
        <f>VLOOKUP(CONCATENATE($A183,"antigo-novo"),relatorio_edinelco!$I$1:$R$1900,4,FALSE)</f>
        <v>9</v>
      </c>
      <c r="J183" s="1">
        <f>VLOOKUP(CONCATENATE($A183,"antigo-novo-antigo"),relatorio_edinelco!$I$1:$R$1900,4,FALSE)</f>
        <v>7</v>
      </c>
      <c r="K183" s="1">
        <f>VLOOKUP(CONCATENATE($A183,"novo-antigo-novo"),relatorio_edinelco!$I$1:$R$1900,4,FALSE)</f>
        <v>8</v>
      </c>
      <c r="L183" s="1">
        <f>VLOOKUP(CONCATENATE($A183,"novo-antigo"),relatorio_edinelco!$I$1:$R$1900,4,FALSE)</f>
        <v>8</v>
      </c>
      <c r="M183" s="2">
        <f>VLOOKUP(CONCATENATE($A183,"antigo"),relatorio_edinelco!$I$1:$R$1900,5,FALSE)</f>
        <v>30</v>
      </c>
      <c r="N183" s="2">
        <f>VLOOKUP(CONCATENATE(A183,"novo"),relatorio_edinelco!$I$1:$R$1900,5,FALSE)</f>
        <v>24</v>
      </c>
      <c r="O183" s="2">
        <f>VLOOKUP(CONCATENATE($A183,"antigo-novo"),relatorio_edinelco!$I$1:$R$1900,5,FALSE)</f>
        <v>29</v>
      </c>
      <c r="P183" s="2">
        <f>VLOOKUP(CONCATENATE($A183,"antigo-novo-antigo"),relatorio_edinelco!$I$1:$R$1900,5,FALSE)</f>
        <v>23</v>
      </c>
      <c r="Q183" s="2">
        <f>VLOOKUP(CONCATENATE($A183,"novo-antigo-novo"),relatorio_edinelco!$I$1:$R$1900,5,FALSE)</f>
        <v>24</v>
      </c>
      <c r="R183" s="2">
        <f>VLOOKUP(CONCATENATE($A183,"novo-antigo"),relatorio_edinelco!$I$1:$R$1900,5,FALSE)</f>
        <v>24</v>
      </c>
    </row>
    <row r="184" spans="1:18" hidden="1" x14ac:dyDescent="0.25">
      <c r="A184" t="s">
        <v>202</v>
      </c>
      <c r="B184">
        <v>8</v>
      </c>
      <c r="C184">
        <v>8</v>
      </c>
      <c r="D184">
        <v>1</v>
      </c>
      <c r="E184">
        <v>1</v>
      </c>
      <c r="F184">
        <v>1</v>
      </c>
      <c r="G184" s="1">
        <f>VLOOKUP(CONCATENATE($A184,"antigo"),relatorio_edinelco!$I$1:$R$1900,4,FALSE)</f>
        <v>8</v>
      </c>
      <c r="H184" s="1">
        <f>VLOOKUP(CONCATENATE($A184,"novo"),relatorio_edinelco!$I$1:$R$1900,4,FALSE)</f>
        <v>8</v>
      </c>
      <c r="I184" s="1">
        <f>VLOOKUP(CONCATENATE($A184,"antigo-novo"),relatorio_edinelco!$I$1:$R$1900,4,FALSE)</f>
        <v>8</v>
      </c>
      <c r="J184" s="1">
        <f>VLOOKUP(CONCATENATE($A184,"antigo-novo-antigo"),relatorio_edinelco!$I$1:$R$1900,4,FALSE)</f>
        <v>6</v>
      </c>
      <c r="K184" s="1">
        <f>VLOOKUP(CONCATENATE($A184,"novo-antigo-novo"),relatorio_edinelco!$I$1:$R$1900,4,FALSE)</f>
        <v>8</v>
      </c>
      <c r="L184" s="1">
        <f>VLOOKUP(CONCATENATE($A184,"novo-antigo"),relatorio_edinelco!$I$1:$R$1900,4,FALSE)</f>
        <v>8</v>
      </c>
      <c r="M184" s="2">
        <f>VLOOKUP(CONCATENATE($A184,"antigo"),relatorio_edinelco!$I$1:$R$1900,5,FALSE)</f>
        <v>32</v>
      </c>
      <c r="N184" s="2">
        <f>VLOOKUP(CONCATENATE(A184,"novo"),relatorio_edinelco!$I$1:$R$1900,5,FALSE)</f>
        <v>31</v>
      </c>
      <c r="O184" s="2">
        <f>VLOOKUP(CONCATENATE($A184,"antigo-novo"),relatorio_edinelco!$I$1:$R$1900,5,FALSE)</f>
        <v>31</v>
      </c>
      <c r="P184" s="2">
        <f>VLOOKUP(CONCATENATE($A184,"antigo-novo-antigo"),relatorio_edinelco!$I$1:$R$1900,5,FALSE)</f>
        <v>21</v>
      </c>
      <c r="Q184" s="2">
        <f>VLOOKUP(CONCATENATE($A184,"novo-antigo-novo"),relatorio_edinelco!$I$1:$R$1900,5,FALSE)</f>
        <v>31</v>
      </c>
      <c r="R184" s="2">
        <f>VLOOKUP(CONCATENATE($A184,"novo-antigo"),relatorio_edinelco!$I$1:$R$1900,5,FALSE)</f>
        <v>31</v>
      </c>
    </row>
    <row r="185" spans="1:18" hidden="1" x14ac:dyDescent="0.25">
      <c r="A185" t="s">
        <v>203</v>
      </c>
      <c r="B185">
        <v>5</v>
      </c>
      <c r="C185">
        <v>5</v>
      </c>
      <c r="D185">
        <v>1</v>
      </c>
      <c r="E185">
        <v>1</v>
      </c>
      <c r="F185">
        <v>1</v>
      </c>
      <c r="G185" s="1">
        <f>VLOOKUP(CONCATENATE($A185,"antigo"),relatorio_edinelco!$I$1:$R$1900,4,FALSE)</f>
        <v>5</v>
      </c>
      <c r="H185" s="1">
        <f>VLOOKUP(CONCATENATE($A185,"novo"),relatorio_edinelco!$I$1:$R$1900,4,FALSE)</f>
        <v>5</v>
      </c>
      <c r="I185" s="1">
        <f>VLOOKUP(CONCATENATE($A185,"antigo-novo"),relatorio_edinelco!$I$1:$R$1900,4,FALSE)</f>
        <v>5</v>
      </c>
      <c r="J185" s="1">
        <f>VLOOKUP(CONCATENATE($A185,"antigo-novo-antigo"),relatorio_edinelco!$I$1:$R$1900,4,FALSE)</f>
        <v>5</v>
      </c>
      <c r="K185" s="1">
        <f>VLOOKUP(CONCATENATE($A185,"novo-antigo-novo"),relatorio_edinelco!$I$1:$R$1900,4,FALSE)</f>
        <v>5</v>
      </c>
      <c r="L185" s="1">
        <f>VLOOKUP(CONCATENATE($A185,"novo-antigo"),relatorio_edinelco!$I$1:$R$1900,4,FALSE)</f>
        <v>5</v>
      </c>
      <c r="M185" s="2">
        <f>VLOOKUP(CONCATENATE($A185,"antigo"),relatorio_edinelco!$I$1:$R$1900,5,FALSE)</f>
        <v>15</v>
      </c>
      <c r="N185" s="2">
        <f>VLOOKUP(CONCATENATE(A185,"novo"),relatorio_edinelco!$I$1:$R$1900,5,FALSE)</f>
        <v>13</v>
      </c>
      <c r="O185" s="2">
        <f>VLOOKUP(CONCATENATE($A185,"antigo-novo"),relatorio_edinelco!$I$1:$R$1900,5,FALSE)</f>
        <v>17</v>
      </c>
      <c r="P185" s="2">
        <f>VLOOKUP(CONCATENATE($A185,"antigo-novo-antigo"),relatorio_edinelco!$I$1:$R$1900,5,FALSE)</f>
        <v>17</v>
      </c>
      <c r="Q185" s="2">
        <f>VLOOKUP(CONCATENATE($A185,"novo-antigo-novo"),relatorio_edinelco!$I$1:$R$1900,5,FALSE)</f>
        <v>17</v>
      </c>
      <c r="R185" s="2">
        <f>VLOOKUP(CONCATENATE($A185,"novo-antigo"),relatorio_edinelco!$I$1:$R$1900,5,FALSE)</f>
        <v>15</v>
      </c>
    </row>
    <row r="186" spans="1:18" hidden="1" x14ac:dyDescent="0.25">
      <c r="A186" t="s">
        <v>204</v>
      </c>
      <c r="B186">
        <v>7</v>
      </c>
      <c r="C186">
        <v>7</v>
      </c>
      <c r="D186">
        <v>1</v>
      </c>
      <c r="E186">
        <v>1</v>
      </c>
      <c r="F186">
        <v>1</v>
      </c>
      <c r="G186" s="1">
        <f>VLOOKUP(CONCATENATE($A186,"antigo"),relatorio_edinelco!$I$1:$R$1900,4,FALSE)</f>
        <v>7</v>
      </c>
      <c r="H186" s="1">
        <f>VLOOKUP(CONCATENATE($A186,"novo"),relatorio_edinelco!$I$1:$R$1900,4,FALSE)</f>
        <v>7</v>
      </c>
      <c r="I186" s="1">
        <f>VLOOKUP(CONCATENATE($A186,"antigo-novo"),relatorio_edinelco!$I$1:$R$1900,4,FALSE)</f>
        <v>7</v>
      </c>
      <c r="J186" s="1">
        <f>VLOOKUP(CONCATENATE($A186,"antigo-novo-antigo"),relatorio_edinelco!$I$1:$R$1900,4,FALSE)</f>
        <v>7</v>
      </c>
      <c r="K186" s="1">
        <f>VLOOKUP(CONCATENATE($A186,"novo-antigo-novo"),relatorio_edinelco!$I$1:$R$1900,4,FALSE)</f>
        <v>7</v>
      </c>
      <c r="L186" s="1">
        <f>VLOOKUP(CONCATENATE($A186,"novo-antigo"),relatorio_edinelco!$I$1:$R$1900,4,FALSE)</f>
        <v>7</v>
      </c>
      <c r="M186" s="2">
        <f>VLOOKUP(CONCATENATE($A186,"antigo"),relatorio_edinelco!$I$1:$R$1900,5,FALSE)</f>
        <v>27</v>
      </c>
      <c r="N186" s="2">
        <f>VLOOKUP(CONCATENATE(A186,"novo"),relatorio_edinelco!$I$1:$R$1900,5,FALSE)</f>
        <v>29</v>
      </c>
      <c r="O186" s="2">
        <f>VLOOKUP(CONCATENATE($A186,"antigo-novo"),relatorio_edinelco!$I$1:$R$1900,5,FALSE)</f>
        <v>29</v>
      </c>
      <c r="P186" s="2">
        <f>VLOOKUP(CONCATENATE($A186,"antigo-novo-antigo"),relatorio_edinelco!$I$1:$R$1900,5,FALSE)</f>
        <v>27</v>
      </c>
      <c r="Q186" s="2">
        <f>VLOOKUP(CONCATENATE($A186,"novo-antigo-novo"),relatorio_edinelco!$I$1:$R$1900,5,FALSE)</f>
        <v>26</v>
      </c>
      <c r="R186" s="2">
        <f>VLOOKUP(CONCATENATE($A186,"novo-antigo"),relatorio_edinelco!$I$1:$R$1900,5,FALSE)</f>
        <v>27</v>
      </c>
    </row>
    <row r="187" spans="1:18" hidden="1" x14ac:dyDescent="0.25">
      <c r="A187" t="s">
        <v>205</v>
      </c>
      <c r="B187">
        <v>5</v>
      </c>
      <c r="C187">
        <v>5</v>
      </c>
      <c r="D187">
        <v>1</v>
      </c>
      <c r="E187">
        <v>1</v>
      </c>
      <c r="F187">
        <v>1</v>
      </c>
      <c r="G187" s="1">
        <f>VLOOKUP(CONCATENATE($A187,"antigo"),relatorio_edinelco!$I$1:$R$1900,4,FALSE)</f>
        <v>5</v>
      </c>
      <c r="H187" s="1">
        <f>VLOOKUP(CONCATENATE($A187,"novo"),relatorio_edinelco!$I$1:$R$1900,4,FALSE)</f>
        <v>5</v>
      </c>
      <c r="I187" s="1">
        <f>VLOOKUP(CONCATENATE($A187,"antigo-novo"),relatorio_edinelco!$I$1:$R$1900,4,FALSE)</f>
        <v>5</v>
      </c>
      <c r="J187" s="1">
        <f>VLOOKUP(CONCATENATE($A187,"antigo-novo-antigo"),relatorio_edinelco!$I$1:$R$1900,4,FALSE)</f>
        <v>5</v>
      </c>
      <c r="K187" s="1">
        <f>VLOOKUP(CONCATENATE($A187,"novo-antigo-novo"),relatorio_edinelco!$I$1:$R$1900,4,FALSE)</f>
        <v>5</v>
      </c>
      <c r="L187" s="1">
        <f>VLOOKUP(CONCATENATE($A187,"novo-antigo"),relatorio_edinelco!$I$1:$R$1900,4,FALSE)</f>
        <v>5</v>
      </c>
      <c r="M187" s="2">
        <f>VLOOKUP(CONCATENATE($A187,"antigo"),relatorio_edinelco!$I$1:$R$1900,5,FALSE)</f>
        <v>15</v>
      </c>
      <c r="N187" s="2">
        <f>VLOOKUP(CONCATENATE(A187,"novo"),relatorio_edinelco!$I$1:$R$1900,5,FALSE)</f>
        <v>13</v>
      </c>
      <c r="O187" s="2">
        <f>VLOOKUP(CONCATENATE($A187,"antigo-novo"),relatorio_edinelco!$I$1:$R$1900,5,FALSE)</f>
        <v>17</v>
      </c>
      <c r="P187" s="2">
        <f>VLOOKUP(CONCATENATE($A187,"antigo-novo-antigo"),relatorio_edinelco!$I$1:$R$1900,5,FALSE)</f>
        <v>17</v>
      </c>
      <c r="Q187" s="2">
        <f>VLOOKUP(CONCATENATE($A187,"novo-antigo-novo"),relatorio_edinelco!$I$1:$R$1900,5,FALSE)</f>
        <v>17</v>
      </c>
      <c r="R187" s="2">
        <f>VLOOKUP(CONCATENATE($A187,"novo-antigo"),relatorio_edinelco!$I$1:$R$1900,5,FALSE)</f>
        <v>15</v>
      </c>
    </row>
    <row r="188" spans="1:18" hidden="1" x14ac:dyDescent="0.25">
      <c r="A188" t="s">
        <v>206</v>
      </c>
      <c r="B188">
        <v>4</v>
      </c>
      <c r="C188">
        <v>3</v>
      </c>
      <c r="D188">
        <v>1.3333333333333299</v>
      </c>
      <c r="E188">
        <v>2</v>
      </c>
      <c r="F188">
        <v>1</v>
      </c>
      <c r="G188" s="1">
        <f>VLOOKUP(CONCATENATE($A188,"antigo"),relatorio_edinelco!$I$1:$R$1900,4,FALSE)</f>
        <v>4</v>
      </c>
      <c r="H188" s="1">
        <f>VLOOKUP(CONCATENATE($A188,"novo"),relatorio_edinelco!$I$1:$R$1900,4,FALSE)</f>
        <v>4</v>
      </c>
      <c r="I188" s="1">
        <f>VLOOKUP(CONCATENATE($A188,"antigo-novo"),relatorio_edinelco!$I$1:$R$1900,4,FALSE)</f>
        <v>4</v>
      </c>
      <c r="J188" s="1">
        <f>VLOOKUP(CONCATENATE($A188,"antigo-novo-antigo"),relatorio_edinelco!$I$1:$R$1900,4,FALSE)</f>
        <v>4</v>
      </c>
      <c r="K188" s="1">
        <f>VLOOKUP(CONCATENATE($A188,"novo-antigo-novo"),relatorio_edinelco!$I$1:$R$1900,4,FALSE)</f>
        <v>4</v>
      </c>
      <c r="L188" s="1">
        <f>VLOOKUP(CONCATENATE($A188,"novo-antigo"),relatorio_edinelco!$I$1:$R$1900,4,FALSE)</f>
        <v>4</v>
      </c>
      <c r="M188" s="2">
        <f>VLOOKUP(CONCATENATE($A188,"antigo"),relatorio_edinelco!$I$1:$R$1900,5,FALSE)</f>
        <v>8</v>
      </c>
      <c r="N188" s="2">
        <f>VLOOKUP(CONCATENATE(A188,"novo"),relatorio_edinelco!$I$1:$R$1900,5,FALSE)</f>
        <v>11</v>
      </c>
      <c r="O188" s="2">
        <f>VLOOKUP(CONCATENATE($A188,"antigo-novo"),relatorio_edinelco!$I$1:$R$1900,5,FALSE)</f>
        <v>9</v>
      </c>
      <c r="P188" s="2">
        <f>VLOOKUP(CONCATENATE($A188,"antigo-novo-antigo"),relatorio_edinelco!$I$1:$R$1900,5,FALSE)</f>
        <v>11</v>
      </c>
      <c r="Q188" s="2">
        <f>VLOOKUP(CONCATENATE($A188,"novo-antigo-novo"),relatorio_edinelco!$I$1:$R$1900,5,FALSE)</f>
        <v>11</v>
      </c>
      <c r="R188" s="2">
        <f>VLOOKUP(CONCATENATE($A188,"novo-antigo"),relatorio_edinelco!$I$1:$R$1900,5,FALSE)</f>
        <v>10</v>
      </c>
    </row>
    <row r="189" spans="1:18" hidden="1" x14ac:dyDescent="0.25">
      <c r="A189" t="s">
        <v>207</v>
      </c>
      <c r="B189">
        <v>4</v>
      </c>
      <c r="C189">
        <v>3</v>
      </c>
      <c r="D189">
        <v>1.3333333333333299</v>
      </c>
      <c r="E189">
        <v>2</v>
      </c>
      <c r="F189">
        <v>1</v>
      </c>
      <c r="G189" s="1">
        <f>VLOOKUP(CONCATENATE($A189,"antigo"),relatorio_edinelco!$I$1:$R$1900,4,FALSE)</f>
        <v>4</v>
      </c>
      <c r="H189" s="1">
        <f>VLOOKUP(CONCATENATE($A189,"novo"),relatorio_edinelco!$I$1:$R$1900,4,FALSE)</f>
        <v>4</v>
      </c>
      <c r="I189" s="1">
        <f>VLOOKUP(CONCATENATE($A189,"antigo-novo"),relatorio_edinelco!$I$1:$R$1900,4,FALSE)</f>
        <v>4</v>
      </c>
      <c r="J189" s="1">
        <f>VLOOKUP(CONCATENATE($A189,"antigo-novo-antigo"),relatorio_edinelco!$I$1:$R$1900,4,FALSE)</f>
        <v>4</v>
      </c>
      <c r="K189" s="1">
        <f>VLOOKUP(CONCATENATE($A189,"novo-antigo-novo"),relatorio_edinelco!$I$1:$R$1900,4,FALSE)</f>
        <v>4</v>
      </c>
      <c r="L189" s="1">
        <f>VLOOKUP(CONCATENATE($A189,"novo-antigo"),relatorio_edinelco!$I$1:$R$1900,4,FALSE)</f>
        <v>4</v>
      </c>
      <c r="M189" s="2">
        <f>VLOOKUP(CONCATENATE($A189,"antigo"),relatorio_edinelco!$I$1:$R$1900,5,FALSE)</f>
        <v>10</v>
      </c>
      <c r="N189" s="2">
        <f>VLOOKUP(CONCATENATE(A189,"novo"),relatorio_edinelco!$I$1:$R$1900,5,FALSE)</f>
        <v>8</v>
      </c>
      <c r="O189" s="2">
        <f>VLOOKUP(CONCATENATE($A189,"antigo-novo"),relatorio_edinelco!$I$1:$R$1900,5,FALSE)</f>
        <v>12</v>
      </c>
      <c r="P189" s="2">
        <f>VLOOKUP(CONCATENATE($A189,"antigo-novo-antigo"),relatorio_edinelco!$I$1:$R$1900,5,FALSE)</f>
        <v>10</v>
      </c>
      <c r="Q189" s="2">
        <f>VLOOKUP(CONCATENATE($A189,"novo-antigo-novo"),relatorio_edinelco!$I$1:$R$1900,5,FALSE)</f>
        <v>10</v>
      </c>
      <c r="R189" s="2">
        <f>VLOOKUP(CONCATENATE($A189,"novo-antigo"),relatorio_edinelco!$I$1:$R$1900,5,FALSE)</f>
        <v>8</v>
      </c>
    </row>
    <row r="190" spans="1:18" hidden="1" x14ac:dyDescent="0.25">
      <c r="A190" t="s">
        <v>208</v>
      </c>
      <c r="B190">
        <v>4</v>
      </c>
      <c r="C190">
        <v>3</v>
      </c>
      <c r="D190">
        <v>1.3333333333333299</v>
      </c>
      <c r="E190">
        <v>2</v>
      </c>
      <c r="F190">
        <v>1</v>
      </c>
      <c r="G190" s="1">
        <f>VLOOKUP(CONCATENATE($A190,"antigo"),relatorio_edinelco!$I$1:$R$1900,4,FALSE)</f>
        <v>4</v>
      </c>
      <c r="H190" s="1">
        <f>VLOOKUP(CONCATENATE($A190,"novo"),relatorio_edinelco!$I$1:$R$1900,4,FALSE)</f>
        <v>4</v>
      </c>
      <c r="I190" s="1">
        <f>VLOOKUP(CONCATENATE($A190,"antigo-novo"),relatorio_edinelco!$I$1:$R$1900,4,FALSE)</f>
        <v>4</v>
      </c>
      <c r="J190" s="1">
        <f>VLOOKUP(CONCATENATE($A190,"antigo-novo-antigo"),relatorio_edinelco!$I$1:$R$1900,4,FALSE)</f>
        <v>4</v>
      </c>
      <c r="K190" s="1">
        <f>VLOOKUP(CONCATENATE($A190,"novo-antigo-novo"),relatorio_edinelco!$I$1:$R$1900,4,FALSE)</f>
        <v>4</v>
      </c>
      <c r="L190" s="1">
        <f>VLOOKUP(CONCATENATE($A190,"novo-antigo"),relatorio_edinelco!$I$1:$R$1900,4,FALSE)</f>
        <v>4</v>
      </c>
      <c r="M190" s="2">
        <f>VLOOKUP(CONCATENATE($A190,"antigo"),relatorio_edinelco!$I$1:$R$1900,5,FALSE)</f>
        <v>10</v>
      </c>
      <c r="N190" s="2">
        <f>VLOOKUP(CONCATENATE(A190,"novo"),relatorio_edinelco!$I$1:$R$1900,5,FALSE)</f>
        <v>8</v>
      </c>
      <c r="O190" s="2">
        <f>VLOOKUP(CONCATENATE($A190,"antigo-novo"),relatorio_edinelco!$I$1:$R$1900,5,FALSE)</f>
        <v>12</v>
      </c>
      <c r="P190" s="2">
        <f>VLOOKUP(CONCATENATE($A190,"antigo-novo-antigo"),relatorio_edinelco!$I$1:$R$1900,5,FALSE)</f>
        <v>10</v>
      </c>
      <c r="Q190" s="2">
        <f>VLOOKUP(CONCATENATE($A190,"novo-antigo-novo"),relatorio_edinelco!$I$1:$R$1900,5,FALSE)</f>
        <v>10</v>
      </c>
      <c r="R190" s="2">
        <f>VLOOKUP(CONCATENATE($A190,"novo-antigo"),relatorio_edinelco!$I$1:$R$1900,5,FALSE)</f>
        <v>8</v>
      </c>
    </row>
    <row r="191" spans="1:18" hidden="1" x14ac:dyDescent="0.25">
      <c r="A191" t="s">
        <v>209</v>
      </c>
      <c r="B191">
        <v>4</v>
      </c>
      <c r="C191">
        <v>3</v>
      </c>
      <c r="D191">
        <v>1.3333333333333299</v>
      </c>
      <c r="E191">
        <v>2</v>
      </c>
      <c r="F191">
        <v>1</v>
      </c>
      <c r="G191" s="1">
        <f>VLOOKUP(CONCATENATE($A191,"antigo"),relatorio_edinelco!$I$1:$R$1900,4,FALSE)</f>
        <v>4</v>
      </c>
      <c r="H191" s="1">
        <f>VLOOKUP(CONCATENATE($A191,"novo"),relatorio_edinelco!$I$1:$R$1900,4,FALSE)</f>
        <v>4</v>
      </c>
      <c r="I191" s="1">
        <f>VLOOKUP(CONCATENATE($A191,"antigo-novo"),relatorio_edinelco!$I$1:$R$1900,4,FALSE)</f>
        <v>4</v>
      </c>
      <c r="J191" s="1">
        <f>VLOOKUP(CONCATENATE($A191,"antigo-novo-antigo"),relatorio_edinelco!$I$1:$R$1900,4,FALSE)</f>
        <v>4</v>
      </c>
      <c r="K191" s="1">
        <f>VLOOKUP(CONCATENATE($A191,"novo-antigo-novo"),relatorio_edinelco!$I$1:$R$1900,4,FALSE)</f>
        <v>4</v>
      </c>
      <c r="L191" s="1">
        <f>VLOOKUP(CONCATENATE($A191,"novo-antigo"),relatorio_edinelco!$I$1:$R$1900,4,FALSE)</f>
        <v>4</v>
      </c>
      <c r="M191" s="2">
        <f>VLOOKUP(CONCATENATE($A191,"antigo"),relatorio_edinelco!$I$1:$R$1900,5,FALSE)</f>
        <v>8</v>
      </c>
      <c r="N191" s="2">
        <f>VLOOKUP(CONCATENATE(A191,"novo"),relatorio_edinelco!$I$1:$R$1900,5,FALSE)</f>
        <v>11</v>
      </c>
      <c r="O191" s="2">
        <f>VLOOKUP(CONCATENATE($A191,"antigo-novo"),relatorio_edinelco!$I$1:$R$1900,5,FALSE)</f>
        <v>9</v>
      </c>
      <c r="P191" s="2">
        <f>VLOOKUP(CONCATENATE($A191,"antigo-novo-antigo"),relatorio_edinelco!$I$1:$R$1900,5,FALSE)</f>
        <v>11</v>
      </c>
      <c r="Q191" s="2">
        <f>VLOOKUP(CONCATENATE($A191,"novo-antigo-novo"),relatorio_edinelco!$I$1:$R$1900,5,FALSE)</f>
        <v>11</v>
      </c>
      <c r="R191" s="2">
        <f>VLOOKUP(CONCATENATE($A191,"novo-antigo"),relatorio_edinelco!$I$1:$R$1900,5,FALSE)</f>
        <v>10</v>
      </c>
    </row>
    <row r="192" spans="1:18" hidden="1" x14ac:dyDescent="0.25">
      <c r="A192" t="s">
        <v>210</v>
      </c>
      <c r="B192">
        <v>2</v>
      </c>
      <c r="C192">
        <v>2</v>
      </c>
      <c r="D192">
        <v>1</v>
      </c>
      <c r="E192">
        <v>1</v>
      </c>
      <c r="F192">
        <v>1</v>
      </c>
      <c r="G192" s="1">
        <f>VLOOKUP(CONCATENATE($A192,"antigo"),relatorio_edinelco!$I$1:$R$1900,4,FALSE)</f>
        <v>2</v>
      </c>
      <c r="H192" s="1">
        <f>VLOOKUP(CONCATENATE($A192,"novo"),relatorio_edinelco!$I$1:$R$1900,4,FALSE)</f>
        <v>2</v>
      </c>
      <c r="I192" s="1">
        <f>VLOOKUP(CONCATENATE($A192,"antigo-novo"),relatorio_edinelco!$I$1:$R$1900,4,FALSE)</f>
        <v>2</v>
      </c>
      <c r="J192" s="1">
        <f>VLOOKUP(CONCATENATE($A192,"antigo-novo-antigo"),relatorio_edinelco!$I$1:$R$1900,4,FALSE)</f>
        <v>2</v>
      </c>
      <c r="K192" s="1">
        <f>VLOOKUP(CONCATENATE($A192,"novo-antigo-novo"),relatorio_edinelco!$I$1:$R$1900,4,FALSE)</f>
        <v>2</v>
      </c>
      <c r="L192" s="1">
        <f>VLOOKUP(CONCATENATE($A192,"novo-antigo"),relatorio_edinelco!$I$1:$R$1900,4,FALSE)</f>
        <v>2</v>
      </c>
      <c r="M192" s="2">
        <f>VLOOKUP(CONCATENATE($A192,"antigo"),relatorio_edinelco!$I$1:$R$1900,5,FALSE)</f>
        <v>6</v>
      </c>
      <c r="N192" s="2">
        <f>VLOOKUP(CONCATENATE(A192,"novo"),relatorio_edinelco!$I$1:$R$1900,5,FALSE)</f>
        <v>6</v>
      </c>
      <c r="O192" s="2">
        <f>VLOOKUP(CONCATENATE($A192,"antigo-novo"),relatorio_edinelco!$I$1:$R$1900,5,FALSE)</f>
        <v>6</v>
      </c>
      <c r="P192" s="2">
        <f>VLOOKUP(CONCATENATE($A192,"antigo-novo-antigo"),relatorio_edinelco!$I$1:$R$1900,5,FALSE)</f>
        <v>6</v>
      </c>
      <c r="Q192" s="2">
        <f>VLOOKUP(CONCATENATE($A192,"novo-antigo-novo"),relatorio_edinelco!$I$1:$R$1900,5,FALSE)</f>
        <v>6</v>
      </c>
      <c r="R192" s="2">
        <f>VLOOKUP(CONCATENATE($A192,"novo-antigo"),relatorio_edinelco!$I$1:$R$1900,5,FALSE)</f>
        <v>6</v>
      </c>
    </row>
    <row r="193" spans="1:18" hidden="1" x14ac:dyDescent="0.25">
      <c r="A193" t="s">
        <v>211</v>
      </c>
      <c r="B193">
        <v>2</v>
      </c>
      <c r="C193">
        <v>2</v>
      </c>
      <c r="D193">
        <v>1</v>
      </c>
      <c r="E193">
        <v>1</v>
      </c>
      <c r="F193">
        <v>1</v>
      </c>
      <c r="G193" s="1">
        <f>VLOOKUP(CONCATENATE($A193,"antigo"),relatorio_edinelco!$I$1:$R$1900,4,FALSE)</f>
        <v>2</v>
      </c>
      <c r="H193" s="1">
        <f>VLOOKUP(CONCATENATE($A193,"novo"),relatorio_edinelco!$I$1:$R$1900,4,FALSE)</f>
        <v>2</v>
      </c>
      <c r="I193" s="1">
        <f>VLOOKUP(CONCATENATE($A193,"antigo-novo"),relatorio_edinelco!$I$1:$R$1900,4,FALSE)</f>
        <v>2</v>
      </c>
      <c r="J193" s="1">
        <f>VLOOKUP(CONCATENATE($A193,"antigo-novo-antigo"),relatorio_edinelco!$I$1:$R$1900,4,FALSE)</f>
        <v>2</v>
      </c>
      <c r="K193" s="1">
        <f>VLOOKUP(CONCATENATE($A193,"novo-antigo-novo"),relatorio_edinelco!$I$1:$R$1900,4,FALSE)</f>
        <v>2</v>
      </c>
      <c r="L193" s="1">
        <f>VLOOKUP(CONCATENATE($A193,"novo-antigo"),relatorio_edinelco!$I$1:$R$1900,4,FALSE)</f>
        <v>2</v>
      </c>
      <c r="M193" s="2">
        <f>VLOOKUP(CONCATENATE($A193,"antigo"),relatorio_edinelco!$I$1:$R$1900,5,FALSE)</f>
        <v>6</v>
      </c>
      <c r="N193" s="2">
        <f>VLOOKUP(CONCATENATE(A193,"novo"),relatorio_edinelco!$I$1:$R$1900,5,FALSE)</f>
        <v>6</v>
      </c>
      <c r="O193" s="2">
        <f>VLOOKUP(CONCATENATE($A193,"antigo-novo"),relatorio_edinelco!$I$1:$R$1900,5,FALSE)</f>
        <v>6</v>
      </c>
      <c r="P193" s="2">
        <f>VLOOKUP(CONCATENATE($A193,"antigo-novo-antigo"),relatorio_edinelco!$I$1:$R$1900,5,FALSE)</f>
        <v>6</v>
      </c>
      <c r="Q193" s="2">
        <f>VLOOKUP(CONCATENATE($A193,"novo-antigo-novo"),relatorio_edinelco!$I$1:$R$1900,5,FALSE)</f>
        <v>6</v>
      </c>
      <c r="R193" s="2">
        <f>VLOOKUP(CONCATENATE($A193,"novo-antigo"),relatorio_edinelco!$I$1:$R$1900,5,FALSE)</f>
        <v>6</v>
      </c>
    </row>
    <row r="194" spans="1:18" hidden="1" x14ac:dyDescent="0.25">
      <c r="A194" t="s">
        <v>212</v>
      </c>
      <c r="B194">
        <v>1</v>
      </c>
      <c r="C194">
        <v>1</v>
      </c>
      <c r="D194">
        <v>1</v>
      </c>
      <c r="E194">
        <v>1</v>
      </c>
      <c r="F194">
        <v>1</v>
      </c>
      <c r="G194" s="1" t="e">
        <f>VLOOKUP(CONCATENATE($A194,"antigo"),relatorio_edinelco!$I$1:$R$1900,4,FALSE)</f>
        <v>#N/A</v>
      </c>
      <c r="H194" s="1" t="e">
        <f>VLOOKUP(CONCATENATE($A194,"novo"),relatorio_edinelco!$I$1:$R$1900,4,FALSE)</f>
        <v>#N/A</v>
      </c>
      <c r="I194" s="1">
        <f>VLOOKUP(CONCATENATE($A194,"antigo-novo"),relatorio_edinelco!$I$1:$R$1900,4,FALSE)</f>
        <v>1</v>
      </c>
      <c r="J194" s="1">
        <f>VLOOKUP(CONCATENATE($A194,"antigo-novo-antigo"),relatorio_edinelco!$I$1:$R$1900,4,FALSE)</f>
        <v>1</v>
      </c>
      <c r="K194" s="1">
        <f>VLOOKUP(CONCATENATE($A194,"novo-antigo-novo"),relatorio_edinelco!$I$1:$R$1900,4,FALSE)</f>
        <v>1</v>
      </c>
      <c r="L194" s="1">
        <f>VLOOKUP(CONCATENATE($A194,"novo-antigo"),relatorio_edinelco!$I$1:$R$1900,4,FALSE)</f>
        <v>1</v>
      </c>
      <c r="M194" s="2" t="e">
        <f>VLOOKUP(CONCATENATE($A194,"antigo"),relatorio_edinelco!$I$1:$R$1900,5,FALSE)</f>
        <v>#N/A</v>
      </c>
      <c r="N194" s="2" t="e">
        <f>VLOOKUP(CONCATENATE(A194,"novo"),relatorio_edinelco!$I$1:$R$1900,5,FALSE)</f>
        <v>#N/A</v>
      </c>
      <c r="O194" s="2">
        <f>VLOOKUP(CONCATENATE($A194,"antigo-novo"),relatorio_edinelco!$I$1:$R$1900,5,FALSE)</f>
        <v>5</v>
      </c>
      <c r="P194" s="2">
        <f>VLOOKUP(CONCATENATE($A194,"antigo-novo-antigo"),relatorio_edinelco!$I$1:$R$1900,5,FALSE)</f>
        <v>5</v>
      </c>
      <c r="Q194" s="2">
        <f>VLOOKUP(CONCATENATE($A194,"novo-antigo-novo"),relatorio_edinelco!$I$1:$R$1900,5,FALSE)</f>
        <v>5</v>
      </c>
      <c r="R194" s="2">
        <f>VLOOKUP(CONCATENATE($A194,"novo-antigo"),relatorio_edinelco!$I$1:$R$1900,5,FALSE)</f>
        <v>5</v>
      </c>
    </row>
    <row r="195" spans="1:18" hidden="1" x14ac:dyDescent="0.25">
      <c r="A195" t="s">
        <v>213</v>
      </c>
      <c r="B195">
        <v>2</v>
      </c>
      <c r="C195">
        <v>1</v>
      </c>
      <c r="D195">
        <v>2</v>
      </c>
      <c r="E195">
        <v>2</v>
      </c>
      <c r="F195">
        <v>2</v>
      </c>
      <c r="G195" s="1" t="e">
        <f>VLOOKUP(CONCATENATE($A195,"antigo"),relatorio_edinelco!$I$1:$R$1900,4,FALSE)</f>
        <v>#N/A</v>
      </c>
      <c r="H195" s="1" t="e">
        <f>VLOOKUP(CONCATENATE($A195,"novo"),relatorio_edinelco!$I$1:$R$1900,4,FALSE)</f>
        <v>#N/A</v>
      </c>
      <c r="I195" s="1">
        <f>VLOOKUP(CONCATENATE($A195,"antigo-novo"),relatorio_edinelco!$I$1:$R$1900,4,FALSE)</f>
        <v>2</v>
      </c>
      <c r="J195" s="1">
        <f>VLOOKUP(CONCATENATE($A195,"antigo-novo-antigo"),relatorio_edinelco!$I$1:$R$1900,4,FALSE)</f>
        <v>2</v>
      </c>
      <c r="K195" s="1">
        <f>VLOOKUP(CONCATENATE($A195,"novo-antigo-novo"),relatorio_edinelco!$I$1:$R$1900,4,FALSE)</f>
        <v>2</v>
      </c>
      <c r="L195" s="1">
        <f>VLOOKUP(CONCATENATE($A195,"novo-antigo"),relatorio_edinelco!$I$1:$R$1900,4,FALSE)</f>
        <v>2</v>
      </c>
      <c r="M195" s="2" t="e">
        <f>VLOOKUP(CONCATENATE($A195,"antigo"),relatorio_edinelco!$I$1:$R$1900,5,FALSE)</f>
        <v>#N/A</v>
      </c>
      <c r="N195" s="2" t="e">
        <f>VLOOKUP(CONCATENATE(A195,"novo"),relatorio_edinelco!$I$1:$R$1900,5,FALSE)</f>
        <v>#N/A</v>
      </c>
      <c r="O195" s="2">
        <f>VLOOKUP(CONCATENATE($A195,"antigo-novo"),relatorio_edinelco!$I$1:$R$1900,5,FALSE)</f>
        <v>26</v>
      </c>
      <c r="P195" s="2">
        <f>VLOOKUP(CONCATENATE($A195,"antigo-novo-antigo"),relatorio_edinelco!$I$1:$R$1900,5,FALSE)</f>
        <v>26</v>
      </c>
      <c r="Q195" s="2">
        <f>VLOOKUP(CONCATENATE($A195,"novo-antigo-novo"),relatorio_edinelco!$I$1:$R$1900,5,FALSE)</f>
        <v>26</v>
      </c>
      <c r="R195" s="2">
        <f>VLOOKUP(CONCATENATE($A195,"novo-antigo"),relatorio_edinelco!$I$1:$R$1900,5,FALSE)</f>
        <v>26</v>
      </c>
    </row>
    <row r="196" spans="1:18" hidden="1" x14ac:dyDescent="0.25">
      <c r="A196" t="s">
        <v>214</v>
      </c>
      <c r="B196">
        <v>8</v>
      </c>
      <c r="C196">
        <v>8</v>
      </c>
      <c r="D196">
        <v>1</v>
      </c>
      <c r="E196">
        <v>1</v>
      </c>
      <c r="F196">
        <v>1</v>
      </c>
      <c r="G196" s="1">
        <f>VLOOKUP(CONCATENATE($A196,"antigo"),relatorio_edinelco!$I$1:$R$1900,4,FALSE)</f>
        <v>8</v>
      </c>
      <c r="H196" s="1">
        <f>VLOOKUP(CONCATENATE($A196,"novo"),relatorio_edinelco!$I$1:$R$1900,4,FALSE)</f>
        <v>8</v>
      </c>
      <c r="I196" s="1">
        <f>VLOOKUP(CONCATENATE($A196,"antigo-novo"),relatorio_edinelco!$I$1:$R$1900,4,FALSE)</f>
        <v>8</v>
      </c>
      <c r="J196" s="1">
        <f>VLOOKUP(CONCATENATE($A196,"antigo-novo-antigo"),relatorio_edinelco!$I$1:$R$1900,4,FALSE)</f>
        <v>8</v>
      </c>
      <c r="K196" s="1">
        <f>VLOOKUP(CONCATENATE($A196,"novo-antigo-novo"),relatorio_edinelco!$I$1:$R$1900,4,FALSE)</f>
        <v>8</v>
      </c>
      <c r="L196" s="1">
        <f>VLOOKUP(CONCATENATE($A196,"novo-antigo"),relatorio_edinelco!$I$1:$R$1900,4,FALSE)</f>
        <v>8</v>
      </c>
      <c r="M196" s="2">
        <f>VLOOKUP(CONCATENATE($A196,"antigo"),relatorio_edinelco!$I$1:$R$1900,5,FALSE)</f>
        <v>42</v>
      </c>
      <c r="N196" s="2">
        <f>VLOOKUP(CONCATENATE(A196,"novo"),relatorio_edinelco!$I$1:$R$1900,5,FALSE)</f>
        <v>42</v>
      </c>
      <c r="O196" s="2">
        <f>VLOOKUP(CONCATENATE($A196,"antigo-novo"),relatorio_edinelco!$I$1:$R$1900,5,FALSE)</f>
        <v>42</v>
      </c>
      <c r="P196" s="2">
        <f>VLOOKUP(CONCATENATE($A196,"antigo-novo-antigo"),relatorio_edinelco!$I$1:$R$1900,5,FALSE)</f>
        <v>42</v>
      </c>
      <c r="Q196" s="2">
        <f>VLOOKUP(CONCATENATE($A196,"novo-antigo-novo"),relatorio_edinelco!$I$1:$R$1900,5,FALSE)</f>
        <v>42</v>
      </c>
      <c r="R196" s="2">
        <f>VLOOKUP(CONCATENATE($A196,"novo-antigo"),relatorio_edinelco!$I$1:$R$1900,5,FALSE)</f>
        <v>42</v>
      </c>
    </row>
    <row r="197" spans="1:18" hidden="1" x14ac:dyDescent="0.25">
      <c r="A197" t="s">
        <v>215</v>
      </c>
      <c r="B197">
        <v>8</v>
      </c>
      <c r="C197">
        <v>8</v>
      </c>
      <c r="D197">
        <v>1</v>
      </c>
      <c r="E197">
        <v>1</v>
      </c>
      <c r="F197">
        <v>1</v>
      </c>
      <c r="G197" s="1">
        <f>VLOOKUP(CONCATENATE($A197,"antigo"),relatorio_edinelco!$I$1:$R$1900,4,FALSE)</f>
        <v>8</v>
      </c>
      <c r="H197" s="1">
        <f>VLOOKUP(CONCATENATE($A197,"novo"),relatorio_edinelco!$I$1:$R$1900,4,FALSE)</f>
        <v>8</v>
      </c>
      <c r="I197" s="1">
        <f>VLOOKUP(CONCATENATE($A197,"antigo-novo"),relatorio_edinelco!$I$1:$R$1900,4,FALSE)</f>
        <v>8</v>
      </c>
      <c r="J197" s="1">
        <f>VLOOKUP(CONCATENATE($A197,"antigo-novo-antigo"),relatorio_edinelco!$I$1:$R$1900,4,FALSE)</f>
        <v>8</v>
      </c>
      <c r="K197" s="1">
        <f>VLOOKUP(CONCATENATE($A197,"novo-antigo-novo"),relatorio_edinelco!$I$1:$R$1900,4,FALSE)</f>
        <v>8</v>
      </c>
      <c r="L197" s="1">
        <f>VLOOKUP(CONCATENATE($A197,"novo-antigo"),relatorio_edinelco!$I$1:$R$1900,4,FALSE)</f>
        <v>8</v>
      </c>
      <c r="M197" s="2">
        <f>VLOOKUP(CONCATENATE($A197,"antigo"),relatorio_edinelco!$I$1:$R$1900,5,FALSE)</f>
        <v>42</v>
      </c>
      <c r="N197" s="2">
        <f>VLOOKUP(CONCATENATE(A197,"novo"),relatorio_edinelco!$I$1:$R$1900,5,FALSE)</f>
        <v>42</v>
      </c>
      <c r="O197" s="2">
        <f>VLOOKUP(CONCATENATE($A197,"antigo-novo"),relatorio_edinelco!$I$1:$R$1900,5,FALSE)</f>
        <v>42</v>
      </c>
      <c r="P197" s="2">
        <f>VLOOKUP(CONCATENATE($A197,"antigo-novo-antigo"),relatorio_edinelco!$I$1:$R$1900,5,FALSE)</f>
        <v>42</v>
      </c>
      <c r="Q197" s="2">
        <f>VLOOKUP(CONCATENATE($A197,"novo-antigo-novo"),relatorio_edinelco!$I$1:$R$1900,5,FALSE)</f>
        <v>42</v>
      </c>
      <c r="R197" s="2">
        <f>VLOOKUP(CONCATENATE($A197,"novo-antigo"),relatorio_edinelco!$I$1:$R$1900,5,FALSE)</f>
        <v>42</v>
      </c>
    </row>
  </sheetData>
  <autoFilter ref="A1:R197">
    <filterColumn colId="4">
      <filters>
        <filter val="3"/>
        <filter val="4"/>
        <filter val="5"/>
        <filter val="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relatorio_edinelco</vt:lpstr>
      <vt:lpstr>Folha1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CCBV - Luis</cp:lastModifiedBy>
  <dcterms:created xsi:type="dcterms:W3CDTF">2024-01-23T18:48:03Z</dcterms:created>
  <dcterms:modified xsi:type="dcterms:W3CDTF">2024-01-23T20:48:29Z</dcterms:modified>
</cp:coreProperties>
</file>