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" sheetId="1" state="visible" r:id="rId2"/>
    <sheet name="Folha1" sheetId="2" state="visible" r:id="rId3"/>
  </sheets>
  <definedNames>
    <definedName function="false" hidden="true" localSheetId="1" name="_xlnm._FilterDatabase" vbProcedure="false">Folha1!$A$1:$R$197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<sst xmlns="http://schemas.openxmlformats.org/spreadsheetml/2006/main" count="4108" uniqueCount="422">
  <si>
    <t xml:space="preserve">Nome TFC</t>
  </si>
  <si>
    <t xml:space="preserve">Qtd. Portas</t>
  </si>
  <si>
    <t xml:space="preserve">Qtd. Subcircuitos</t>
  </si>
  <si>
    <t xml:space="preserve">Tamanho Medio das Janelas</t>
  </si>
  <si>
    <t xml:space="preserve">Maior Janela</t>
  </si>
  <si>
    <t xml:space="preserve">Menor Janela</t>
  </si>
  <si>
    <t xml:space="preserve">Entrada GC</t>
  </si>
  <si>
    <t xml:space="preserve">Entrada QC</t>
  </si>
  <si>
    <t xml:space="preserve">Saida GC</t>
  </si>
  <si>
    <t xml:space="preserve">Saida QC</t>
  </si>
  <si>
    <t xml:space="preserve">Delta GC</t>
  </si>
  <si>
    <t xml:space="preserve">Delta QC</t>
  </si>
  <si>
    <t xml:space="preserve">Metodo</t>
  </si>
  <si>
    <t xml:space="preserve">ganhoGC</t>
  </si>
  <si>
    <t xml:space="preserve">ganhoQC</t>
  </si>
  <si>
    <t xml:space="preserve">./tfcs/edinelco/s1/S1-2quali.tfc</t>
  </si>
  <si>
    <t xml:space="preserve">antigo</t>
  </si>
  <si>
    <t xml:space="preserve">./tfcs/edinelco/s1/S1-2quali_inv.tfc</t>
  </si>
  <si>
    <t xml:space="preserve">novo</t>
  </si>
  <si>
    <t xml:space="preserve">./tfcs/edinelco/s1/S1-2quali_inv_inv.tfc</t>
  </si>
  <si>
    <t xml:space="preserve">antigo-novo</t>
  </si>
  <si>
    <t xml:space="preserve">./tfcs/edinelco/s1/S1-3_17.tfc</t>
  </si>
  <si>
    <t xml:space="preserve">novo-antigo</t>
  </si>
  <si>
    <t xml:space="preserve">./tfcs/edinelco/s1/S1-3_17_inv.tfc</t>
  </si>
  <si>
    <t xml:space="preserve">./tfcs/edinelco/s1/S1-4_49.tfc</t>
  </si>
  <si>
    <t xml:space="preserve">./tfcs/edinelco/s1/S1-4_49_inv.tfc</t>
  </si>
  <si>
    <t xml:space="preserve">./tfcs/edinelco/s1/S1-4b15g_1.tfc</t>
  </si>
  <si>
    <t xml:space="preserve">./tfcs/edinelco/s1/S1-4b15g_1_inv.tfc</t>
  </si>
  <si>
    <t xml:space="preserve">./tfcs/edinelco/s1/S1-4b15g_2.tfc</t>
  </si>
  <si>
    <t xml:space="preserve">./tfcs/edinelco/s1/S1-4b15g_2_inv.tfc</t>
  </si>
  <si>
    <t xml:space="preserve">./tfcs/edinelco/s1/S1-4b15g_3.tfc</t>
  </si>
  <si>
    <t xml:space="preserve">./tfcs/edinelco/s1/S1-4b15g_3_inv.tfc</t>
  </si>
  <si>
    <t xml:space="preserve">./tfcs/edinelco/s1/S1-4b15g_4.tfc</t>
  </si>
  <si>
    <t xml:space="preserve">./tfcs/edinelco/s1/S1-4b15g_4_inv.tfc</t>
  </si>
  <si>
    <t xml:space="preserve">./tfcs/edinelco/s1/S1-4b15g_5.tfc</t>
  </si>
  <si>
    <t xml:space="preserve">./tfcs/edinelco/s1/S1-4b15g_5_inv.tfc</t>
  </si>
  <si>
    <t xml:space="preserve">./tfcs/edinelco/s1/S1-aj-e11_complete_74(81).tfc</t>
  </si>
  <si>
    <t xml:space="preserve">./tfcs/edinelco/s1/S1-aj-e11_complete_74(81)_inv.tfc</t>
  </si>
  <si>
    <t xml:space="preserve">./tfcs/edinelco/s1/S1-CGWZ.tfc</t>
  </si>
  <si>
    <t xml:space="preserve">./tfcs/edinelco/s1/S1-CGWZ_inv.tfc</t>
  </si>
  <si>
    <t xml:space="preserve">./tfcs/edinelco/s1/S1-DKMFR.tfc</t>
  </si>
  <si>
    <t xml:space="preserve">./tfcs/edinelco/s1/S1-DKMFR_inv.tfc</t>
  </si>
  <si>
    <t xml:space="preserve">./tfcs/edinelco/s1/S1-ED19.tfc</t>
  </si>
  <si>
    <t xml:space="preserve">./tfcs/edinelco/s1/S1-ED19_inv.tfc</t>
  </si>
  <si>
    <t xml:space="preserve">./tfcs/edinelco/s1/S1-ED19_inv_inv.tfc</t>
  </si>
  <si>
    <t xml:space="preserve">./tfcs/edinelco/s1/S1-ex-1_82.tfc</t>
  </si>
  <si>
    <t xml:space="preserve">./tfcs/edinelco/s1/S1-ex-1_82_inv.tfc</t>
  </si>
  <si>
    <t xml:space="preserve">./tfcs/edinelco/s1/S1-ex1Miller.tfc</t>
  </si>
  <si>
    <t xml:space="preserve">./tfcs/edinelco/s1/S1-ex2Miller.tfc</t>
  </si>
  <si>
    <t xml:space="preserve">./tfcs/edinelco/s1/S1-ex3Miller.tfc</t>
  </si>
  <si>
    <t xml:space="preserve">./tfcs/edinelco/s1/S1-ex4Miller.tfc</t>
  </si>
  <si>
    <t xml:space="preserve">./tfcs/edinelco/s1/S1-ex4Miller_inv.tfc</t>
  </si>
  <si>
    <t xml:space="preserve">./tfcs/edinelco/s1/S1-ex5Miller.tfc</t>
  </si>
  <si>
    <t xml:space="preserve">./tfcs/edinelco/s1/S1-ex5Miller_inv.tfc</t>
  </si>
  <si>
    <t xml:space="preserve">./tfcs/edinelco/s1/S1-ex6Miller.tfc</t>
  </si>
  <si>
    <t xml:space="preserve">./tfcs/edinelco/s1/S1-ex6Miller_inv.tfc</t>
  </si>
  <si>
    <t xml:space="preserve">./tfcs/edinelco/s1/S1-ex7Miller.tfc</t>
  </si>
  <si>
    <t xml:space="preserve">./tfcs/edinelco/s1/S1-ex7Miller_inv.tfc</t>
  </si>
  <si>
    <t xml:space="preserve">./tfcs/edinelco/s1/S1-graycode6_complete_19.tfc</t>
  </si>
  <si>
    <t xml:space="preserve">./tfcs/edinelco/s1/S1-graycode6_complete_19_inv.tfc</t>
  </si>
  <si>
    <t xml:space="preserve">./tfcs/edinelco/s1/S1-Gupta0.tfc</t>
  </si>
  <si>
    <t xml:space="preserve">./tfcs/edinelco/s1/S1-Gupta0_inv.tfc</t>
  </si>
  <si>
    <t xml:space="preserve">./tfcs/edinelco/s1/S1-Gupta1.tfc</t>
  </si>
  <si>
    <t xml:space="preserve">./tfcs/edinelco/s1/S1-Gupta1_inv.tfc</t>
  </si>
  <si>
    <t xml:space="preserve">./tfcs/edinelco/s1/S1-ham3_complete_47(28).tfc</t>
  </si>
  <si>
    <t xml:space="preserve">./tfcs/edinelco/s1/S1-ham3_complete_47(28)_inv.tfc</t>
  </si>
  <si>
    <t xml:space="preserve">./tfcs/edinelco/s1/S1-ham7.tfc</t>
  </si>
  <si>
    <t xml:space="preserve">./tfcs/edinelco/s1/S1-ham7_inv.tfc</t>
  </si>
  <si>
    <t xml:space="preserve">./tfcs/edinelco/s1/S1-hwb4.tfc</t>
  </si>
  <si>
    <t xml:space="preserve">./tfcs/edinelco/s1/S1-hwb4_inv.tfc</t>
  </si>
  <si>
    <t xml:space="preserve">./tfcs/edinelco/s1/S1-hwb5_13.tfc</t>
  </si>
  <si>
    <t xml:space="preserve">./tfcs/edinelco/s1/S1-hwb5_13_inv.tfc</t>
  </si>
  <si>
    <t xml:space="preserve">./tfcs/edinelco/s1/S1-hwb6.tfc</t>
  </si>
  <si>
    <t xml:space="preserve">./tfcs/edinelco/s1/S1-hwb6_inv.tfc</t>
  </si>
  <si>
    <t xml:space="preserve">./tfcs/edinelco/s1/S1-hwb7_15.tfc</t>
  </si>
  <si>
    <t xml:space="preserve">./tfcs/edinelco/s1/S1-hwb7_15_inv.tfc</t>
  </si>
  <si>
    <t xml:space="preserve">./tfcs/edinelco/s1/S1-miller_complete_5.tfc</t>
  </si>
  <si>
    <t xml:space="preserve">./tfcs/edinelco/s1/S1-MMD03.tfc</t>
  </si>
  <si>
    <t xml:space="preserve">./tfcs/edinelco/s1/S1-MMD03_inv.tfc</t>
  </si>
  <si>
    <t xml:space="preserve">./tfcs/edinelco/s1/S1-MMD04.tfc</t>
  </si>
  <si>
    <t xml:space="preserve">./tfcs/edinelco/s1/S1-MMD04_inv.tfc</t>
  </si>
  <si>
    <t xml:space="preserve">./tfcs/edinelco/s1/S1-MMD05.tfc</t>
  </si>
  <si>
    <t xml:space="preserve">./tfcs/edinelco/s1/S1-MMD05_inv.tfc</t>
  </si>
  <si>
    <t xml:space="preserve">./tfcs/edinelco/s1/S1-MMD07.tfc</t>
  </si>
  <si>
    <t xml:space="preserve">./tfcs/edinelco/s1/S1-MMD07_inv.tfc</t>
  </si>
  <si>
    <t xml:space="preserve">./tfcs/edinelco/s1/S1-mod5adder.tfc</t>
  </si>
  <si>
    <t xml:space="preserve">./tfcs/edinelco/s1/S1-mod5adder_inv.tfc</t>
  </si>
  <si>
    <t xml:space="preserve">./tfcs/edinelco/s1/S1-mod5mils_complete_26(18).tfc</t>
  </si>
  <si>
    <t xml:space="preserve">./tfcs/edinelco/s1/S1-mod5mils_complete_26(18)_inv.tfc</t>
  </si>
  <si>
    <t xml:space="preserve">./tfcs/edinelco/s1/S1-nth_prime3_inc.tfc</t>
  </si>
  <si>
    <t xml:space="preserve">./tfcs/edinelco/s1/S1-nth_prime3_inc_inv.tfc</t>
  </si>
  <si>
    <t xml:space="preserve">./tfcs/edinelco/s1/S1-nth_prime4_inc.tfc</t>
  </si>
  <si>
    <t xml:space="preserve">./tfcs/edinelco/s1/S1-nth_prime4_inc_inv.tfc</t>
  </si>
  <si>
    <t xml:space="preserve">./tfcs/edinelco/s1/S1-nth_prime5_inc.tfc</t>
  </si>
  <si>
    <t xml:space="preserve">./tfcs/edinelco/s1/S1-nth_prime5_inc_inv.tfc</t>
  </si>
  <si>
    <t xml:space="preserve">./tfcs/edinelco/s1/S1-nth_prime6_inc.tfc</t>
  </si>
  <si>
    <t xml:space="preserve">./tfcs/edinelco/s1/S1-nth_prime6_inc_inv.tfc</t>
  </si>
  <si>
    <t xml:space="preserve">./tfcs/edinelco/s1/S1-nth_prime7_inc.tfc</t>
  </si>
  <si>
    <t xml:space="preserve">./tfcs/edinelco/s1/S1-nth_prime7_inc_inv.tfc</t>
  </si>
  <si>
    <t xml:space="preserve">./tfcs/edinelco/s1/S1-quali.tfc</t>
  </si>
  <si>
    <t xml:space="preserve">./tfcs/edinelco/s1/S1-quali_inv.tfc</t>
  </si>
  <si>
    <t xml:space="preserve">./tfcs/edinelco/s1/S1-quali_inv_inv.tfc</t>
  </si>
  <si>
    <t xml:space="preserve">./tfcs/edinelco/s1/S1-RCFK.tfc</t>
  </si>
  <si>
    <t xml:space="preserve">./tfcs/edinelco/s1/S1-RCFK_inv.tfc</t>
  </si>
  <si>
    <t xml:space="preserve">./tfcs/edinelco/s1/S1-RFMK1.tfc</t>
  </si>
  <si>
    <t xml:space="preserve">./tfcs/edinelco/s1/S1-RFMK1_inv.tfc</t>
  </si>
  <si>
    <t xml:space="preserve">./tfcs/edinelco/s1/S1-RFMK1_inv_inv.tfc</t>
  </si>
  <si>
    <t xml:space="preserve">./tfcs/edinelco/s1/S1-RFMK2.tfc</t>
  </si>
  <si>
    <t xml:space="preserve">./tfcs/edinelco/s1/S1-RFMK2_inv.tfc</t>
  </si>
  <si>
    <t xml:space="preserve">./tfcs/edinelco/s1/S1-RFMK3.tfc</t>
  </si>
  <si>
    <t xml:space="preserve">./tfcs/edinelco/s1/S1-RFMK3_inv.tfc</t>
  </si>
  <si>
    <t xml:space="preserve">./tfcs/edinelco/s1/S1-Saeedi07.tfc</t>
  </si>
  <si>
    <t xml:space="preserve">./tfcs/edinelco/s1/S1-Saeedi07_inv.tfc</t>
  </si>
  <si>
    <t xml:space="preserve">./tfcs/edinelco/s1/S1-toffoli_1.tfc</t>
  </si>
  <si>
    <t xml:space="preserve">./tfcs/edinelco/s1/S1-toffoli_double_2.tfc</t>
  </si>
  <si>
    <t xml:space="preserve">./tfcs/edinelco/s1/S1-ZLZPZ.tfc</t>
  </si>
  <si>
    <t xml:space="preserve">./tfcs/edinelco/s1/S1-ZLZPZ_inv.tfc</t>
  </si>
  <si>
    <t xml:space="preserve">./tfcs/edinelco/s2/S2-2quali.tfc</t>
  </si>
  <si>
    <t xml:space="preserve">./tfcs/edinelco/s2/S2-2quali_inv.tfc</t>
  </si>
  <si>
    <t xml:space="preserve">./tfcs/edinelco/s2/S2-2quali_inv_inv.tfc</t>
  </si>
  <si>
    <t xml:space="preserve">./tfcs/edinelco/s2/S2-3_17.tfc</t>
  </si>
  <si>
    <t xml:space="preserve">./tfcs/edinelco/s2/S2-3_17_inv.tfc</t>
  </si>
  <si>
    <t xml:space="preserve">./tfcs/edinelco/s2/S2-4_49.tfc</t>
  </si>
  <si>
    <t xml:space="preserve">./tfcs/edinelco/s2/S2-4_49_inv.tfc</t>
  </si>
  <si>
    <t xml:space="preserve">./tfcs/edinelco/s2/S2-4b15g_1.tfc</t>
  </si>
  <si>
    <t xml:space="preserve">./tfcs/edinelco/s2/S2-4b15g_1_inv.tfc</t>
  </si>
  <si>
    <t xml:space="preserve">./tfcs/edinelco/s2/S2-4b15g_2.tfc</t>
  </si>
  <si>
    <t xml:space="preserve">./tfcs/edinelco/s2/S2-4b15g_2_inv.tfc</t>
  </si>
  <si>
    <t xml:space="preserve">./tfcs/edinelco/s2/S2-4b15g_3.tfc</t>
  </si>
  <si>
    <t xml:space="preserve">./tfcs/edinelco/s2/S2-4b15g_3_inv.tfc</t>
  </si>
  <si>
    <t xml:space="preserve">./tfcs/edinelco/s2/S2-4b15g_4.tfc</t>
  </si>
  <si>
    <t xml:space="preserve">./tfcs/edinelco/s2/S2-4b15g_4_inv.tfc</t>
  </si>
  <si>
    <t xml:space="preserve">./tfcs/edinelco/s2/S2-4b15g_5.tfc</t>
  </si>
  <si>
    <t xml:space="preserve">./tfcs/edinelco/s2/S2-4b15g_5_inv.tfc</t>
  </si>
  <si>
    <t xml:space="preserve">./tfcs/edinelco/s2/S2-aj-e11_complete_74(81).tfc</t>
  </si>
  <si>
    <t xml:space="preserve">./tfcs/edinelco/s2/S2-aj-e11_complete_74(81)_inv.tfc</t>
  </si>
  <si>
    <t xml:space="preserve">./tfcs/edinelco/s2/S2-CGWZ.tfc</t>
  </si>
  <si>
    <t xml:space="preserve">./tfcs/edinelco/s2/S2-CGWZ_inv.tfc</t>
  </si>
  <si>
    <t xml:space="preserve">./tfcs/edinelco/s2/S2-DKMFR.tfc</t>
  </si>
  <si>
    <t xml:space="preserve">./tfcs/edinelco/s2/S2-DKMFR_inv.tfc</t>
  </si>
  <si>
    <t xml:space="preserve">./tfcs/edinelco/s2/S2-ED19.tfc</t>
  </si>
  <si>
    <t xml:space="preserve">./tfcs/edinelco/s2/S2-ED19_inv.tfc</t>
  </si>
  <si>
    <t xml:space="preserve">./tfcs/edinelco/s2/S2-ED19_inv_inv.tfc</t>
  </si>
  <si>
    <t xml:space="preserve">./tfcs/edinelco/s2/S2-ex-1_82.tfc</t>
  </si>
  <si>
    <t xml:space="preserve">./tfcs/edinelco/s2/S2-ex-1_82_inv.tfc</t>
  </si>
  <si>
    <t xml:space="preserve">./tfcs/edinelco/s2/S2-ex1Miller.tfc</t>
  </si>
  <si>
    <t xml:space="preserve">./tfcs/edinelco/s2/S2-ex2Miller.tfc</t>
  </si>
  <si>
    <t xml:space="preserve">./tfcs/edinelco/s2/S2-ex3Miller.tfc</t>
  </si>
  <si>
    <t xml:space="preserve">./tfcs/edinelco/s2/S2-ex4Miller.tfc</t>
  </si>
  <si>
    <t xml:space="preserve">./tfcs/edinelco/s2/S2-ex4Miller_inv.tfc</t>
  </si>
  <si>
    <t xml:space="preserve">./tfcs/edinelco/s2/S2-ex5Miller.tfc</t>
  </si>
  <si>
    <t xml:space="preserve">./tfcs/edinelco/s2/S2-ex5Miller_inv.tfc</t>
  </si>
  <si>
    <t xml:space="preserve">./tfcs/edinelco/s2/S2-ex6Miller.tfc</t>
  </si>
  <si>
    <t xml:space="preserve">./tfcs/edinelco/s2/S2-ex6Miller_inv.tfc</t>
  </si>
  <si>
    <t xml:space="preserve">./tfcs/edinelco/s2/S2-ex7Miller.tfc</t>
  </si>
  <si>
    <t xml:space="preserve">./tfcs/edinelco/s2/S2-ex7Miller_inv.tfc</t>
  </si>
  <si>
    <t xml:space="preserve">./tfcs/edinelco/s2/S2-graycode6_complete_19.tfc</t>
  </si>
  <si>
    <t xml:space="preserve">./tfcs/edinelco/s2/S2-graycode6_complete_19_inv.tfc</t>
  </si>
  <si>
    <t xml:space="preserve">./tfcs/edinelco/s2/S2-Gupta0.tfc</t>
  </si>
  <si>
    <t xml:space="preserve">./tfcs/edinelco/s2/S2-Gupta0_inv.tfc</t>
  </si>
  <si>
    <t xml:space="preserve">./tfcs/edinelco/s2/S2-Gupta1.tfc</t>
  </si>
  <si>
    <t xml:space="preserve">./tfcs/edinelco/s2/S2-Gupta1_inv.tfc</t>
  </si>
  <si>
    <t xml:space="preserve">./tfcs/edinelco/s2/S2-ham3_complete_47(28).tfc</t>
  </si>
  <si>
    <t xml:space="preserve">./tfcs/edinelco/s2/S2-ham3_complete_47(28)_inv.tfc</t>
  </si>
  <si>
    <t xml:space="preserve">./tfcs/edinelco/s2/S2-ham7.tfc</t>
  </si>
  <si>
    <t xml:space="preserve">./tfcs/edinelco/s2/S2-ham7_inv.tfc</t>
  </si>
  <si>
    <t xml:space="preserve">./tfcs/edinelco/s2/S2-hwb4.tfc</t>
  </si>
  <si>
    <t xml:space="preserve">./tfcs/edinelco/s2/S2-hwb4_inv.tfc</t>
  </si>
  <si>
    <t xml:space="preserve">./tfcs/edinelco/s2/S2-hwb5_13.tfc</t>
  </si>
  <si>
    <t xml:space="preserve">./tfcs/edinelco/s2/S2-hwb5_13_inv.tfc</t>
  </si>
  <si>
    <t xml:space="preserve">./tfcs/edinelco/s2/S2-hwb6.tfc</t>
  </si>
  <si>
    <t xml:space="preserve">./tfcs/edinelco/s2/S2-hwb6_inv.tfc</t>
  </si>
  <si>
    <t xml:space="preserve">./tfcs/edinelco/s2/S2-hwb7_15.tfc</t>
  </si>
  <si>
    <t xml:space="preserve">./tfcs/edinelco/s2/S2-hwb7_15_inv.tfc</t>
  </si>
  <si>
    <t xml:space="preserve">./tfcs/edinelco/s2/S2-miller_complete_5.tfc</t>
  </si>
  <si>
    <t xml:space="preserve">./tfcs/edinelco/s2/S2-MMD03.tfc</t>
  </si>
  <si>
    <t xml:space="preserve">./tfcs/edinelco/s2/S2-MMD03_inv.tfc</t>
  </si>
  <si>
    <t xml:space="preserve">./tfcs/edinelco/s2/S2-MMD04.tfc</t>
  </si>
  <si>
    <t xml:space="preserve">./tfcs/edinelco/s2/S2-MMD04_inv.tfc</t>
  </si>
  <si>
    <t xml:space="preserve">./tfcs/edinelco/s2/S2-MMD05.tfc</t>
  </si>
  <si>
    <t xml:space="preserve">./tfcs/edinelco/s2/S2-MMD05_inv.tfc</t>
  </si>
  <si>
    <t xml:space="preserve">./tfcs/edinelco/s2/S2-MMD07.tfc</t>
  </si>
  <si>
    <t xml:space="preserve">./tfcs/edinelco/s2/S2-MMD07_inv.tfc</t>
  </si>
  <si>
    <t xml:space="preserve">./tfcs/edinelco/s2/S2-mod5adder.tfc</t>
  </si>
  <si>
    <t xml:space="preserve">./tfcs/edinelco/s2/S2-mod5adder_inv.tfc</t>
  </si>
  <si>
    <t xml:space="preserve">./tfcs/edinelco/s2/S2-mod5mils_complete_26(18).tfc</t>
  </si>
  <si>
    <t xml:space="preserve">./tfcs/edinelco/s2/S2-mod5mils_complete_26(18)_inv.tfc</t>
  </si>
  <si>
    <t xml:space="preserve">./tfcs/edinelco/s2/S2-nth_prime3_inc.tfc</t>
  </si>
  <si>
    <t xml:space="preserve">./tfcs/edinelco/s2/S2-nth_prime3_inc_inv.tfc</t>
  </si>
  <si>
    <t xml:space="preserve">./tfcs/edinelco/s2/S2-nth_prime4_inc.tfc</t>
  </si>
  <si>
    <t xml:space="preserve">./tfcs/edinelco/s2/S2-nth_prime4_inc_inv.tfc</t>
  </si>
  <si>
    <t xml:space="preserve">./tfcs/edinelco/s2/S2-nth_prime5_inc.tfc</t>
  </si>
  <si>
    <t xml:space="preserve">./tfcs/edinelco/s2/S2-nth_prime5_inc_inv.tfc</t>
  </si>
  <si>
    <t xml:space="preserve">./tfcs/edinelco/s2/S2-nth_prime6_inc.tfc</t>
  </si>
  <si>
    <t xml:space="preserve">./tfcs/edinelco/s2/S2-nth_prime6_inc_inv.tfc</t>
  </si>
  <si>
    <t xml:space="preserve">./tfcs/edinelco/s2/S2-nth_prime7_inc.tfc</t>
  </si>
  <si>
    <t xml:space="preserve">./tfcs/edinelco/s2/S2-nth_prime7_inc_inv.tfc</t>
  </si>
  <si>
    <t xml:space="preserve">./tfcs/edinelco/s2/S2-quali.tfc</t>
  </si>
  <si>
    <t xml:space="preserve">./tfcs/edinelco/s2/S2-quali_inv.tfc</t>
  </si>
  <si>
    <t xml:space="preserve">./tfcs/edinelco/s2/S2-quali_inv_inv.tfc</t>
  </si>
  <si>
    <t xml:space="preserve">./tfcs/edinelco/s2/S2-RCFK.tfc</t>
  </si>
  <si>
    <t xml:space="preserve">./tfcs/edinelco/s2/S2-RCFK_inv.tfc</t>
  </si>
  <si>
    <t xml:space="preserve">./tfcs/edinelco/s2/S2-RFMK1.tfc</t>
  </si>
  <si>
    <t xml:space="preserve">./tfcs/edinelco/s2/S2-RFMK1_inv.tfc</t>
  </si>
  <si>
    <t xml:space="preserve">./tfcs/edinelco/s2/S2-RFMK1_inv_inv.tfc</t>
  </si>
  <si>
    <t xml:space="preserve">./tfcs/edinelco/s2/S2-RFMK2.tfc</t>
  </si>
  <si>
    <t xml:space="preserve">./tfcs/edinelco/s2/S2-RFMK2_inv.tfc</t>
  </si>
  <si>
    <t xml:space="preserve">./tfcs/edinelco/s2/S2-RFMK3.tfc</t>
  </si>
  <si>
    <t xml:space="preserve">./tfcs/edinelco/s2/S2-RFMK3_inv.tfc</t>
  </si>
  <si>
    <t xml:space="preserve">./tfcs/edinelco/s2/S2-Saeedi07.tfc</t>
  </si>
  <si>
    <t xml:space="preserve">./tfcs/edinelco/s2/S2-Saeedi07_inv.tfc</t>
  </si>
  <si>
    <t xml:space="preserve">./tfcs/edinelco/s2/S2-toffoli_1.tfc</t>
  </si>
  <si>
    <t xml:space="preserve">./tfcs/edinelco/s2/S2-toffoli_double_2.tfc</t>
  </si>
  <si>
    <t xml:space="preserve">./tfcs/edinelco/s2/S2-ZLZPZ.tfc</t>
  </si>
  <si>
    <t xml:space="preserve">./tfcs/edinelco/s2/S2-ZLZPZ_inv.tfc</t>
  </si>
  <si>
    <t xml:space="preserve">./tfcs/revlib/n_01-09/portas_0-1000/3_17tc.tfc</t>
  </si>
  <si>
    <t xml:space="preserve">./tfcs/revlib/n_01-09/portas_0-1000/4_49-12-32.tfc</t>
  </si>
  <si>
    <t xml:space="preserve">./tfcs/revlib/n_01-09/portas_0-1000/4_49tc1.tfc</t>
  </si>
  <si>
    <t xml:space="preserve">./tfcs/revlib/n_01-09/portas_0-1000/4b15g_2.tfc</t>
  </si>
  <si>
    <t xml:space="preserve">./tfcs/revlib/n_01-09/portas_0-1000/4b15g_4.tfc</t>
  </si>
  <si>
    <t xml:space="preserve">./tfcs/revlib/n_01-09/portas_0-1000/4b15g_5.tfc</t>
  </si>
  <si>
    <t xml:space="preserve">./tfcs/revlib/n_01-09/portas_0-1000/decod24-bdd_294.tfc</t>
  </si>
  <si>
    <t xml:space="preserve">./tfcs/revlib/n_01-09/portas_0-1000/decod24-enable_125.tfc</t>
  </si>
  <si>
    <t xml:space="preserve">./tfcs/revlib/n_01-09/portas_0-1000/decod24-enable_126.tfc</t>
  </si>
  <si>
    <t xml:space="preserve">./tfcs/revlib/n_01-09/portas_0-1000/decod24-v0_38.tfc</t>
  </si>
  <si>
    <t xml:space="preserve">./tfcs/revlib/n_01-09/portas_0-1000/decod24-v0_40.tfc</t>
  </si>
  <si>
    <t xml:space="preserve">./tfcs/revlib/n_01-09/portas_0-1000/decod24-v1_41.tfc</t>
  </si>
  <si>
    <t xml:space="preserve">./tfcs/revlib/n_01-09/portas_0-1000/decod24-v1_42.tfc</t>
  </si>
  <si>
    <t xml:space="preserve">./tfcs/revlib/n_01-09/portas_0-1000/decod24-v2_43.tfc</t>
  </si>
  <si>
    <t xml:space="preserve">./tfcs/revlib/n_01-09/portas_0-1000/decod24-v2_44.tfc</t>
  </si>
  <si>
    <t xml:space="preserve">./tfcs/revlib/n_01-09/portas_0-1000/decod24-v3_45.tfc</t>
  </si>
  <si>
    <t xml:space="preserve">./tfcs/revlib/n_01-09/portas_0-1000/decod24-v3_46.tfc</t>
  </si>
  <si>
    <t xml:space="preserve">./tfcs/revlib/n_01-09/portas_0-1000/ham3tc.tfc</t>
  </si>
  <si>
    <t xml:space="preserve">./tfcs/revlib/n_01-09/portas_0-1000/hwb4-11-21.tfc</t>
  </si>
  <si>
    <t xml:space="preserve">./tfcs/revlib/n_01-09/portas_0-1000/hwb4-11-23.tfc</t>
  </si>
  <si>
    <t xml:space="preserve">./tfcs/revlib/n_01-09/portas_0-1000/hwb4tc.tfc</t>
  </si>
  <si>
    <t xml:space="preserve">./tfcs/revlib/n_01-09/portas_0-1000/hwb5-24-102.tfc</t>
  </si>
  <si>
    <t xml:space="preserve">./tfcs/revlib/n_01-09/portas_0-1000/hwb5-24-114.tfc</t>
  </si>
  <si>
    <t xml:space="preserve">./tfcs/revlib/n_01-09/portas_0-1000/hwb5_31_91.tfc</t>
  </si>
  <si>
    <t xml:space="preserve">./tfcs/revlib/n_01-09/portas_0-1000/hwb5-33-71.tfc</t>
  </si>
  <si>
    <t xml:space="preserve">./tfcs/revlib/n_01-09/portas_0-1000/hwb5tc.tfc</t>
  </si>
  <si>
    <t xml:space="preserve">./tfcs/revlib/n_01-09/portas_0-1000/hwb6-42-150.tfc</t>
  </si>
  <si>
    <t xml:space="preserve">./tfcs/revlib/n_01-09/portas_0-1000/hwb6_47_107.tfc</t>
  </si>
  <si>
    <t xml:space="preserve">./tfcs/revlib/n_01-09/portas_0-1000/hwb6tc.tfc</t>
  </si>
  <si>
    <t xml:space="preserve">./tfcs/revlib/n_01-09/portas_0-1000/hwb7-236.tfc</t>
  </si>
  <si>
    <t xml:space="preserve">./tfcs/revlib/n_01-09/portas_0-1000/hwb7-331-2609a.tfc</t>
  </si>
  <si>
    <t xml:space="preserve">./tfcs/revlib/n_01-09/portas_0-1000/hwb7tc.tfc</t>
  </si>
  <si>
    <t xml:space="preserve">./tfcs/revlib/n_01-09/portas_0-1000/hwb8_2710_6940.tfc</t>
  </si>
  <si>
    <t xml:space="preserve">./tfcs/revlib/n_01-09/portas_0-1000/hwb8-614-12745a.tfc</t>
  </si>
  <si>
    <t xml:space="preserve">./tfcs/revlib/n_01-09/portas_0-1000/hwb8-637.tfc</t>
  </si>
  <si>
    <t xml:space="preserve">./tfcs/revlib/n_01-09/portas_0-1000/hwb8-749-6197a.tfc</t>
  </si>
  <si>
    <t xml:space="preserve">./tfcs/revlib/n_01-09/portas_0-1000/hwb9-1541.tfc</t>
  </si>
  <si>
    <t xml:space="preserve">./tfcs/revlib/n_01-09/portas_0-1000/hwb9-1544.tfc</t>
  </si>
  <si>
    <t xml:space="preserve">./tfcs/revlib/n_01-09/portas_0-1000/hwb9-1959-20378a.tfc</t>
  </si>
  <si>
    <t xml:space="preserve">./tfcs/revlib/n_01-09/portas_0-1000/mini-alu_167.tfc</t>
  </si>
  <si>
    <t xml:space="preserve">./tfcs/revlib/n_01-09/portas_0-1000/mod5adder_127.tfc</t>
  </si>
  <si>
    <t xml:space="preserve">./tfcs/revlib/n_01-09/portas_0-1000/mod5adder_128.tfc</t>
  </si>
  <si>
    <t xml:space="preserve">./tfcs/revlib/n_01-09/portas_0-1000/mod5adder_129.tfc</t>
  </si>
  <si>
    <t xml:space="preserve">./tfcs/revlib/n_01-09/portas_0-1000/mod5adder-15.tfc</t>
  </si>
  <si>
    <t xml:space="preserve">./tfcs/revlib/n_01-09/portas_0-1000/mod5adder-17-69.tfc</t>
  </si>
  <si>
    <t xml:space="preserve">./tfcs/revlib/n_01-09/portas_0-1000/mod5adder-17-81.tfc</t>
  </si>
  <si>
    <t xml:space="preserve">./tfcs/revlib/n_01-09/portas_0-1000/mod5mils.tfc</t>
  </si>
  <si>
    <t xml:space="preserve">./tfcs/revlib/n_01-09/portas_0-1000/mspk_4_49_12.tfc</t>
  </si>
  <si>
    <t xml:space="preserve">./tfcs/revlib/n_01-09/portas_0-1000/mspk_4_49_13.tfc</t>
  </si>
  <si>
    <t xml:space="preserve">./tfcs/revlib/n_01-09/portas_0-1000/mspk_4_49_14.tfc</t>
  </si>
  <si>
    <t xml:space="preserve">./tfcs/revlib/n_01-09/portas_0-1000/mspk_4b15g_2.tfc</t>
  </si>
  <si>
    <t xml:space="preserve">./tfcs/revlib/n_01-09/portas_0-1000/mspk_4b15g_4.tfc</t>
  </si>
  <si>
    <t xml:space="preserve">./tfcs/revlib/n_01-09/portas_0-1000/mspk_4b15g_5.tfc</t>
  </si>
  <si>
    <t xml:space="preserve">./tfcs/revlib/n_01-09/portas_0-1000/mspk_hwb4_12.tfc</t>
  </si>
  <si>
    <t xml:space="preserve">./tfcs/revlib/n_01-09/portas_0-1000/mspk_hwb4_13.tfc</t>
  </si>
  <si>
    <t xml:space="preserve">./tfcs/revlib/n_01-09/portas_0-1000/mspk_hwb5_31_91_opt_38_80.tfc</t>
  </si>
  <si>
    <t xml:space="preserve">./tfcs/revlib/n_01-09/portas_0-1000/mspk_nth_prime5_inc_29_91_opt_36_80.tfc</t>
  </si>
  <si>
    <t xml:space="preserve">./tfcs/revlib/n_01-09/portas_0-1000/nth_prime4_inc_15_51.tfc</t>
  </si>
  <si>
    <t xml:space="preserve">./tfcs/revlib/n_01-09/portas_0-1000/nth_prime4_inc_d1.tfc</t>
  </si>
  <si>
    <t xml:space="preserve">./tfcs/revlib/n_01-09/portas_0-1000/nth_prime4_inc_d2.tfc</t>
  </si>
  <si>
    <t xml:space="preserve">./tfcs/revlib/n_01-09/portas_0-1000/nth_prime5_inc_25_103.tfc</t>
  </si>
  <si>
    <t xml:space="preserve">./tfcs/revlib/n_01-09/portas_0-1000/nth_prime5_inc-28-96.tfc</t>
  </si>
  <si>
    <t xml:space="preserve">./tfcs/revlib/n_01-09/portas_0-1000/nth_prime5_inc_29_91.tfc</t>
  </si>
  <si>
    <t xml:space="preserve">./tfcs/revlib/n_01-09/portas_0-1000/nth_prime6_inc_55_667.tfc</t>
  </si>
  <si>
    <t xml:space="preserve">./tfcs/revlib/n_01-09/portas_0-1000/nth_prime6_inc-57-485.tfc</t>
  </si>
  <si>
    <t xml:space="preserve">./tfcs/revlib/n_01-09/portas_1001-9999/hwb9_6563_16173.tfc</t>
  </si>
  <si>
    <t xml:space="preserve">./tfcs/revlib/n_01-09/portas_1001-9999/nth_prime7_inc_1427_3172.tfc</t>
  </si>
  <si>
    <t xml:space="preserve">./tfcs/revlib/n_01-09/portas_1001-9999/nth_prime8_inc_3346_7618.tfc</t>
  </si>
  <si>
    <t xml:space="preserve">./tfcs/revlib/n_10-14/portas_0-1000/9symml_195.tfc</t>
  </si>
  <si>
    <t xml:space="preserve">./tfcs/revlib/n_10-14/portas_0-1000/clip_206.tfc</t>
  </si>
  <si>
    <t xml:space="preserve">./tfcs/revlib/n_10-14/portas_0-1000/dc2_222.tfc</t>
  </si>
  <si>
    <t xml:space="preserve">./tfcs/revlib/n_10-14/portas_0-1000/life_238.tfc</t>
  </si>
  <si>
    <t xml:space="preserve">./tfcs/revlib/n_10-14/portas_0-1000/max46_240.tfc</t>
  </si>
  <si>
    <t xml:space="preserve">./tfcs/revlib/n_10-14/portas_0-1000/mini_alu_305.tfc</t>
  </si>
  <si>
    <t xml:space="preserve">./tfcs/revlib/n_10-14/portas_0-1000/misex1_241.tfc</t>
  </si>
  <si>
    <t xml:space="preserve">./tfcs/revlib/n_10-14/portas_0-1000/radd_250.tfc</t>
  </si>
  <si>
    <t xml:space="preserve">./tfcs/revlib/n_10-14/portas_0-1000/rd73_140.tfc</t>
  </si>
  <si>
    <t xml:space="preserve">./tfcs/revlib/n_10-14/portas_0-1000/rd73_252.tfc</t>
  </si>
  <si>
    <t xml:space="preserve">./tfcs/revlib/n_10-14/portas_0-1000/sqn_258.tfc</t>
  </si>
  <si>
    <t xml:space="preserve">./tfcs/revlib/n_10-14/portas_10001-99999/nth_prime11_inc_35335_95431.tfc</t>
  </si>
  <si>
    <t xml:space="preserve">./tfcs/revlib/n_10-14/portas_10001-99999/nth_prime11_inc-n12-gc11765-qc124408.tfc</t>
  </si>
  <si>
    <t xml:space="preserve">./tfcs/revlib/n_15-99/portas_0-1000/5xp1_194.tfc</t>
  </si>
  <si>
    <t xml:space="preserve">-</t>
  </si>
  <si>
    <t xml:space="preserve">./tfcs/revlib/n_15-99/portas_0-1000/add6_196.tfc</t>
  </si>
  <si>
    <t xml:space="preserve">./tfcs/revlib/n_15-99/portas_0-1000/alu1_198.tfc</t>
  </si>
  <si>
    <t xml:space="preserve">./tfcs/revlib/n_15-99/portas_0-1000/alu2_199.tfc</t>
  </si>
  <si>
    <t xml:space="preserve">./tfcs/revlib/n_15-99/portas_0-1000/alu3_200.tfc</t>
  </si>
  <si>
    <t xml:space="preserve">./tfcs/revlib/n_15-99/portas_0-1000/apla_203.tfc</t>
  </si>
  <si>
    <t xml:space="preserve">./tfcs/revlib/n_15-99/portas_0-1000/C7552_205.tfc</t>
  </si>
  <si>
    <t xml:space="preserve">./tfcs/revlib/n_15-99/portas_0-1000/decod_217.tfc</t>
  </si>
  <si>
    <t xml:space="preserve">./tfcs/revlib/n_15-99/portas_0-1000/f51m_233.tfc</t>
  </si>
  <si>
    <t xml:space="preserve">./tfcs/revlib/n_15-99/portas_0-1000/in0_235.tfc</t>
  </si>
  <si>
    <t xml:space="preserve">./tfcs/revlib/n_15-99/portas_0-1000/inc_237.tfc</t>
  </si>
  <si>
    <t xml:space="preserve">./tfcs/revlib/n_15-99/portas_0-1000/mod5adder_306.tfc</t>
  </si>
  <si>
    <t xml:space="preserve">./tfcs/revlib/n_15-99/portas_0-1000/rd73_312.tfc</t>
  </si>
  <si>
    <t xml:space="preserve">./tfcs/revlib/n_15-99/portas_0-1000/sqr6_259.tfc</t>
  </si>
  <si>
    <t xml:space="preserve">./tfcs/revlib/n_15-99/portas_1001-9999/alu4_201.tfc</t>
  </si>
  <si>
    <t xml:space="preserve">./tfcs/revlib/n_15-99/portas_1001-9999/apex4_202.tfc</t>
  </si>
  <si>
    <t xml:space="preserve">./tfcs/revlib/n_15-99/portas_1001-9999/cordic_218.tfc</t>
  </si>
  <si>
    <t xml:space="preserve">./tfcs/revlib/n_15-99/portas_1001-9999/misex3_242.tfc</t>
  </si>
  <si>
    <t xml:space="preserve">./tfcs/revlib/n_15-99/portas_1001-9999/misex3c_244.tfc</t>
  </si>
  <si>
    <t xml:space="preserve">./tfcs/revlib/n_15-99/portas_1001-9999/tial_265.tfc</t>
  </si>
  <si>
    <t xml:space="preserve">./tfcs/zakablukov/no-negative-control-lines/sorted/2of5d2-n7-gc18-qc36.tfc</t>
  </si>
  <si>
    <t xml:space="preserve">./tfcs/zakablukov/no-negative-control-lines/sorted/2of5d2-n7-gc19-qc37.tfc</t>
  </si>
  <si>
    <t xml:space="preserve">./tfcs/zakablukov/no-negative-control-lines/sorted/2of5d3-n6-gc30-qc138.tfc</t>
  </si>
  <si>
    <t xml:space="preserve">./tfcs/zakablukov/no-negative-control-lines/sorted/2of5d3-n6-gc33-qc289.tfc</t>
  </si>
  <si>
    <t xml:space="preserve">./tfcs/zakablukov/no-negative-control-lines/sorted/gf2^03mult-n7-gc123-qc756.tfc</t>
  </si>
  <si>
    <t xml:space="preserve">./tfcs/zakablukov/no-negative-control-lines/sorted/gf2^03mult-n7-gc139-qc772.tfc</t>
  </si>
  <si>
    <t xml:space="preserve">./tfcs/zakablukov/no-negative-control-lines/sorted/gf2^03mult-n7-gc199-qc758.tfc</t>
  </si>
  <si>
    <t xml:space="preserve">./tfcs/zakablukov/no-negative-control-lines/sorted/gf2^04mult-n9-gc1377-qc48599.tfc</t>
  </si>
  <si>
    <t xml:space="preserve">./tfcs/zakablukov/no-negative-control-lines/sorted/gf2^04mult-n9-gc2098-qc6136.tfc</t>
  </si>
  <si>
    <t xml:space="preserve">./tfcs/zakablukov/no-negative-control-lines/sorted/mod_4mod5-n5-gc8-qc16.tfc</t>
  </si>
  <si>
    <t xml:space="preserve">./tfcs/zakablukov/no-negative-control-lines/sorted/mod_5mod5-n6-gc43-qc463.tfc</t>
  </si>
  <si>
    <t xml:space="preserve">./tfcs/zakablukov/no-negative-control-lines/sorted/nth_prime11_inc-n12-gc11825-qc124468.tfc</t>
  </si>
  <si>
    <t xml:space="preserve">./tfcs/zakablukov/no-negative-control-lines/sorted/rd53d1-n7-gc14-qc84.tfc</t>
  </si>
  <si>
    <t xml:space="preserve">./tfcs/zakablukov/no-negative-control-lines/sorted/rd53d1-n7-gc19-qc104.tfc</t>
  </si>
  <si>
    <t xml:space="preserve">./tfcs/zakablukov/no-negative-control-lines/sorted/rd73d2-n9-gc1074-qc44192.tfc</t>
  </si>
  <si>
    <t xml:space="preserve">./tfcs/zakablukov/no-negative-control-lines/sorted/rd73d2-n9-gc1083-qc4294.tfc</t>
  </si>
  <si>
    <t xml:space="preserve">./tfcs/zakablukov/no-negative-control-lines/sorted/rd84d1-n11-gc2963-qc361652.tfc</t>
  </si>
  <si>
    <t xml:space="preserve">./tfcs/zakablukov/no-negative-control-lines/sorted/rd84d1-n11-gc3050-qc12837.tfc</t>
  </si>
  <si>
    <t xml:space="preserve">./tfcs/zakablukov/no-negative-control-lines/sorted/symmetric_6-n7-gc61-qc869.tfc</t>
  </si>
  <si>
    <t xml:space="preserve">./tfcs/zakablukov/no-negative-control-lines/sorted/symmetric_6-n7-gc63-qc224.tfc</t>
  </si>
  <si>
    <t xml:space="preserve">./tfcs/zakablukov/no-negative-control-lines/sorted/symmetric_6-n7-gc70-qc1360.tfc</t>
  </si>
  <si>
    <t xml:space="preserve">./tfcs/zakablukov/no-negative-control-lines/sorted/symmetric_9-n10-gc461-qc2075_1.tfc</t>
  </si>
  <si>
    <t xml:space="preserve">./tfcs/zakablukov/no-negative-control-lines/sorted/symmetric_9-n10-gc461-qc2075.tfc</t>
  </si>
  <si>
    <t xml:space="preserve">./tfcs/zakablukov/no-negative-control-lines/sorted/symmetric_9-n10-gc605-qc62452.tfc</t>
  </si>
  <si>
    <t xml:space="preserve">./tfcs/zakablukov/no-negative-control-lines/unsorted/4b15g_2-n4-gc24-qc68.tfc</t>
  </si>
  <si>
    <t xml:space="preserve">./tfcs/zakablukov/no-negative-control-lines/unsorted/4b15g_4-n4-gc22-qc54_1.tfc</t>
  </si>
  <si>
    <t xml:space="preserve">./tfcs/zakablukov/no-negative-control-lines/unsorted/4b15g_4-n4-gc22-qc54.tfc</t>
  </si>
  <si>
    <t xml:space="preserve">./tfcs/zakablukov/no-negative-control-lines/unsorted/4b15g_5-n4-gc30-qc86.tfc</t>
  </si>
  <si>
    <t xml:space="preserve">./tfcs/zakablukov/no-negative-control-lines/unsorted/ham07-n7-gc25-qc83.tfc</t>
  </si>
  <si>
    <t xml:space="preserve">./tfcs/zakablukov/no-negative-control-lines/unsorted/hwb07-n7-gc723-qc1834.tfc</t>
  </si>
  <si>
    <t xml:space="preserve">./tfcs/zakablukov/no-negative-control-lines/unsorted/hwb08-n8-gc1908-qc5126.tfc</t>
  </si>
  <si>
    <t xml:space="preserve">./tfcs/zakablukov/no-negative-control-lines/unsorted/hwb09-n9-gc4487-qc12692.tfc</t>
  </si>
  <si>
    <t xml:space="preserve">./tfcs/zakablukov/no-negative-control-lines/unsorted/hwb10-n10-gc9213-qc26906.tfc</t>
  </si>
  <si>
    <t xml:space="preserve">./tfcs/zakablukov/no-negative-control-lines/unsorted/hwb11-n11-gc24240-qc71654.tfc</t>
  </si>
  <si>
    <t xml:space="preserve">./tfcs/zakablukov/no-negative-control-lines/unsorted/hwb12-n12-gc47275-qc138970.tfc</t>
  </si>
  <si>
    <t xml:space="preserve">./tfcs/zakablukov/no-negative-control-lines/unsorted/mmd_3_17tc-n3-gc6-qc14.tfc</t>
  </si>
  <si>
    <t xml:space="preserve">./tfcs/zakablukov/no-negative-control-lines/unsorted/nth_prime07_inc-n7-gc713-qc11114.tfc</t>
  </si>
  <si>
    <t xml:space="preserve">./tfcs/zakablukov/no-negative-control-lines/unsorted/nth_prime07_inc-n7-gc808-qc11209.tfc</t>
  </si>
  <si>
    <t xml:space="preserve">./tfcs/zakablukov/no-negative-control-lines/unsorted/nth_prime07_inc-n7-gc928-qc2357.tfc</t>
  </si>
  <si>
    <t xml:space="preserve">./tfcs/zakablukov/no-negative-control-lines/unsorted/nth_prime08_inc-n8-gc1885-qc6504.tfc</t>
  </si>
  <si>
    <t xml:space="preserve">./tfcs/zakablukov/no-negative-control-lines/unsorted/nth_prime09_inc-n9-gc4350-qc19677.tfc</t>
  </si>
  <si>
    <t xml:space="preserve">./tfcs/zakablukov/with-negative-control-lines/sorted/2of5d2-n7-gc11-qc32.tfc</t>
  </si>
  <si>
    <t xml:space="preserve">./tfcs/zakablukov/with-negative-control-lines/sorted/2of5d2-n7-gc12-qc31.tfc</t>
  </si>
  <si>
    <t xml:space="preserve">./tfcs/zakablukov/with-negative-control-lines/sorted/2of5d3-n6-gc10-qc118.tfc</t>
  </si>
  <si>
    <t xml:space="preserve">./tfcs/zakablukov/with-negative-control-lines/sorted/2of5d3-n6-gc9-qc268.tfc</t>
  </si>
  <si>
    <t xml:space="preserve">./tfcs/zakablukov/with-negative-control-lines/sorted/gf2^03mult-n7-gc145-qc704.tfc</t>
  </si>
  <si>
    <t xml:space="preserve">./tfcs/zakablukov/with-negative-control-lines/sorted/gf2^03mult-n7-gc73-qc740.tfc</t>
  </si>
  <si>
    <t xml:space="preserve">./tfcs/zakablukov/with-negative-control-lines/sorted/gf2^03mult-n7-gc79-qc712.tfc</t>
  </si>
  <si>
    <t xml:space="preserve">./tfcs/zakablukov/with-negative-control-lines/sorted/gf2^04mult-n9-gc1834-qc5914.tfc</t>
  </si>
  <si>
    <t xml:space="preserve">./tfcs/zakablukov/with-negative-control-lines/sorted/gf2^04mult-n9-gc415-qc47649.tfc</t>
  </si>
  <si>
    <t xml:space="preserve">./tfcs/zakablukov/with-negative-control-lines/sorted/mod_4mod5-n5-gc4-qc13.tfc</t>
  </si>
  <si>
    <t xml:space="preserve">./tfcs/zakablukov/with-negative-control-lines/sorted/mod_5mod5-n6-gc7-qc429.tfc</t>
  </si>
  <si>
    <t xml:space="preserve">./tfcs/zakablukov/with-negative-control-lines/sorted/nth_prime09_inc-n10-gc2234-qc22181.tfc</t>
  </si>
  <si>
    <t xml:space="preserve">./tfcs/zakablukov/with-negative-control-lines/sorted/nth_prime10_inc-n11-gc5207-qc50152.tfc</t>
  </si>
  <si>
    <t xml:space="preserve">./tfcs/zakablukov/with-negative-control-lines/sorted/nth_prime11_inc-n12-gc11765-qc124408.tfc</t>
  </si>
  <si>
    <t xml:space="preserve">./tfcs/zakablukov/with-negative-control-lines/sorted/permanent2x2-gc3-qc39.tfc</t>
  </si>
  <si>
    <t xml:space="preserve">./tfcs/zakablukov/with-negative-control-lines/sorted/permanent3x3-gc30-qc1872.tfc</t>
  </si>
  <si>
    <t xml:space="preserve">./tfcs/zakablukov/with-negative-control-lines/sorted/permanent4x4-gc2674-qc341232.tfc</t>
  </si>
  <si>
    <t xml:space="preserve">./tfcs/zakablukov/with-negative-control-lines/sorted/rd53d1-n7-gc11-qc96.tfc</t>
  </si>
  <si>
    <t xml:space="preserve">./tfcs/zakablukov/with-negative-control-lines/sorted/rd53d1-n7-gc12-qc82.tfc</t>
  </si>
  <si>
    <t xml:space="preserve">./tfcs/zakablukov/with-negative-control-lines/sorted/rd53d1-n7-gc12-qc95.tfc</t>
  </si>
  <si>
    <t xml:space="preserve">./tfcs/zakablukov/with-negative-control-lines/sorted/rd73d2-n9-gc296-qc43421.tfc</t>
  </si>
  <si>
    <t xml:space="preserve">./tfcs/zakablukov/with-negative-control-lines/sorted/rd73d2-n9-gc835-qc4069.tfc</t>
  </si>
  <si>
    <t xml:space="preserve">./tfcs/zakablukov/with-negative-control-lines/sorted/rd84d1-n11-gc2560-qc12397.tfc</t>
  </si>
  <si>
    <t xml:space="preserve">./tfcs/zakablukov/with-negative-control-lines/sorted/rd84d1-n11-gc679-qc359384.tfc</t>
  </si>
  <si>
    <t xml:space="preserve">./tfcs/zakablukov/with-negative-control-lines/sorted/symmetric_6-n7-gc14-qc1308.tfc</t>
  </si>
  <si>
    <t xml:space="preserve">./tfcs/zakablukov/with-negative-control-lines/sorted/symmetric_6-n7-gc15-qc825.tfc</t>
  </si>
  <si>
    <t xml:space="preserve">./tfcs/zakablukov/with-negative-control-lines/sorted/symmetric_6-n7-gc41-qc206.tfc</t>
  </si>
  <si>
    <t xml:space="preserve">./tfcs/zakablukov/with-negative-control-lines/sorted/symmetric_9-n10-gc347-qc1975.tfc</t>
  </si>
  <si>
    <t xml:space="preserve">./tfcs/zakablukov/with-negative-control-lines/sorted/symmetric_9-n10-gc73-qc61928.tfc</t>
  </si>
  <si>
    <t xml:space="preserve">./tfcs/zakablukov/with-negative-control-lines/sorted/symmetric_9-n10-gc74-qc31819.tfc</t>
  </si>
  <si>
    <t xml:space="preserve">./tfcs/zakablukov/with-negative-control-lines/unsorted/4b15g_2-n4-gc12-qc57.tfc</t>
  </si>
  <si>
    <t xml:space="preserve">./tfcs/zakablukov/with-negative-control-lines/unsorted/4b15g_4-n4-gc12-qc49.tfc</t>
  </si>
  <si>
    <t xml:space="preserve">./tfcs/zakablukov/with-negative-control-lines/unsorted/4b15g_4-n4-gc14-qc47.tfc</t>
  </si>
  <si>
    <t xml:space="preserve">./tfcs/zakablukov/with-negative-control-lines/unsorted/4b15g_5-n4-gc14-qc72.tfc</t>
  </si>
  <si>
    <t xml:space="preserve">./tfcs/zakablukov/with-negative-control-lines/unsorted/ham07-n7-gc19-qc77.tfc</t>
  </si>
  <si>
    <t xml:space="preserve">./tfcs/zakablukov/with-negative-control-lines/unsorted/hwb07-n7-gc603-qc1728.tfc</t>
  </si>
  <si>
    <t xml:space="preserve">./tfcs/zakablukov/with-negative-control-lines/unsorted/hwb08-n8-gc1594-qc4852.tfc</t>
  </si>
  <si>
    <t xml:space="preserve">./tfcs/zakablukov/with-negative-control-lines/unsorted/hwb09-n9-gc3999-qc12278.tfc</t>
  </si>
  <si>
    <t xml:space="preserve">./tfcs/zakablukov/with-negative-control-lines/unsorted/hwb10-n10-gc8247-qc26084.tfc</t>
  </si>
  <si>
    <t xml:space="preserve">./tfcs/zakablukov/with-negative-control-lines/unsorted/hwb11-n11-gc21432-qc69138.tfc</t>
  </si>
  <si>
    <t xml:space="preserve">./tfcs/zakablukov/with-negative-control-lines/unsorted/hwb12-n12-gc42095-qc134316.tfc</t>
  </si>
  <si>
    <t xml:space="preserve">./tfcs/zakablukov/with-negative-control-lines/unsorted/mmd_3_17tc-n3-gc4-qc14.tfc</t>
  </si>
  <si>
    <t xml:space="preserve">./tfcs/zakablukov/with-negative-control-lines/unsorted/mmd_3_17tc-n3-gc5-qc13.tfc</t>
  </si>
  <si>
    <t xml:space="preserve">./tfcs/zakablukov/with-negative-control-lines/unsorted/nth_prime07_inc-n7-gc427-qc10970.tfc</t>
  </si>
  <si>
    <t xml:space="preserve">./tfcs/zakablukov/with-negative-control-lines/unsorted/nth_prime07_inc-n7-gc474-qc10879.tfc</t>
  </si>
  <si>
    <t xml:space="preserve">./tfcs/zakablukov/with-negative-control-lines/unsorted/nth_prime07_inc-n7-gc824-qc2269.tfc</t>
  </si>
  <si>
    <t xml:space="preserve">./tfcs/zakablukov/with-negative-control-lines/unsorted/nth_prime08_inc-n8-gc1683-qc6330.tfc</t>
  </si>
  <si>
    <t xml:space="preserve">./tfcs/zakablukov/with-negative-control-lines/unsorted/nth_prime08_inc-n8-gc977-qc10218.tfc</t>
  </si>
  <si>
    <t xml:space="preserve">./tfcs/zakablukov/with-negative-control-lines/unsorted/nth_prime09_inc-n9-gc3942-qc19313.tfc</t>
  </si>
  <si>
    <t xml:space="preserve">Qtd, Portas</t>
  </si>
  <si>
    <t xml:space="preserve">Qtd, Subcircuitos</t>
  </si>
  <si>
    <t xml:space="preserve">Tamanho medio das Janelas</t>
  </si>
  <si>
    <t xml:space="preserve">GC antigo</t>
  </si>
  <si>
    <t xml:space="preserve">GC novo</t>
  </si>
  <si>
    <t xml:space="preserve">GC antigo-novo</t>
  </si>
  <si>
    <t xml:space="preserve">GC antigo-novo-antigo</t>
  </si>
  <si>
    <t xml:space="preserve">GC novo-antigo-novo</t>
  </si>
  <si>
    <t xml:space="preserve">GC novo-antigo</t>
  </si>
  <si>
    <t xml:space="preserve">QC antigo</t>
  </si>
  <si>
    <t xml:space="preserve">QC novo</t>
  </si>
  <si>
    <t xml:space="preserve">QC antigo-novo</t>
  </si>
  <si>
    <t xml:space="preserve">QC antigo-novo-antigo</t>
  </si>
  <si>
    <t xml:space="preserve">QC novo-antigo-novo</t>
  </si>
  <si>
    <t xml:space="preserve">QC novo-antigo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</si>
</sst>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H2" activeCellId="0" sqref="H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70.57"/>
    <col collapsed="false" customWidth="true" hidden="false" outlineLevel="0" max="2" min="2" style="0" width="10.85"/>
    <col collapsed="false" customWidth="true" hidden="false" outlineLevel="0" max="3" min="3" style="0" width="16.14"/>
    <col collapsed="false" customWidth="true" hidden="false" outlineLevel="0" max="4" min="4" style="1" width="28.14"/>
    <col collapsed="false" customWidth="true" hidden="false" outlineLevel="0" max="5" min="5" style="0" width="12.14"/>
    <col collapsed="false" customWidth="true" hidden="false" outlineLevel="0" max="6" min="6" style="0" width="12.86"/>
    <col collapsed="false" customWidth="true" hidden="false" outlineLevel="0" max="9" min="8" style="0" width="56.43"/>
    <col collapsed="false" customWidth="true" hidden="false" outlineLevel="0" max="16" min="16" style="0" width="20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0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</row>
    <row r="2" customFormat="false" ht="13.8" hidden="false" customHeight="false" outlineLevel="0" collapsed="false">
      <c r="A2" s="0" t="s">
        <v>15</v>
      </c>
      <c r="B2" s="0" t="n">
        <v>8</v>
      </c>
      <c r="C2" s="0" t="n">
        <v>7</v>
      </c>
      <c r="D2" s="2" t="n">
        <v>1.14285714285714</v>
      </c>
      <c r="E2" s="0" t="n">
        <v>2</v>
      </c>
      <c r="F2" s="0" t="n">
        <v>1</v>
      </c>
      <c r="H2" s="0" t="str">
        <f aca="false">CONCATENATE(I2,P2)</f>
        <v>./tfcs/edinelco/s1/S1-2quali.tfcantigo</v>
      </c>
      <c r="I2" s="0" t="s">
        <v>15</v>
      </c>
      <c r="J2" s="0" t="n">
        <v>8</v>
      </c>
      <c r="K2" s="0" t="n">
        <v>38</v>
      </c>
      <c r="L2" s="0" t="n">
        <v>8</v>
      </c>
      <c r="M2" s="0" t="n">
        <v>37</v>
      </c>
      <c r="N2" s="0" t="n">
        <v>0</v>
      </c>
      <c r="O2" s="0" t="n">
        <v>1</v>
      </c>
      <c r="P2" s="0" t="s">
        <v>16</v>
      </c>
      <c r="Q2" s="0" t="n">
        <f aca="false">N2-N2</f>
        <v>0</v>
      </c>
      <c r="R2" s="0" t="n">
        <f aca="false">O2-O2</f>
        <v>0</v>
      </c>
    </row>
    <row r="3" customFormat="false" ht="13.8" hidden="false" customHeight="false" outlineLevel="0" collapsed="false">
      <c r="A3" s="0" t="s">
        <v>17</v>
      </c>
      <c r="B3" s="0" t="n">
        <v>7</v>
      </c>
      <c r="C3" s="0" t="n">
        <v>6</v>
      </c>
      <c r="D3" s="2" t="n">
        <v>1.16666666666666</v>
      </c>
      <c r="E3" s="0" t="n">
        <v>2</v>
      </c>
      <c r="F3" s="0" t="n">
        <v>1</v>
      </c>
      <c r="H3" s="0" t="str">
        <f aca="false">CONCATENATE(I3,P3)</f>
        <v>./tfcs/edinelco/s1/S1-2quali.tfcnovo</v>
      </c>
      <c r="I3" s="0" t="s">
        <v>15</v>
      </c>
      <c r="J3" s="0" t="n">
        <v>8</v>
      </c>
      <c r="K3" s="0" t="n">
        <v>38</v>
      </c>
      <c r="L3" s="0" t="n">
        <v>8</v>
      </c>
      <c r="M3" s="0" t="n">
        <v>38</v>
      </c>
      <c r="N3" s="0" t="n">
        <v>0</v>
      </c>
      <c r="O3" s="0" t="n">
        <v>0</v>
      </c>
      <c r="P3" s="0" t="s">
        <v>18</v>
      </c>
      <c r="Q3" s="0" t="n">
        <f aca="false">N3-N2</f>
        <v>0</v>
      </c>
      <c r="R3" s="0" t="n">
        <f aca="false">O3-O2</f>
        <v>-1</v>
      </c>
    </row>
    <row r="4" customFormat="false" ht="13.8" hidden="false" customHeight="false" outlineLevel="0" collapsed="false">
      <c r="A4" s="0" t="s">
        <v>19</v>
      </c>
      <c r="B4" s="0" t="n">
        <v>8</v>
      </c>
      <c r="C4" s="0" t="n">
        <v>7</v>
      </c>
      <c r="D4" s="2" t="n">
        <v>1.14285714285714</v>
      </c>
      <c r="E4" s="0" t="n">
        <v>2</v>
      </c>
      <c r="F4" s="0" t="n">
        <v>1</v>
      </c>
      <c r="H4" s="0" t="str">
        <f aca="false">CONCATENATE(I4,P4)</f>
        <v>./tfcs/edinelco/s1/S1-2quali.tfcantigo-novo</v>
      </c>
      <c r="I4" s="0" t="s">
        <v>15</v>
      </c>
      <c r="J4" s="0" t="n">
        <v>8</v>
      </c>
      <c r="K4" s="0" t="n">
        <v>38</v>
      </c>
      <c r="L4" s="0" t="n">
        <v>8</v>
      </c>
      <c r="M4" s="0" t="n">
        <v>37</v>
      </c>
      <c r="N4" s="0" t="n">
        <v>0</v>
      </c>
      <c r="O4" s="0" t="n">
        <v>1</v>
      </c>
      <c r="P4" s="0" t="s">
        <v>20</v>
      </c>
      <c r="Q4" s="0" t="n">
        <f aca="false">N4-N2</f>
        <v>0</v>
      </c>
      <c r="R4" s="0" t="n">
        <f aca="false">O4-O2</f>
        <v>0</v>
      </c>
    </row>
    <row r="5" customFormat="false" ht="13.8" hidden="false" customHeight="false" outlineLevel="0" collapsed="false">
      <c r="A5" s="0" t="s">
        <v>21</v>
      </c>
      <c r="B5" s="0" t="n">
        <v>6</v>
      </c>
      <c r="C5" s="0" t="n">
        <v>5</v>
      </c>
      <c r="D5" s="2" t="n">
        <v>1.2</v>
      </c>
      <c r="E5" s="0" t="n">
        <v>2</v>
      </c>
      <c r="F5" s="0" t="n">
        <v>1</v>
      </c>
      <c r="H5" s="0" t="str">
        <f aca="false">CONCATENATE(I5,P5)</f>
        <v>./tfcs/edinelco/s1/S1-2quali.tfcnovo-antigo</v>
      </c>
      <c r="I5" s="0" t="s">
        <v>15</v>
      </c>
      <c r="J5" s="0" t="n">
        <v>8</v>
      </c>
      <c r="K5" s="0" t="n">
        <v>38</v>
      </c>
      <c r="L5" s="0" t="n">
        <v>8</v>
      </c>
      <c r="M5" s="0" t="n">
        <v>38</v>
      </c>
      <c r="N5" s="0" t="n">
        <v>0</v>
      </c>
      <c r="O5" s="0" t="n">
        <v>0</v>
      </c>
      <c r="P5" s="0" t="s">
        <v>22</v>
      </c>
      <c r="Q5" s="0" t="n">
        <f aca="false">N5-N2</f>
        <v>0</v>
      </c>
      <c r="R5" s="0" t="n">
        <f aca="false">O5-O2</f>
        <v>-1</v>
      </c>
    </row>
    <row r="6" customFormat="false" ht="13.8" hidden="false" customHeight="false" outlineLevel="0" collapsed="false">
      <c r="A6" s="0" t="s">
        <v>23</v>
      </c>
      <c r="B6" s="0" t="n">
        <v>9</v>
      </c>
      <c r="C6" s="0" t="n">
        <v>6</v>
      </c>
      <c r="D6" s="2" t="n">
        <v>1.5</v>
      </c>
      <c r="E6" s="0" t="n">
        <v>3</v>
      </c>
      <c r="F6" s="0" t="n">
        <v>1</v>
      </c>
      <c r="H6" s="0" t="str">
        <f aca="false">CONCATENATE(I6,P6)</f>
        <v>./tfcs/edinelco/s1/S1-2quali_inv.tfcantigo</v>
      </c>
      <c r="I6" s="0" t="s">
        <v>17</v>
      </c>
      <c r="J6" s="0" t="n">
        <v>7</v>
      </c>
      <c r="K6" s="0" t="n">
        <v>29</v>
      </c>
      <c r="L6" s="0" t="n">
        <v>7</v>
      </c>
      <c r="M6" s="0" t="n">
        <v>28</v>
      </c>
      <c r="N6" s="0" t="n">
        <v>0</v>
      </c>
      <c r="O6" s="0" t="n">
        <v>1</v>
      </c>
      <c r="P6" s="0" t="s">
        <v>16</v>
      </c>
      <c r="Q6" s="0" t="n">
        <f aca="false">N6-N2</f>
        <v>0</v>
      </c>
      <c r="R6" s="0" t="n">
        <f aca="false">O6-O2</f>
        <v>0</v>
      </c>
    </row>
    <row r="7" customFormat="false" ht="13.8" hidden="false" customHeight="false" outlineLevel="0" collapsed="false">
      <c r="A7" s="0" t="s">
        <v>24</v>
      </c>
      <c r="B7" s="0" t="n">
        <v>18</v>
      </c>
      <c r="C7" s="0" t="n">
        <v>17</v>
      </c>
      <c r="D7" s="2" t="n">
        <v>1.05882352941176</v>
      </c>
      <c r="E7" s="0" t="n">
        <v>2</v>
      </c>
      <c r="F7" s="0" t="n">
        <v>1</v>
      </c>
      <c r="H7" s="0" t="str">
        <f aca="false">CONCATENATE(I7,P7)</f>
        <v>./tfcs/edinelco/s1/S1-2quali_inv.tfcnovo</v>
      </c>
      <c r="I7" s="0" t="s">
        <v>17</v>
      </c>
      <c r="J7" s="0" t="n">
        <v>7</v>
      </c>
      <c r="K7" s="0" t="n">
        <v>29</v>
      </c>
      <c r="L7" s="0" t="n">
        <v>7</v>
      </c>
      <c r="M7" s="0" t="n">
        <v>29</v>
      </c>
      <c r="N7" s="0" t="n">
        <v>0</v>
      </c>
      <c r="O7" s="0" t="n">
        <v>0</v>
      </c>
      <c r="P7" s="0" t="s">
        <v>18</v>
      </c>
      <c r="Q7" s="0" t="n">
        <f aca="false">N7-N2</f>
        <v>0</v>
      </c>
      <c r="R7" s="0" t="n">
        <f aca="false">O7-O2</f>
        <v>-1</v>
      </c>
    </row>
    <row r="8" customFormat="false" ht="13.8" hidden="false" customHeight="false" outlineLevel="0" collapsed="false">
      <c r="A8" s="0" t="s">
        <v>25</v>
      </c>
      <c r="B8" s="0" t="n">
        <v>16</v>
      </c>
      <c r="C8" s="0" t="n">
        <v>15</v>
      </c>
      <c r="D8" s="2" t="n">
        <v>1.06666666666666</v>
      </c>
      <c r="E8" s="0" t="n">
        <v>2</v>
      </c>
      <c r="F8" s="0" t="n">
        <v>1</v>
      </c>
      <c r="H8" s="0" t="str">
        <f aca="false">CONCATENATE(I8,P8)</f>
        <v>./tfcs/edinelco/s1/S1-2quali_inv.tfcantigo-novo</v>
      </c>
      <c r="I8" s="0" t="s">
        <v>17</v>
      </c>
      <c r="J8" s="0" t="n">
        <v>7</v>
      </c>
      <c r="K8" s="0" t="n">
        <v>29</v>
      </c>
      <c r="L8" s="0" t="n">
        <v>7</v>
      </c>
      <c r="M8" s="0" t="n">
        <v>29</v>
      </c>
      <c r="N8" s="0" t="n">
        <v>0</v>
      </c>
      <c r="O8" s="0" t="n">
        <v>0</v>
      </c>
      <c r="P8" s="0" t="s">
        <v>20</v>
      </c>
      <c r="Q8" s="0" t="n">
        <f aca="false">N8-N8</f>
        <v>0</v>
      </c>
      <c r="R8" s="0" t="n">
        <f aca="false">O8-O8</f>
        <v>0</v>
      </c>
    </row>
    <row r="9" customFormat="false" ht="13.8" hidden="false" customHeight="false" outlineLevel="0" collapsed="false">
      <c r="A9" s="0" t="s">
        <v>26</v>
      </c>
      <c r="B9" s="0" t="n">
        <v>19</v>
      </c>
      <c r="C9" s="0" t="n">
        <v>18</v>
      </c>
      <c r="D9" s="2" t="n">
        <v>1.05555555555555</v>
      </c>
      <c r="E9" s="0" t="n">
        <v>2</v>
      </c>
      <c r="F9" s="0" t="n">
        <v>1</v>
      </c>
      <c r="H9" s="0" t="str">
        <f aca="false">CONCATENATE(I9,P9)</f>
        <v>./tfcs/edinelco/s1/S1-2quali_inv.tfcnovo-antigo</v>
      </c>
      <c r="I9" s="0" t="s">
        <v>17</v>
      </c>
      <c r="J9" s="0" t="n">
        <v>7</v>
      </c>
      <c r="K9" s="0" t="n">
        <v>29</v>
      </c>
      <c r="L9" s="0" t="n">
        <v>7</v>
      </c>
      <c r="M9" s="0" t="n">
        <v>29</v>
      </c>
      <c r="N9" s="0" t="n">
        <v>0</v>
      </c>
      <c r="O9" s="0" t="n">
        <v>0</v>
      </c>
      <c r="P9" s="0" t="s">
        <v>22</v>
      </c>
      <c r="Q9" s="0" t="n">
        <f aca="false">N9-N8</f>
        <v>0</v>
      </c>
      <c r="R9" s="0" t="n">
        <f aca="false">O9-O8</f>
        <v>0</v>
      </c>
    </row>
    <row r="10" customFormat="false" ht="13.8" hidden="false" customHeight="false" outlineLevel="0" collapsed="false">
      <c r="A10" s="0" t="s">
        <v>27</v>
      </c>
      <c r="B10" s="0" t="n">
        <v>22</v>
      </c>
      <c r="C10" s="0" t="n">
        <v>22</v>
      </c>
      <c r="D10" s="2" t="n">
        <v>1</v>
      </c>
      <c r="E10" s="0" t="n">
        <v>1</v>
      </c>
      <c r="F10" s="0" t="n">
        <v>1</v>
      </c>
      <c r="H10" s="0" t="str">
        <f aca="false">CONCATENATE(I10,P10)</f>
        <v>./tfcs/edinelco/s1/S1-2quali_inv_inv.tfcantigo</v>
      </c>
      <c r="I10" s="0" t="s">
        <v>19</v>
      </c>
      <c r="J10" s="0" t="n">
        <v>8</v>
      </c>
      <c r="K10" s="0" t="n">
        <v>38</v>
      </c>
      <c r="L10" s="0" t="n">
        <v>8</v>
      </c>
      <c r="M10" s="0" t="n">
        <v>37</v>
      </c>
      <c r="N10" s="0" t="n">
        <v>0</v>
      </c>
      <c r="O10" s="0" t="n">
        <v>1</v>
      </c>
      <c r="P10" s="0" t="s">
        <v>16</v>
      </c>
      <c r="Q10" s="0" t="n">
        <f aca="false">N10-N8</f>
        <v>0</v>
      </c>
      <c r="R10" s="0" t="n">
        <f aca="false">O10-O8</f>
        <v>1</v>
      </c>
    </row>
    <row r="11" customFormat="false" ht="13.8" hidden="false" customHeight="false" outlineLevel="0" collapsed="false">
      <c r="A11" s="0" t="s">
        <v>28</v>
      </c>
      <c r="B11" s="0" t="n">
        <v>17</v>
      </c>
      <c r="C11" s="0" t="n">
        <v>17</v>
      </c>
      <c r="D11" s="2" t="n">
        <v>1</v>
      </c>
      <c r="E11" s="0" t="n">
        <v>1</v>
      </c>
      <c r="F11" s="0" t="n">
        <v>1</v>
      </c>
      <c r="H11" s="0" t="str">
        <f aca="false">CONCATENATE(I11,P11)</f>
        <v>./tfcs/edinelco/s1/S1-2quali_inv_inv.tfcnovo</v>
      </c>
      <c r="I11" s="0" t="s">
        <v>19</v>
      </c>
      <c r="J11" s="0" t="n">
        <v>8</v>
      </c>
      <c r="K11" s="0" t="n">
        <v>38</v>
      </c>
      <c r="L11" s="0" t="n">
        <v>8</v>
      </c>
      <c r="M11" s="0" t="n">
        <v>38</v>
      </c>
      <c r="N11" s="0" t="n">
        <v>0</v>
      </c>
      <c r="O11" s="0" t="n">
        <v>0</v>
      </c>
      <c r="P11" s="0" t="s">
        <v>18</v>
      </c>
      <c r="Q11" s="0" t="n">
        <f aca="false">N11-N8</f>
        <v>0</v>
      </c>
      <c r="R11" s="0" t="n">
        <f aca="false">O11-O8</f>
        <v>0</v>
      </c>
    </row>
    <row r="12" customFormat="false" ht="13.8" hidden="false" customHeight="false" outlineLevel="0" collapsed="false">
      <c r="A12" s="0" t="s">
        <v>29</v>
      </c>
      <c r="B12" s="0" t="n">
        <v>23</v>
      </c>
      <c r="C12" s="0" t="n">
        <v>23</v>
      </c>
      <c r="D12" s="2" t="n">
        <v>1</v>
      </c>
      <c r="E12" s="0" t="n">
        <v>1</v>
      </c>
      <c r="F12" s="0" t="n">
        <v>1</v>
      </c>
      <c r="H12" s="0" t="str">
        <f aca="false">CONCATENATE(I12,P12)</f>
        <v>./tfcs/edinelco/s1/S1-2quali_inv_inv.tfcantigo-novo</v>
      </c>
      <c r="I12" s="0" t="s">
        <v>19</v>
      </c>
      <c r="J12" s="0" t="n">
        <v>8</v>
      </c>
      <c r="K12" s="0" t="n">
        <v>38</v>
      </c>
      <c r="L12" s="0" t="n">
        <v>8</v>
      </c>
      <c r="M12" s="0" t="n">
        <v>37</v>
      </c>
      <c r="N12" s="0" t="n">
        <v>0</v>
      </c>
      <c r="O12" s="0" t="n">
        <v>1</v>
      </c>
      <c r="P12" s="0" t="s">
        <v>20</v>
      </c>
      <c r="Q12" s="0" t="n">
        <f aca="false">N12-N8</f>
        <v>0</v>
      </c>
      <c r="R12" s="0" t="n">
        <f aca="false">O12-O8</f>
        <v>1</v>
      </c>
    </row>
    <row r="13" customFormat="false" ht="13.8" hidden="false" customHeight="false" outlineLevel="0" collapsed="false">
      <c r="A13" s="0" t="s">
        <v>30</v>
      </c>
      <c r="B13" s="0" t="n">
        <v>23</v>
      </c>
      <c r="C13" s="0" t="n">
        <v>23</v>
      </c>
      <c r="D13" s="2" t="n">
        <v>1</v>
      </c>
      <c r="E13" s="0" t="n">
        <v>1</v>
      </c>
      <c r="F13" s="0" t="n">
        <v>1</v>
      </c>
      <c r="H13" s="0" t="str">
        <f aca="false">CONCATENATE(I13,P13)</f>
        <v>./tfcs/edinelco/s1/S1-2quali_inv_inv.tfcnovo-antigo</v>
      </c>
      <c r="I13" s="0" t="s">
        <v>19</v>
      </c>
      <c r="J13" s="0" t="n">
        <v>8</v>
      </c>
      <c r="K13" s="0" t="n">
        <v>38</v>
      </c>
      <c r="L13" s="0" t="n">
        <v>8</v>
      </c>
      <c r="M13" s="0" t="n">
        <v>38</v>
      </c>
      <c r="N13" s="0" t="n">
        <v>0</v>
      </c>
      <c r="O13" s="0" t="n">
        <v>0</v>
      </c>
      <c r="P13" s="0" t="s">
        <v>22</v>
      </c>
      <c r="Q13" s="0" t="n">
        <f aca="false">N13-N8</f>
        <v>0</v>
      </c>
      <c r="R13" s="0" t="n">
        <f aca="false">O13-O8</f>
        <v>0</v>
      </c>
    </row>
    <row r="14" customFormat="false" ht="13.8" hidden="false" customHeight="false" outlineLevel="0" collapsed="false">
      <c r="A14" s="0" t="s">
        <v>31</v>
      </c>
      <c r="B14" s="0" t="n">
        <v>17</v>
      </c>
      <c r="C14" s="0" t="n">
        <v>17</v>
      </c>
      <c r="D14" s="2" t="n">
        <v>1</v>
      </c>
      <c r="E14" s="0" t="n">
        <v>1</v>
      </c>
      <c r="F14" s="0" t="n">
        <v>1</v>
      </c>
      <c r="H14" s="0" t="str">
        <f aca="false">CONCATENATE(I14,P14)</f>
        <v>./tfcs/edinelco/s1/S1-3_17.tfcantigo</v>
      </c>
      <c r="I14" s="0" t="s">
        <v>21</v>
      </c>
      <c r="J14" s="0" t="n">
        <v>6</v>
      </c>
      <c r="K14" s="0" t="n">
        <v>26</v>
      </c>
      <c r="L14" s="0" t="n">
        <v>5</v>
      </c>
      <c r="M14" s="0" t="n">
        <v>22</v>
      </c>
      <c r="N14" s="0" t="n">
        <v>1</v>
      </c>
      <c r="O14" s="0" t="n">
        <v>4</v>
      </c>
      <c r="P14" s="0" t="s">
        <v>16</v>
      </c>
      <c r="Q14" s="0" t="n">
        <f aca="false">N14-N14</f>
        <v>0</v>
      </c>
      <c r="R14" s="0" t="n">
        <f aca="false">O14-O14</f>
        <v>0</v>
      </c>
    </row>
    <row r="15" customFormat="false" ht="13.8" hidden="false" customHeight="false" outlineLevel="0" collapsed="false">
      <c r="A15" s="0" t="s">
        <v>32</v>
      </c>
      <c r="B15" s="0" t="n">
        <v>19</v>
      </c>
      <c r="C15" s="0" t="n">
        <v>18</v>
      </c>
      <c r="D15" s="2" t="n">
        <v>1.05555555555555</v>
      </c>
      <c r="E15" s="0" t="n">
        <v>2</v>
      </c>
      <c r="F15" s="0" t="n">
        <v>1</v>
      </c>
      <c r="H15" s="0" t="str">
        <f aca="false">CONCATENATE(I15,P15)</f>
        <v>./tfcs/edinelco/s1/S1-3_17.tfcnovo</v>
      </c>
      <c r="I15" s="0" t="s">
        <v>21</v>
      </c>
      <c r="J15" s="0" t="n">
        <v>6</v>
      </c>
      <c r="K15" s="0" t="n">
        <v>26</v>
      </c>
      <c r="L15" s="0" t="n">
        <v>5</v>
      </c>
      <c r="M15" s="0" t="n">
        <v>22</v>
      </c>
      <c r="N15" s="0" t="n">
        <v>1</v>
      </c>
      <c r="O15" s="0" t="n">
        <v>4</v>
      </c>
      <c r="P15" s="0" t="s">
        <v>18</v>
      </c>
      <c r="Q15" s="0" t="n">
        <f aca="false">N15-N14</f>
        <v>0</v>
      </c>
      <c r="R15" s="0" t="n">
        <f aca="false">O15-O14</f>
        <v>0</v>
      </c>
    </row>
    <row r="16" customFormat="false" ht="13.8" hidden="false" customHeight="false" outlineLevel="0" collapsed="false">
      <c r="A16" s="0" t="s">
        <v>33</v>
      </c>
      <c r="B16" s="0" t="n">
        <v>19</v>
      </c>
      <c r="C16" s="0" t="n">
        <v>17</v>
      </c>
      <c r="D16" s="2" t="n">
        <v>1.11764705882352</v>
      </c>
      <c r="E16" s="0" t="n">
        <v>2</v>
      </c>
      <c r="F16" s="0" t="n">
        <v>1</v>
      </c>
      <c r="H16" s="0" t="str">
        <f aca="false">CONCATENATE(I16,P16)</f>
        <v>./tfcs/edinelco/s1/S1-3_17.tfcantigo-novo</v>
      </c>
      <c r="I16" s="0" t="s">
        <v>21</v>
      </c>
      <c r="J16" s="0" t="n">
        <v>6</v>
      </c>
      <c r="K16" s="0" t="n">
        <v>26</v>
      </c>
      <c r="L16" s="0" t="n">
        <v>5</v>
      </c>
      <c r="M16" s="0" t="n">
        <v>22</v>
      </c>
      <c r="N16" s="0" t="n">
        <v>1</v>
      </c>
      <c r="O16" s="0" t="n">
        <v>4</v>
      </c>
      <c r="P16" s="0" t="s">
        <v>20</v>
      </c>
      <c r="Q16" s="0" t="n">
        <f aca="false">N16-N14</f>
        <v>0</v>
      </c>
      <c r="R16" s="0" t="n">
        <f aca="false">O16-O14</f>
        <v>0</v>
      </c>
    </row>
    <row r="17" customFormat="false" ht="13.8" hidden="false" customHeight="false" outlineLevel="0" collapsed="false">
      <c r="A17" s="0" t="s">
        <v>34</v>
      </c>
      <c r="B17" s="0" t="n">
        <v>25</v>
      </c>
      <c r="C17" s="0" t="n">
        <v>23</v>
      </c>
      <c r="D17" s="2" t="n">
        <v>1.08695652173913</v>
      </c>
      <c r="E17" s="0" t="n">
        <v>2</v>
      </c>
      <c r="F17" s="0" t="n">
        <v>1</v>
      </c>
      <c r="H17" s="0" t="str">
        <f aca="false">CONCATENATE(I17,P17)</f>
        <v>./tfcs/edinelco/s1/S1-3_17.tfcnovo-antigo</v>
      </c>
      <c r="I17" s="0" t="s">
        <v>21</v>
      </c>
      <c r="J17" s="0" t="n">
        <v>6</v>
      </c>
      <c r="K17" s="0" t="n">
        <v>26</v>
      </c>
      <c r="L17" s="0" t="n">
        <v>5</v>
      </c>
      <c r="M17" s="0" t="n">
        <v>22</v>
      </c>
      <c r="N17" s="0" t="n">
        <v>1</v>
      </c>
      <c r="O17" s="0" t="n">
        <v>4</v>
      </c>
      <c r="P17" s="0" t="s">
        <v>22</v>
      </c>
      <c r="Q17" s="0" t="n">
        <f aca="false">N17-N14</f>
        <v>0</v>
      </c>
      <c r="R17" s="0" t="n">
        <f aca="false">O17-O14</f>
        <v>0</v>
      </c>
    </row>
    <row r="18" customFormat="false" ht="13.8" hidden="false" customHeight="false" outlineLevel="0" collapsed="false">
      <c r="A18" s="0" t="s">
        <v>35</v>
      </c>
      <c r="B18" s="0" t="n">
        <v>25</v>
      </c>
      <c r="C18" s="0" t="n">
        <v>22</v>
      </c>
      <c r="D18" s="2" t="n">
        <v>1.13636363636363</v>
      </c>
      <c r="E18" s="0" t="n">
        <v>3</v>
      </c>
      <c r="F18" s="0" t="n">
        <v>1</v>
      </c>
      <c r="H18" s="0" t="str">
        <f aca="false">CONCATENATE(I18,P18)</f>
        <v>./tfcs/edinelco/s1/S1-3_17_inv.tfcantigo</v>
      </c>
      <c r="I18" s="0" t="s">
        <v>23</v>
      </c>
      <c r="J18" s="0" t="n">
        <v>9</v>
      </c>
      <c r="K18" s="0" t="n">
        <v>46</v>
      </c>
      <c r="L18" s="0" t="n">
        <v>8</v>
      </c>
      <c r="M18" s="0" t="n">
        <v>37</v>
      </c>
      <c r="N18" s="0" t="n">
        <v>1</v>
      </c>
      <c r="O18" s="0" t="n">
        <v>9</v>
      </c>
      <c r="P18" s="0" t="s">
        <v>16</v>
      </c>
      <c r="Q18" s="0" t="n">
        <f aca="false">N18-N14</f>
        <v>0</v>
      </c>
      <c r="R18" s="0" t="n">
        <f aca="false">O18-O14</f>
        <v>5</v>
      </c>
    </row>
    <row r="19" customFormat="false" ht="13.8" hidden="false" customHeight="false" outlineLevel="0" collapsed="false">
      <c r="A19" s="0" t="s">
        <v>36</v>
      </c>
      <c r="B19" s="0" t="n">
        <v>9</v>
      </c>
      <c r="C19" s="0" t="n">
        <v>8</v>
      </c>
      <c r="D19" s="2" t="n">
        <v>1.125</v>
      </c>
      <c r="E19" s="0" t="n">
        <v>2</v>
      </c>
      <c r="F19" s="0" t="n">
        <v>1</v>
      </c>
      <c r="H19" s="0" t="str">
        <f aca="false">CONCATENATE(I19,P19)</f>
        <v>./tfcs/edinelco/s1/S1-3_17_inv.tfcnovo</v>
      </c>
      <c r="I19" s="0" t="s">
        <v>23</v>
      </c>
      <c r="J19" s="0" t="n">
        <v>9</v>
      </c>
      <c r="K19" s="0" t="n">
        <v>46</v>
      </c>
      <c r="L19" s="0" t="n">
        <v>8</v>
      </c>
      <c r="M19" s="0" t="n">
        <v>38</v>
      </c>
      <c r="N19" s="0" t="n">
        <v>1</v>
      </c>
      <c r="O19" s="0" t="n">
        <v>8</v>
      </c>
      <c r="P19" s="0" t="s">
        <v>18</v>
      </c>
      <c r="Q19" s="0" t="n">
        <f aca="false">N19-N14</f>
        <v>0</v>
      </c>
      <c r="R19" s="0" t="n">
        <f aca="false">O19-O14</f>
        <v>4</v>
      </c>
    </row>
    <row r="20" customFormat="false" ht="13.8" hidden="false" customHeight="false" outlineLevel="0" collapsed="false">
      <c r="A20" s="0" t="s">
        <v>37</v>
      </c>
      <c r="B20" s="0" t="n">
        <v>9</v>
      </c>
      <c r="C20" s="0" t="n">
        <v>8</v>
      </c>
      <c r="D20" s="2" t="n">
        <v>1.125</v>
      </c>
      <c r="E20" s="0" t="n">
        <v>2</v>
      </c>
      <c r="F20" s="0" t="n">
        <v>1</v>
      </c>
      <c r="H20" s="0" t="str">
        <f aca="false">CONCATENATE(I20,P20)</f>
        <v>./tfcs/edinelco/s1/S1-3_17_inv.tfcantigo-novo</v>
      </c>
      <c r="I20" s="0" t="s">
        <v>23</v>
      </c>
      <c r="J20" s="0" t="n">
        <v>9</v>
      </c>
      <c r="K20" s="0" t="n">
        <v>46</v>
      </c>
      <c r="L20" s="0" t="n">
        <v>8</v>
      </c>
      <c r="M20" s="0" t="n">
        <v>37</v>
      </c>
      <c r="N20" s="0" t="n">
        <v>1</v>
      </c>
      <c r="O20" s="0" t="n">
        <v>9</v>
      </c>
      <c r="P20" s="0" t="s">
        <v>20</v>
      </c>
      <c r="Q20" s="0" t="n">
        <f aca="false">N20-N20</f>
        <v>0</v>
      </c>
      <c r="R20" s="0" t="n">
        <f aca="false">O20-O20</f>
        <v>0</v>
      </c>
    </row>
    <row r="21" customFormat="false" ht="13.8" hidden="false" customHeight="false" outlineLevel="0" collapsed="false">
      <c r="A21" s="0" t="s">
        <v>38</v>
      </c>
      <c r="B21" s="0" t="n">
        <v>7</v>
      </c>
      <c r="C21" s="0" t="n">
        <v>6</v>
      </c>
      <c r="D21" s="2" t="n">
        <v>1.16666666666666</v>
      </c>
      <c r="E21" s="0" t="n">
        <v>2</v>
      </c>
      <c r="F21" s="0" t="n">
        <v>1</v>
      </c>
      <c r="H21" s="0" t="str">
        <f aca="false">CONCATENATE(I21,P21)</f>
        <v>./tfcs/edinelco/s1/S1-3_17_inv.tfcnovo-antigo</v>
      </c>
      <c r="I21" s="0" t="s">
        <v>23</v>
      </c>
      <c r="J21" s="0" t="n">
        <v>9</v>
      </c>
      <c r="K21" s="0" t="n">
        <v>46</v>
      </c>
      <c r="L21" s="0" t="n">
        <v>8</v>
      </c>
      <c r="M21" s="0" t="n">
        <v>38</v>
      </c>
      <c r="N21" s="0" t="n">
        <v>1</v>
      </c>
      <c r="O21" s="0" t="n">
        <v>8</v>
      </c>
      <c r="P21" s="0" t="s">
        <v>22</v>
      </c>
      <c r="Q21" s="0" t="n">
        <f aca="false">N21-N20</f>
        <v>0</v>
      </c>
      <c r="R21" s="0" t="n">
        <f aca="false">O21-O20</f>
        <v>-1</v>
      </c>
    </row>
    <row r="22" customFormat="false" ht="13.8" hidden="false" customHeight="false" outlineLevel="0" collapsed="false">
      <c r="A22" s="0" t="s">
        <v>39</v>
      </c>
      <c r="B22" s="0" t="n">
        <v>7</v>
      </c>
      <c r="C22" s="0" t="n">
        <v>7</v>
      </c>
      <c r="D22" s="2" t="n">
        <v>1</v>
      </c>
      <c r="E22" s="0" t="n">
        <v>1</v>
      </c>
      <c r="F22" s="0" t="n">
        <v>1</v>
      </c>
      <c r="H22" s="0" t="str">
        <f aca="false">CONCATENATE(I22,P22)</f>
        <v>./tfcs/edinelco/s1/S1-4_49.tfcantigo</v>
      </c>
      <c r="I22" s="0" t="s">
        <v>24</v>
      </c>
      <c r="J22" s="0" t="n">
        <v>18</v>
      </c>
      <c r="K22" s="0" t="n">
        <v>198</v>
      </c>
      <c r="L22" s="0" t="n">
        <v>18</v>
      </c>
      <c r="M22" s="0" t="n">
        <v>198</v>
      </c>
      <c r="N22" s="0" t="n">
        <v>0</v>
      </c>
      <c r="O22" s="0" t="n">
        <v>0</v>
      </c>
      <c r="P22" s="0" t="s">
        <v>16</v>
      </c>
      <c r="Q22" s="0" t="n">
        <f aca="false">N22-N20</f>
        <v>-1</v>
      </c>
      <c r="R22" s="0" t="n">
        <f aca="false">O22-O20</f>
        <v>-9</v>
      </c>
    </row>
    <row r="23" customFormat="false" ht="13.8" hidden="false" customHeight="false" outlineLevel="0" collapsed="false">
      <c r="A23" s="0" t="s">
        <v>40</v>
      </c>
      <c r="B23" s="0" t="n">
        <v>8</v>
      </c>
      <c r="C23" s="0" t="n">
        <v>8</v>
      </c>
      <c r="D23" s="2" t="n">
        <v>1</v>
      </c>
      <c r="E23" s="0" t="n">
        <v>1</v>
      </c>
      <c r="F23" s="0" t="n">
        <v>1</v>
      </c>
      <c r="H23" s="0" t="str">
        <f aca="false">CONCATENATE(I23,P23)</f>
        <v>./tfcs/edinelco/s1/S1-4_49.tfcnovo</v>
      </c>
      <c r="I23" s="0" t="s">
        <v>24</v>
      </c>
      <c r="J23" s="0" t="n">
        <v>18</v>
      </c>
      <c r="K23" s="0" t="n">
        <v>198</v>
      </c>
      <c r="L23" s="0" t="n">
        <v>20</v>
      </c>
      <c r="M23" s="0" t="n">
        <v>192</v>
      </c>
      <c r="N23" s="0" t="n">
        <v>-2</v>
      </c>
      <c r="O23" s="0" t="n">
        <v>6</v>
      </c>
      <c r="P23" s="0" t="s">
        <v>18</v>
      </c>
      <c r="Q23" s="0" t="n">
        <f aca="false">N23-N20</f>
        <v>-3</v>
      </c>
      <c r="R23" s="0" t="n">
        <f aca="false">O23-O20</f>
        <v>-3</v>
      </c>
    </row>
    <row r="24" customFormat="false" ht="13.8" hidden="false" customHeight="false" outlineLevel="0" collapsed="false">
      <c r="A24" s="0" t="s">
        <v>41</v>
      </c>
      <c r="B24" s="0" t="n">
        <v>8</v>
      </c>
      <c r="C24" s="0" t="n">
        <v>8</v>
      </c>
      <c r="D24" s="2" t="n">
        <v>1</v>
      </c>
      <c r="E24" s="0" t="n">
        <v>1</v>
      </c>
      <c r="F24" s="0" t="n">
        <v>1</v>
      </c>
      <c r="H24" s="0" t="str">
        <f aca="false">CONCATENATE(I24,P24)</f>
        <v>./tfcs/edinelco/s1/S1-4_49.tfcantigo-novo</v>
      </c>
      <c r="I24" s="0" t="s">
        <v>24</v>
      </c>
      <c r="J24" s="0" t="n">
        <v>18</v>
      </c>
      <c r="K24" s="0" t="n">
        <v>198</v>
      </c>
      <c r="L24" s="0" t="n">
        <v>20</v>
      </c>
      <c r="M24" s="0" t="n">
        <v>192</v>
      </c>
      <c r="N24" s="0" t="n">
        <v>-2</v>
      </c>
      <c r="O24" s="0" t="n">
        <v>6</v>
      </c>
      <c r="P24" s="0" t="s">
        <v>20</v>
      </c>
      <c r="Q24" s="0" t="n">
        <f aca="false">N24-N20</f>
        <v>-3</v>
      </c>
      <c r="R24" s="0" t="n">
        <f aca="false">O24-O20</f>
        <v>-3</v>
      </c>
    </row>
    <row r="25" customFormat="false" ht="13.8" hidden="false" customHeight="false" outlineLevel="0" collapsed="false">
      <c r="A25" s="0" t="s">
        <v>42</v>
      </c>
      <c r="B25" s="0" t="n">
        <v>7</v>
      </c>
      <c r="C25" s="0" t="n">
        <v>6</v>
      </c>
      <c r="D25" s="2" t="n">
        <v>1.16666666666666</v>
      </c>
      <c r="E25" s="0" t="n">
        <v>2</v>
      </c>
      <c r="F25" s="0" t="n">
        <v>1</v>
      </c>
      <c r="H25" s="0" t="str">
        <f aca="false">CONCATENATE(I25,P25)</f>
        <v>./tfcs/edinelco/s1/S1-4_49.tfcnovo-antigo</v>
      </c>
      <c r="I25" s="0" t="s">
        <v>24</v>
      </c>
      <c r="J25" s="0" t="n">
        <v>18</v>
      </c>
      <c r="K25" s="0" t="n">
        <v>198</v>
      </c>
      <c r="L25" s="0" t="n">
        <v>18</v>
      </c>
      <c r="M25" s="0" t="n">
        <v>182</v>
      </c>
      <c r="N25" s="0" t="n">
        <v>0</v>
      </c>
      <c r="O25" s="0" t="n">
        <v>16</v>
      </c>
      <c r="P25" s="0" t="s">
        <v>22</v>
      </c>
      <c r="Q25" s="0" t="n">
        <f aca="false">N25-N20</f>
        <v>-1</v>
      </c>
      <c r="R25" s="0" t="n">
        <f aca="false">O25-O20</f>
        <v>7</v>
      </c>
    </row>
    <row r="26" customFormat="false" ht="13.8" hidden="false" customHeight="false" outlineLevel="0" collapsed="false">
      <c r="A26" s="0" t="s">
        <v>43</v>
      </c>
      <c r="B26" s="0" t="n">
        <v>5</v>
      </c>
      <c r="C26" s="0" t="n">
        <v>5</v>
      </c>
      <c r="D26" s="2" t="n">
        <v>1</v>
      </c>
      <c r="E26" s="0" t="n">
        <v>1</v>
      </c>
      <c r="F26" s="0" t="n">
        <v>1</v>
      </c>
      <c r="H26" s="0" t="str">
        <f aca="false">CONCATENATE(I26,P26)</f>
        <v>./tfcs/edinelco/s1/S1-4_49_inv.tfcantigo</v>
      </c>
      <c r="I26" s="0" t="s">
        <v>25</v>
      </c>
      <c r="J26" s="0" t="n">
        <v>16</v>
      </c>
      <c r="K26" s="0" t="n">
        <v>159</v>
      </c>
      <c r="L26" s="0" t="n">
        <v>16</v>
      </c>
      <c r="M26" s="0" t="n">
        <v>159</v>
      </c>
      <c r="N26" s="0" t="n">
        <v>0</v>
      </c>
      <c r="O26" s="0" t="n">
        <v>0</v>
      </c>
      <c r="P26" s="0" t="s">
        <v>16</v>
      </c>
      <c r="Q26" s="0" t="n">
        <f aca="false">N26-N26</f>
        <v>0</v>
      </c>
      <c r="R26" s="0" t="n">
        <f aca="false">O26-O26</f>
        <v>0</v>
      </c>
    </row>
    <row r="27" customFormat="false" ht="13.8" hidden="false" customHeight="false" outlineLevel="0" collapsed="false">
      <c r="A27" s="0" t="s">
        <v>44</v>
      </c>
      <c r="B27" s="0" t="n">
        <v>7</v>
      </c>
      <c r="C27" s="0" t="n">
        <v>6</v>
      </c>
      <c r="D27" s="2" t="n">
        <v>1.16666666666666</v>
      </c>
      <c r="E27" s="0" t="n">
        <v>2</v>
      </c>
      <c r="F27" s="0" t="n">
        <v>1</v>
      </c>
      <c r="H27" s="0" t="str">
        <f aca="false">CONCATENATE(I27,P27)</f>
        <v>./tfcs/edinelco/s1/S1-4_49_inv.tfcnovo</v>
      </c>
      <c r="I27" s="0" t="s">
        <v>25</v>
      </c>
      <c r="J27" s="0" t="n">
        <v>16</v>
      </c>
      <c r="K27" s="0" t="n">
        <v>159</v>
      </c>
      <c r="L27" s="0" t="n">
        <v>16</v>
      </c>
      <c r="M27" s="0" t="n">
        <v>159</v>
      </c>
      <c r="N27" s="0" t="n">
        <v>0</v>
      </c>
      <c r="O27" s="0" t="n">
        <v>0</v>
      </c>
      <c r="P27" s="0" t="s">
        <v>18</v>
      </c>
      <c r="Q27" s="0" t="n">
        <f aca="false">N27-N26</f>
        <v>0</v>
      </c>
      <c r="R27" s="0" t="n">
        <f aca="false">O27-O26</f>
        <v>0</v>
      </c>
    </row>
    <row r="28" customFormat="false" ht="13.8" hidden="false" customHeight="false" outlineLevel="0" collapsed="false">
      <c r="A28" s="0" t="s">
        <v>45</v>
      </c>
      <c r="B28" s="0" t="n">
        <v>4</v>
      </c>
      <c r="C28" s="0" t="n">
        <v>4</v>
      </c>
      <c r="D28" s="2" t="n">
        <v>1</v>
      </c>
      <c r="E28" s="0" t="n">
        <v>1</v>
      </c>
      <c r="F28" s="0" t="n">
        <v>1</v>
      </c>
      <c r="H28" s="0" t="str">
        <f aca="false">CONCATENATE(I28,P28)</f>
        <v>./tfcs/edinelco/s1/S1-4_49_inv.tfcantigo-novo</v>
      </c>
      <c r="I28" s="0" t="s">
        <v>25</v>
      </c>
      <c r="J28" s="0" t="n">
        <v>16</v>
      </c>
      <c r="K28" s="0" t="n">
        <v>159</v>
      </c>
      <c r="L28" s="0" t="n">
        <v>16</v>
      </c>
      <c r="M28" s="0" t="n">
        <v>159</v>
      </c>
      <c r="N28" s="0" t="n">
        <v>0</v>
      </c>
      <c r="O28" s="0" t="n">
        <v>0</v>
      </c>
      <c r="P28" s="0" t="s">
        <v>20</v>
      </c>
      <c r="Q28" s="0" t="n">
        <f aca="false">N28-N26</f>
        <v>0</v>
      </c>
      <c r="R28" s="0" t="n">
        <f aca="false">O28-O26</f>
        <v>0</v>
      </c>
    </row>
    <row r="29" customFormat="false" ht="13.8" hidden="false" customHeight="false" outlineLevel="0" collapsed="false">
      <c r="A29" s="0" t="s">
        <v>46</v>
      </c>
      <c r="B29" s="0" t="n">
        <v>4</v>
      </c>
      <c r="C29" s="0" t="n">
        <v>4</v>
      </c>
      <c r="D29" s="2" t="n">
        <v>1</v>
      </c>
      <c r="E29" s="0" t="n">
        <v>1</v>
      </c>
      <c r="F29" s="0" t="n">
        <v>1</v>
      </c>
      <c r="H29" s="0" t="str">
        <f aca="false">CONCATENATE(I29,P29)</f>
        <v>./tfcs/edinelco/s1/S1-4_49_inv.tfcnovo-antigo</v>
      </c>
      <c r="I29" s="0" t="s">
        <v>25</v>
      </c>
      <c r="J29" s="0" t="n">
        <v>16</v>
      </c>
      <c r="K29" s="0" t="n">
        <v>159</v>
      </c>
      <c r="L29" s="0" t="n">
        <v>16</v>
      </c>
      <c r="M29" s="0" t="n">
        <v>159</v>
      </c>
      <c r="N29" s="0" t="n">
        <v>0</v>
      </c>
      <c r="O29" s="0" t="n">
        <v>0</v>
      </c>
      <c r="P29" s="0" t="s">
        <v>22</v>
      </c>
      <c r="Q29" s="0" t="n">
        <f aca="false">N29-N26</f>
        <v>0</v>
      </c>
      <c r="R29" s="0" t="n">
        <f aca="false">O29-O26</f>
        <v>0</v>
      </c>
    </row>
    <row r="30" customFormat="false" ht="13.8" hidden="false" customHeight="false" outlineLevel="0" collapsed="false">
      <c r="A30" s="0" t="s">
        <v>47</v>
      </c>
      <c r="B30" s="0" t="n">
        <v>3</v>
      </c>
      <c r="C30" s="0" t="n">
        <v>3</v>
      </c>
      <c r="D30" s="2" t="n">
        <v>1</v>
      </c>
      <c r="E30" s="0" t="n">
        <v>1</v>
      </c>
      <c r="F30" s="0" t="n">
        <v>1</v>
      </c>
      <c r="H30" s="0" t="str">
        <f aca="false">CONCATENATE(I30,P30)</f>
        <v>./tfcs/edinelco/s1/S1-4b15g_1.tfcantigo</v>
      </c>
      <c r="I30" s="0" t="s">
        <v>26</v>
      </c>
      <c r="J30" s="0" t="n">
        <v>19</v>
      </c>
      <c r="K30" s="0" t="n">
        <v>189</v>
      </c>
      <c r="L30" s="0" t="n">
        <v>19</v>
      </c>
      <c r="M30" s="0" t="n">
        <v>189</v>
      </c>
      <c r="N30" s="0" t="n">
        <v>0</v>
      </c>
      <c r="O30" s="0" t="n">
        <v>0</v>
      </c>
      <c r="P30" s="0" t="s">
        <v>16</v>
      </c>
      <c r="Q30" s="0" t="n">
        <f aca="false">N30-N26</f>
        <v>0</v>
      </c>
      <c r="R30" s="0" t="n">
        <f aca="false">O30-O26</f>
        <v>0</v>
      </c>
    </row>
    <row r="31" customFormat="false" ht="13.8" hidden="false" customHeight="false" outlineLevel="0" collapsed="false">
      <c r="A31" s="0" t="s">
        <v>48</v>
      </c>
      <c r="B31" s="0" t="n">
        <v>5</v>
      </c>
      <c r="C31" s="0" t="n">
        <v>5</v>
      </c>
      <c r="D31" s="2" t="n">
        <v>1</v>
      </c>
      <c r="E31" s="0" t="n">
        <v>1</v>
      </c>
      <c r="F31" s="0" t="n">
        <v>1</v>
      </c>
      <c r="H31" s="0" t="str">
        <f aca="false">CONCATENATE(I31,P31)</f>
        <v>./tfcs/edinelco/s1/S1-4b15g_1.tfcnovo</v>
      </c>
      <c r="I31" s="0" t="s">
        <v>26</v>
      </c>
      <c r="J31" s="0" t="n">
        <v>19</v>
      </c>
      <c r="K31" s="0" t="n">
        <v>189</v>
      </c>
      <c r="L31" s="0" t="n">
        <v>19</v>
      </c>
      <c r="M31" s="0" t="n">
        <v>189</v>
      </c>
      <c r="N31" s="0" t="n">
        <v>0</v>
      </c>
      <c r="O31" s="0" t="n">
        <v>0</v>
      </c>
      <c r="P31" s="0" t="s">
        <v>18</v>
      </c>
      <c r="Q31" s="0" t="n">
        <f aca="false">N31-N26</f>
        <v>0</v>
      </c>
      <c r="R31" s="0" t="n">
        <f aca="false">O31-O26</f>
        <v>0</v>
      </c>
    </row>
    <row r="32" customFormat="false" ht="13.8" hidden="false" customHeight="false" outlineLevel="0" collapsed="false">
      <c r="A32" s="0" t="s">
        <v>49</v>
      </c>
      <c r="B32" s="0" t="n">
        <v>7</v>
      </c>
      <c r="C32" s="0" t="n">
        <v>7</v>
      </c>
      <c r="D32" s="2" t="n">
        <v>1</v>
      </c>
      <c r="E32" s="0" t="n">
        <v>1</v>
      </c>
      <c r="F32" s="0" t="n">
        <v>1</v>
      </c>
      <c r="H32" s="0" t="str">
        <f aca="false">CONCATENATE(I32,P32)</f>
        <v>./tfcs/edinelco/s1/S1-4b15g_1.tfcantigo-novo</v>
      </c>
      <c r="I32" s="0" t="s">
        <v>26</v>
      </c>
      <c r="J32" s="0" t="n">
        <v>19</v>
      </c>
      <c r="K32" s="0" t="n">
        <v>189</v>
      </c>
      <c r="L32" s="0" t="n">
        <v>19</v>
      </c>
      <c r="M32" s="0" t="n">
        <v>189</v>
      </c>
      <c r="N32" s="0" t="n">
        <v>0</v>
      </c>
      <c r="O32" s="0" t="n">
        <v>0</v>
      </c>
      <c r="P32" s="0" t="s">
        <v>20</v>
      </c>
      <c r="Q32" s="0" t="n">
        <f aca="false">N32-N32</f>
        <v>0</v>
      </c>
      <c r="R32" s="0" t="n">
        <f aca="false">O32-O32</f>
        <v>0</v>
      </c>
    </row>
    <row r="33" customFormat="false" ht="13.8" hidden="false" customHeight="false" outlineLevel="0" collapsed="false">
      <c r="A33" s="0" t="s">
        <v>50</v>
      </c>
      <c r="B33" s="0" t="n">
        <v>3</v>
      </c>
      <c r="C33" s="0" t="n">
        <v>3</v>
      </c>
      <c r="D33" s="2" t="n">
        <v>1</v>
      </c>
      <c r="E33" s="0" t="n">
        <v>1</v>
      </c>
      <c r="F33" s="0" t="n">
        <v>1</v>
      </c>
      <c r="H33" s="0" t="str">
        <f aca="false">CONCATENATE(I33,P33)</f>
        <v>./tfcs/edinelco/s1/S1-4b15g_1.tfcnovo-antigo</v>
      </c>
      <c r="I33" s="0" t="s">
        <v>26</v>
      </c>
      <c r="J33" s="0" t="n">
        <v>19</v>
      </c>
      <c r="K33" s="0" t="n">
        <v>189</v>
      </c>
      <c r="L33" s="0" t="n">
        <v>19</v>
      </c>
      <c r="M33" s="0" t="n">
        <v>189</v>
      </c>
      <c r="N33" s="0" t="n">
        <v>0</v>
      </c>
      <c r="O33" s="0" t="n">
        <v>0</v>
      </c>
      <c r="P33" s="0" t="s">
        <v>22</v>
      </c>
      <c r="Q33" s="0" t="n">
        <f aca="false">N33-N32</f>
        <v>0</v>
      </c>
      <c r="R33" s="0" t="n">
        <f aca="false">O33-O32</f>
        <v>0</v>
      </c>
    </row>
    <row r="34" customFormat="false" ht="13.8" hidden="false" customHeight="false" outlineLevel="0" collapsed="false">
      <c r="A34" s="0" t="s">
        <v>51</v>
      </c>
      <c r="B34" s="0" t="n">
        <v>3</v>
      </c>
      <c r="C34" s="0" t="n">
        <v>3</v>
      </c>
      <c r="D34" s="2" t="n">
        <v>1</v>
      </c>
      <c r="E34" s="0" t="n">
        <v>1</v>
      </c>
      <c r="F34" s="0" t="n">
        <v>1</v>
      </c>
      <c r="H34" s="0" t="str">
        <f aca="false">CONCATENATE(I34,P34)</f>
        <v>./tfcs/edinelco/s1/S1-4b15g_1_inv.tfcantigo</v>
      </c>
      <c r="I34" s="0" t="s">
        <v>27</v>
      </c>
      <c r="J34" s="0" t="n">
        <v>22</v>
      </c>
      <c r="K34" s="0" t="n">
        <v>240</v>
      </c>
      <c r="L34" s="0" t="n">
        <v>22</v>
      </c>
      <c r="M34" s="0" t="n">
        <v>240</v>
      </c>
      <c r="N34" s="0" t="n">
        <v>0</v>
      </c>
      <c r="O34" s="0" t="n">
        <v>0</v>
      </c>
      <c r="P34" s="0" t="s">
        <v>16</v>
      </c>
      <c r="Q34" s="0" t="n">
        <f aca="false">N34-N32</f>
        <v>0</v>
      </c>
      <c r="R34" s="0" t="n">
        <f aca="false">O34-O32</f>
        <v>0</v>
      </c>
    </row>
    <row r="35" customFormat="false" ht="13.8" hidden="false" customHeight="false" outlineLevel="0" collapsed="false">
      <c r="A35" s="0" t="s">
        <v>52</v>
      </c>
      <c r="B35" s="0" t="n">
        <v>4</v>
      </c>
      <c r="C35" s="0" t="n">
        <v>4</v>
      </c>
      <c r="D35" s="2" t="n">
        <v>1</v>
      </c>
      <c r="E35" s="0" t="n">
        <v>1</v>
      </c>
      <c r="F35" s="0" t="n">
        <v>1</v>
      </c>
      <c r="H35" s="0" t="str">
        <f aca="false">CONCATENATE(I35,P35)</f>
        <v>./tfcs/edinelco/s1/S1-4b15g_1_inv.tfcnovo</v>
      </c>
      <c r="I35" s="0" t="s">
        <v>27</v>
      </c>
      <c r="J35" s="0" t="n">
        <v>22</v>
      </c>
      <c r="K35" s="0" t="n">
        <v>240</v>
      </c>
      <c r="L35" s="0" t="n">
        <v>22</v>
      </c>
      <c r="M35" s="0" t="n">
        <v>240</v>
      </c>
      <c r="N35" s="0" t="n">
        <v>0</v>
      </c>
      <c r="O35" s="0" t="n">
        <v>0</v>
      </c>
      <c r="P35" s="0" t="s">
        <v>18</v>
      </c>
      <c r="Q35" s="0" t="n">
        <f aca="false">N35-N32</f>
        <v>0</v>
      </c>
      <c r="R35" s="0" t="n">
        <f aca="false">O35-O32</f>
        <v>0</v>
      </c>
    </row>
    <row r="36" customFormat="false" ht="13.8" hidden="false" customHeight="false" outlineLevel="0" collapsed="false">
      <c r="A36" s="0" t="s">
        <v>53</v>
      </c>
      <c r="B36" s="0" t="n">
        <v>4</v>
      </c>
      <c r="C36" s="0" t="n">
        <v>4</v>
      </c>
      <c r="D36" s="2" t="n">
        <v>1</v>
      </c>
      <c r="E36" s="0" t="n">
        <v>1</v>
      </c>
      <c r="F36" s="0" t="n">
        <v>1</v>
      </c>
      <c r="H36" s="0" t="str">
        <f aca="false">CONCATENATE(I36,P36)</f>
        <v>./tfcs/edinelco/s1/S1-4b15g_1_inv.tfcantigo-novo</v>
      </c>
      <c r="I36" s="0" t="s">
        <v>27</v>
      </c>
      <c r="J36" s="0" t="n">
        <v>22</v>
      </c>
      <c r="K36" s="0" t="n">
        <v>240</v>
      </c>
      <c r="L36" s="0" t="n">
        <v>22</v>
      </c>
      <c r="M36" s="0" t="n">
        <v>240</v>
      </c>
      <c r="N36" s="0" t="n">
        <v>0</v>
      </c>
      <c r="O36" s="0" t="n">
        <v>0</v>
      </c>
      <c r="P36" s="0" t="s">
        <v>20</v>
      </c>
      <c r="Q36" s="0" t="n">
        <f aca="false">N36-N32</f>
        <v>0</v>
      </c>
      <c r="R36" s="0" t="n">
        <f aca="false">O36-O32</f>
        <v>0</v>
      </c>
    </row>
    <row r="37" customFormat="false" ht="13.8" hidden="false" customHeight="false" outlineLevel="0" collapsed="false">
      <c r="A37" s="0" t="s">
        <v>54</v>
      </c>
      <c r="B37" s="0" t="n">
        <v>21</v>
      </c>
      <c r="C37" s="0" t="n">
        <v>19</v>
      </c>
      <c r="D37" s="2" t="n">
        <v>1.10526315789473</v>
      </c>
      <c r="E37" s="0" t="n">
        <v>2</v>
      </c>
      <c r="F37" s="0" t="n">
        <v>1</v>
      </c>
      <c r="H37" s="0" t="str">
        <f aca="false">CONCATENATE(I37,P37)</f>
        <v>./tfcs/edinelco/s1/S1-4b15g_1_inv.tfcnovo-antigo</v>
      </c>
      <c r="I37" s="0" t="s">
        <v>27</v>
      </c>
      <c r="J37" s="0" t="n">
        <v>22</v>
      </c>
      <c r="K37" s="0" t="n">
        <v>240</v>
      </c>
      <c r="L37" s="0" t="n">
        <v>22</v>
      </c>
      <c r="M37" s="0" t="n">
        <v>240</v>
      </c>
      <c r="N37" s="0" t="n">
        <v>0</v>
      </c>
      <c r="O37" s="0" t="n">
        <v>0</v>
      </c>
      <c r="P37" s="0" t="s">
        <v>22</v>
      </c>
      <c r="Q37" s="0" t="n">
        <f aca="false">N37-N32</f>
        <v>0</v>
      </c>
      <c r="R37" s="0" t="n">
        <f aca="false">O37-O32</f>
        <v>0</v>
      </c>
    </row>
    <row r="38" customFormat="false" ht="13.8" hidden="false" customHeight="false" outlineLevel="0" collapsed="false">
      <c r="A38" s="0" t="s">
        <v>55</v>
      </c>
      <c r="B38" s="0" t="n">
        <v>16</v>
      </c>
      <c r="C38" s="0" t="n">
        <v>13</v>
      </c>
      <c r="D38" s="2" t="n">
        <v>1.23076923076923</v>
      </c>
      <c r="E38" s="0" t="n">
        <v>2</v>
      </c>
      <c r="F38" s="0" t="n">
        <v>1</v>
      </c>
      <c r="H38" s="0" t="str">
        <f aca="false">CONCATENATE(I38,P38)</f>
        <v>./tfcs/edinelco/s1/S1-4b15g_2.tfcantigo</v>
      </c>
      <c r="I38" s="0" t="s">
        <v>28</v>
      </c>
      <c r="J38" s="0" t="n">
        <v>17</v>
      </c>
      <c r="K38" s="0" t="n">
        <v>122</v>
      </c>
      <c r="L38" s="0" t="n">
        <v>17</v>
      </c>
      <c r="M38" s="0" t="n">
        <v>122</v>
      </c>
      <c r="N38" s="0" t="n">
        <v>0</v>
      </c>
      <c r="O38" s="0" t="n">
        <v>0</v>
      </c>
      <c r="P38" s="0" t="s">
        <v>16</v>
      </c>
      <c r="Q38" s="0" t="n">
        <f aca="false">N38-N38</f>
        <v>0</v>
      </c>
      <c r="R38" s="0" t="n">
        <f aca="false">O38-O38</f>
        <v>0</v>
      </c>
    </row>
    <row r="39" customFormat="false" ht="13.8" hidden="false" customHeight="false" outlineLevel="0" collapsed="false">
      <c r="A39" s="0" t="s">
        <v>56</v>
      </c>
      <c r="B39" s="0" t="n">
        <v>16</v>
      </c>
      <c r="C39" s="0" t="n">
        <v>13</v>
      </c>
      <c r="D39" s="2" t="n">
        <v>1.23076923076923</v>
      </c>
      <c r="E39" s="0" t="n">
        <v>2</v>
      </c>
      <c r="F39" s="0" t="n">
        <v>1</v>
      </c>
      <c r="H39" s="0" t="str">
        <f aca="false">CONCATENATE(I39,P39)</f>
        <v>./tfcs/edinelco/s1/S1-4b15g_2.tfcnovo</v>
      </c>
      <c r="I39" s="0" t="s">
        <v>28</v>
      </c>
      <c r="J39" s="0" t="n">
        <v>17</v>
      </c>
      <c r="K39" s="0" t="n">
        <v>122</v>
      </c>
      <c r="L39" s="0" t="n">
        <v>17</v>
      </c>
      <c r="M39" s="0" t="n">
        <v>122</v>
      </c>
      <c r="N39" s="0" t="n">
        <v>0</v>
      </c>
      <c r="O39" s="0" t="n">
        <v>0</v>
      </c>
      <c r="P39" s="0" t="s">
        <v>18</v>
      </c>
      <c r="Q39" s="0" t="n">
        <f aca="false">N39-N38</f>
        <v>0</v>
      </c>
      <c r="R39" s="0" t="n">
        <f aca="false">O39-O38</f>
        <v>0</v>
      </c>
    </row>
    <row r="40" customFormat="false" ht="13.8" hidden="false" customHeight="false" outlineLevel="0" collapsed="false">
      <c r="A40" s="0" t="s">
        <v>57</v>
      </c>
      <c r="B40" s="0" t="n">
        <v>21</v>
      </c>
      <c r="C40" s="0" t="n">
        <v>19</v>
      </c>
      <c r="D40" s="2" t="n">
        <v>1.10526315789473</v>
      </c>
      <c r="E40" s="0" t="n">
        <v>2</v>
      </c>
      <c r="F40" s="0" t="n">
        <v>1</v>
      </c>
      <c r="H40" s="0" t="str">
        <f aca="false">CONCATENATE(I40,P40)</f>
        <v>./tfcs/edinelco/s1/S1-4b15g_2.tfcantigo-novo</v>
      </c>
      <c r="I40" s="0" t="s">
        <v>28</v>
      </c>
      <c r="J40" s="0" t="n">
        <v>17</v>
      </c>
      <c r="K40" s="0" t="n">
        <v>122</v>
      </c>
      <c r="L40" s="0" t="n">
        <v>17</v>
      </c>
      <c r="M40" s="0" t="n">
        <v>122</v>
      </c>
      <c r="N40" s="0" t="n">
        <v>0</v>
      </c>
      <c r="O40" s="0" t="n">
        <v>0</v>
      </c>
      <c r="P40" s="0" t="s">
        <v>20</v>
      </c>
      <c r="Q40" s="0" t="n">
        <f aca="false">N40-N38</f>
        <v>0</v>
      </c>
      <c r="R40" s="0" t="n">
        <f aca="false">O40-O38</f>
        <v>0</v>
      </c>
    </row>
    <row r="41" customFormat="false" ht="13.8" hidden="false" customHeight="false" outlineLevel="0" collapsed="false">
      <c r="A41" s="0" t="s">
        <v>58</v>
      </c>
      <c r="B41" s="0" t="n">
        <v>5</v>
      </c>
      <c r="C41" s="0" t="n">
        <v>5</v>
      </c>
      <c r="D41" s="2" t="n">
        <v>1</v>
      </c>
      <c r="E41" s="0" t="n">
        <v>1</v>
      </c>
      <c r="F41" s="0" t="n">
        <v>1</v>
      </c>
      <c r="H41" s="0" t="str">
        <f aca="false">CONCATENATE(I41,P41)</f>
        <v>./tfcs/edinelco/s1/S1-4b15g_2.tfcnovo-antigo</v>
      </c>
      <c r="I41" s="0" t="s">
        <v>28</v>
      </c>
      <c r="J41" s="0" t="n">
        <v>17</v>
      </c>
      <c r="K41" s="0" t="n">
        <v>122</v>
      </c>
      <c r="L41" s="0" t="n">
        <v>17</v>
      </c>
      <c r="M41" s="0" t="n">
        <v>122</v>
      </c>
      <c r="N41" s="0" t="n">
        <v>0</v>
      </c>
      <c r="O41" s="0" t="n">
        <v>0</v>
      </c>
      <c r="P41" s="0" t="s">
        <v>22</v>
      </c>
      <c r="Q41" s="0" t="n">
        <f aca="false">N41-N38</f>
        <v>0</v>
      </c>
      <c r="R41" s="0" t="n">
        <f aca="false">O41-O38</f>
        <v>0</v>
      </c>
    </row>
    <row r="42" customFormat="false" ht="13.8" hidden="false" customHeight="false" outlineLevel="0" collapsed="false">
      <c r="A42" s="0" t="s">
        <v>59</v>
      </c>
      <c r="B42" s="0" t="n">
        <v>5</v>
      </c>
      <c r="C42" s="0" t="n">
        <v>5</v>
      </c>
      <c r="D42" s="2" t="n">
        <v>1</v>
      </c>
      <c r="E42" s="0" t="n">
        <v>1</v>
      </c>
      <c r="F42" s="0" t="n">
        <v>1</v>
      </c>
      <c r="H42" s="0" t="str">
        <f aca="false">CONCATENATE(I42,P42)</f>
        <v>./tfcs/edinelco/s1/S1-4b15g_2_inv.tfcantigo</v>
      </c>
      <c r="I42" s="0" t="s">
        <v>29</v>
      </c>
      <c r="J42" s="0" t="n">
        <v>23</v>
      </c>
      <c r="K42" s="0" t="n">
        <v>232</v>
      </c>
      <c r="L42" s="0" t="n">
        <v>22</v>
      </c>
      <c r="M42" s="0" t="n">
        <v>210</v>
      </c>
      <c r="N42" s="0" t="n">
        <v>1</v>
      </c>
      <c r="O42" s="0" t="n">
        <v>22</v>
      </c>
      <c r="P42" s="0" t="s">
        <v>16</v>
      </c>
      <c r="Q42" s="0" t="n">
        <f aca="false">N42-N38</f>
        <v>1</v>
      </c>
      <c r="R42" s="0" t="n">
        <f aca="false">O42-O38</f>
        <v>22</v>
      </c>
    </row>
    <row r="43" customFormat="false" ht="13.8" hidden="false" customHeight="false" outlineLevel="0" collapsed="false">
      <c r="A43" s="0" t="s">
        <v>60</v>
      </c>
      <c r="B43" s="0" t="n">
        <v>3</v>
      </c>
      <c r="C43" s="0" t="n">
        <v>3</v>
      </c>
      <c r="D43" s="2" t="n">
        <v>1</v>
      </c>
      <c r="E43" s="0" t="n">
        <v>1</v>
      </c>
      <c r="F43" s="0" t="n">
        <v>1</v>
      </c>
      <c r="H43" s="0" t="str">
        <f aca="false">CONCATENATE(I43,P43)</f>
        <v>./tfcs/edinelco/s1/S1-4b15g_2_inv.tfcnovo</v>
      </c>
      <c r="I43" s="0" t="s">
        <v>29</v>
      </c>
      <c r="J43" s="0" t="n">
        <v>23</v>
      </c>
      <c r="K43" s="0" t="n">
        <v>232</v>
      </c>
      <c r="L43" s="0" t="n">
        <v>25</v>
      </c>
      <c r="M43" s="0" t="n">
        <v>238</v>
      </c>
      <c r="N43" s="0" t="n">
        <v>-2</v>
      </c>
      <c r="O43" s="0" t="n">
        <v>-6</v>
      </c>
      <c r="P43" s="0" t="s">
        <v>18</v>
      </c>
      <c r="Q43" s="0" t="n">
        <f aca="false">N43-N38</f>
        <v>-2</v>
      </c>
      <c r="R43" s="0" t="n">
        <f aca="false">O43-O38</f>
        <v>-6</v>
      </c>
    </row>
    <row r="44" customFormat="false" ht="13.8" hidden="false" customHeight="false" outlineLevel="0" collapsed="false">
      <c r="A44" s="0" t="s">
        <v>61</v>
      </c>
      <c r="B44" s="0" t="n">
        <v>3</v>
      </c>
      <c r="C44" s="0" t="n">
        <v>3</v>
      </c>
      <c r="D44" s="2" t="n">
        <v>1</v>
      </c>
      <c r="E44" s="0" t="n">
        <v>1</v>
      </c>
      <c r="F44" s="0" t="n">
        <v>1</v>
      </c>
      <c r="H44" s="0" t="str">
        <f aca="false">CONCATENATE(I44,P44)</f>
        <v>./tfcs/edinelco/s1/S1-4b15g_2_inv.tfcantigo-novo</v>
      </c>
      <c r="I44" s="0" t="s">
        <v>29</v>
      </c>
      <c r="J44" s="0" t="n">
        <v>23</v>
      </c>
      <c r="K44" s="0" t="n">
        <v>232</v>
      </c>
      <c r="L44" s="0" t="n">
        <v>26</v>
      </c>
      <c r="M44" s="0" t="n">
        <v>210</v>
      </c>
      <c r="N44" s="0" t="n">
        <v>-3</v>
      </c>
      <c r="O44" s="0" t="n">
        <v>22</v>
      </c>
      <c r="P44" s="0" t="s">
        <v>20</v>
      </c>
      <c r="Q44" s="0" t="n">
        <f aca="false">N44-N44</f>
        <v>0</v>
      </c>
      <c r="R44" s="0" t="n">
        <f aca="false">O44-O44</f>
        <v>0</v>
      </c>
    </row>
    <row r="45" customFormat="false" ht="13.8" hidden="false" customHeight="false" outlineLevel="0" collapsed="false">
      <c r="A45" s="0" t="s">
        <v>62</v>
      </c>
      <c r="B45" s="0" t="n">
        <v>3</v>
      </c>
      <c r="C45" s="0" t="n">
        <v>3</v>
      </c>
      <c r="D45" s="2" t="n">
        <v>1</v>
      </c>
      <c r="E45" s="0" t="n">
        <v>1</v>
      </c>
      <c r="F45" s="0" t="n">
        <v>1</v>
      </c>
      <c r="H45" s="0" t="str">
        <f aca="false">CONCATENATE(I45,P45)</f>
        <v>./tfcs/edinelco/s1/S1-4b15g_2_inv.tfcnovo-antigo</v>
      </c>
      <c r="I45" s="0" t="s">
        <v>29</v>
      </c>
      <c r="J45" s="0" t="n">
        <v>23</v>
      </c>
      <c r="K45" s="0" t="n">
        <v>232</v>
      </c>
      <c r="L45" s="0" t="n">
        <v>22</v>
      </c>
      <c r="M45" s="0" t="n">
        <v>210</v>
      </c>
      <c r="N45" s="0" t="n">
        <v>1</v>
      </c>
      <c r="O45" s="0" t="n">
        <v>22</v>
      </c>
      <c r="P45" s="0" t="s">
        <v>22</v>
      </c>
      <c r="Q45" s="0" t="n">
        <f aca="false">N45-N44</f>
        <v>4</v>
      </c>
      <c r="R45" s="0" t="n">
        <f aca="false">O45-O44</f>
        <v>0</v>
      </c>
    </row>
    <row r="46" customFormat="false" ht="13.8" hidden="false" customHeight="false" outlineLevel="0" collapsed="false">
      <c r="A46" s="0" t="s">
        <v>63</v>
      </c>
      <c r="B46" s="0" t="n">
        <v>3</v>
      </c>
      <c r="C46" s="0" t="n">
        <v>3</v>
      </c>
      <c r="D46" s="2" t="n">
        <v>1</v>
      </c>
      <c r="E46" s="0" t="n">
        <v>1</v>
      </c>
      <c r="F46" s="0" t="n">
        <v>1</v>
      </c>
      <c r="H46" s="0" t="str">
        <f aca="false">CONCATENATE(I46,P46)</f>
        <v>./tfcs/edinelco/s1/S1-4b15g_3.tfcantigo</v>
      </c>
      <c r="I46" s="0" t="s">
        <v>30</v>
      </c>
      <c r="J46" s="0" t="n">
        <v>23</v>
      </c>
      <c r="K46" s="0" t="n">
        <v>210</v>
      </c>
      <c r="L46" s="0" t="n">
        <v>22</v>
      </c>
      <c r="M46" s="0" t="n">
        <v>189</v>
      </c>
      <c r="N46" s="0" t="n">
        <v>1</v>
      </c>
      <c r="O46" s="0" t="n">
        <v>21</v>
      </c>
      <c r="P46" s="0" t="s">
        <v>16</v>
      </c>
      <c r="Q46" s="0" t="n">
        <f aca="false">N46-N44</f>
        <v>4</v>
      </c>
      <c r="R46" s="0" t="n">
        <f aca="false">O46-O44</f>
        <v>-1</v>
      </c>
    </row>
    <row r="47" customFormat="false" ht="13.8" hidden="false" customHeight="false" outlineLevel="0" collapsed="false">
      <c r="A47" s="0" t="s">
        <v>64</v>
      </c>
      <c r="B47" s="0" t="n">
        <v>7</v>
      </c>
      <c r="C47" s="0" t="n">
        <v>6</v>
      </c>
      <c r="D47" s="2" t="n">
        <v>1.16666666666666</v>
      </c>
      <c r="E47" s="0" t="n">
        <v>2</v>
      </c>
      <c r="F47" s="0" t="n">
        <v>1</v>
      </c>
      <c r="H47" s="0" t="str">
        <f aca="false">CONCATENATE(I47,P47)</f>
        <v>./tfcs/edinelco/s1/S1-4b15g_3.tfcnovo</v>
      </c>
      <c r="I47" s="0" t="s">
        <v>30</v>
      </c>
      <c r="J47" s="0" t="n">
        <v>23</v>
      </c>
      <c r="K47" s="0" t="n">
        <v>210</v>
      </c>
      <c r="L47" s="0" t="n">
        <v>23</v>
      </c>
      <c r="M47" s="0" t="n">
        <v>210</v>
      </c>
      <c r="N47" s="0" t="n">
        <v>0</v>
      </c>
      <c r="O47" s="0" t="n">
        <v>0</v>
      </c>
      <c r="P47" s="0" t="s">
        <v>18</v>
      </c>
      <c r="Q47" s="0" t="n">
        <f aca="false">N47-N44</f>
        <v>3</v>
      </c>
      <c r="R47" s="0" t="n">
        <f aca="false">O47-O44</f>
        <v>-22</v>
      </c>
    </row>
    <row r="48" customFormat="false" ht="13.8" hidden="false" customHeight="false" outlineLevel="0" collapsed="false">
      <c r="A48" s="0" t="s">
        <v>65</v>
      </c>
      <c r="B48" s="0" t="n">
        <v>7</v>
      </c>
      <c r="C48" s="0" t="n">
        <v>7</v>
      </c>
      <c r="D48" s="2" t="n">
        <v>1</v>
      </c>
      <c r="E48" s="0" t="n">
        <v>1</v>
      </c>
      <c r="F48" s="0" t="n">
        <v>1</v>
      </c>
      <c r="H48" s="0" t="str">
        <f aca="false">CONCATENATE(I48,P48)</f>
        <v>./tfcs/edinelco/s1/S1-4b15g_3.tfcantigo-novo</v>
      </c>
      <c r="I48" s="0" t="s">
        <v>30</v>
      </c>
      <c r="J48" s="0" t="n">
        <v>23</v>
      </c>
      <c r="K48" s="0" t="n">
        <v>210</v>
      </c>
      <c r="L48" s="0" t="n">
        <v>22</v>
      </c>
      <c r="M48" s="0" t="n">
        <v>189</v>
      </c>
      <c r="N48" s="0" t="n">
        <v>1</v>
      </c>
      <c r="O48" s="0" t="n">
        <v>21</v>
      </c>
      <c r="P48" s="0" t="s">
        <v>20</v>
      </c>
      <c r="Q48" s="0" t="n">
        <f aca="false">N48-N44</f>
        <v>4</v>
      </c>
      <c r="R48" s="0" t="n">
        <f aca="false">O48-O44</f>
        <v>-1</v>
      </c>
    </row>
    <row r="49" customFormat="false" ht="13.8" hidden="false" customHeight="false" outlineLevel="0" collapsed="false">
      <c r="A49" s="0" t="s">
        <v>66</v>
      </c>
      <c r="B49" s="0" t="n">
        <v>88</v>
      </c>
      <c r="C49" s="0" t="n">
        <v>80</v>
      </c>
      <c r="D49" s="2" t="n">
        <v>1.1</v>
      </c>
      <c r="E49" s="0" t="n">
        <v>3</v>
      </c>
      <c r="F49" s="0" t="n">
        <v>1</v>
      </c>
      <c r="H49" s="0" t="str">
        <f aca="false">CONCATENATE(I49,P49)</f>
        <v>./tfcs/edinelco/s1/S1-4b15g_3.tfcnovo-antigo</v>
      </c>
      <c r="I49" s="0" t="s">
        <v>30</v>
      </c>
      <c r="J49" s="0" t="n">
        <v>23</v>
      </c>
      <c r="K49" s="0" t="n">
        <v>210</v>
      </c>
      <c r="L49" s="0" t="n">
        <v>22</v>
      </c>
      <c r="M49" s="0" t="n">
        <v>189</v>
      </c>
      <c r="N49" s="0" t="n">
        <v>1</v>
      </c>
      <c r="O49" s="0" t="n">
        <v>21</v>
      </c>
      <c r="P49" s="0" t="s">
        <v>22</v>
      </c>
      <c r="Q49" s="0" t="n">
        <f aca="false">N49-N44</f>
        <v>4</v>
      </c>
      <c r="R49" s="0" t="n">
        <f aca="false">O49-O44</f>
        <v>-1</v>
      </c>
    </row>
    <row r="50" customFormat="false" ht="13.8" hidden="false" customHeight="false" outlineLevel="0" collapsed="false">
      <c r="A50" s="0" t="s">
        <v>67</v>
      </c>
      <c r="B50" s="0" t="n">
        <v>481</v>
      </c>
      <c r="C50" s="0" t="n">
        <v>427</v>
      </c>
      <c r="D50" s="2" t="n">
        <v>1.12646370023419</v>
      </c>
      <c r="E50" s="0" t="n">
        <v>3</v>
      </c>
      <c r="F50" s="0" t="n">
        <v>1</v>
      </c>
      <c r="H50" s="0" t="str">
        <f aca="false">CONCATENATE(I50,P50)</f>
        <v>./tfcs/edinelco/s1/S1-4b15g_3_inv.tfcantigo</v>
      </c>
      <c r="I50" s="0" t="s">
        <v>31</v>
      </c>
      <c r="J50" s="0" t="n">
        <v>17</v>
      </c>
      <c r="K50" s="0" t="n">
        <v>151</v>
      </c>
      <c r="L50" s="0" t="n">
        <v>17</v>
      </c>
      <c r="M50" s="0" t="n">
        <v>151</v>
      </c>
      <c r="N50" s="0" t="n">
        <v>0</v>
      </c>
      <c r="O50" s="0" t="n">
        <v>0</v>
      </c>
      <c r="P50" s="0" t="s">
        <v>16</v>
      </c>
      <c r="Q50" s="0" t="n">
        <f aca="false">N50-N50</f>
        <v>0</v>
      </c>
      <c r="R50" s="0" t="n">
        <f aca="false">O50-O50</f>
        <v>0</v>
      </c>
    </row>
    <row r="51" customFormat="false" ht="13.8" hidden="false" customHeight="false" outlineLevel="0" collapsed="false">
      <c r="A51" s="0" t="s">
        <v>68</v>
      </c>
      <c r="B51" s="0" t="n">
        <v>30</v>
      </c>
      <c r="C51" s="0" t="n">
        <v>26</v>
      </c>
      <c r="D51" s="2" t="n">
        <v>1.15384615384615</v>
      </c>
      <c r="E51" s="0" t="n">
        <v>3</v>
      </c>
      <c r="F51" s="0" t="n">
        <v>1</v>
      </c>
      <c r="H51" s="0" t="str">
        <f aca="false">CONCATENATE(I51,P51)</f>
        <v>./tfcs/edinelco/s1/S1-4b15g_3_inv.tfcnovo</v>
      </c>
      <c r="I51" s="0" t="s">
        <v>31</v>
      </c>
      <c r="J51" s="0" t="n">
        <v>17</v>
      </c>
      <c r="K51" s="0" t="n">
        <v>151</v>
      </c>
      <c r="L51" s="0" t="n">
        <v>17</v>
      </c>
      <c r="M51" s="0" t="n">
        <v>151</v>
      </c>
      <c r="N51" s="0" t="n">
        <v>0</v>
      </c>
      <c r="O51" s="0" t="n">
        <v>0</v>
      </c>
      <c r="P51" s="0" t="s">
        <v>18</v>
      </c>
      <c r="Q51" s="0" t="n">
        <f aca="false">N51-N50</f>
        <v>0</v>
      </c>
      <c r="R51" s="0" t="n">
        <f aca="false">O51-O50</f>
        <v>0</v>
      </c>
    </row>
    <row r="52" customFormat="false" ht="13.8" hidden="false" customHeight="false" outlineLevel="0" collapsed="false">
      <c r="A52" s="0" t="s">
        <v>69</v>
      </c>
      <c r="B52" s="0" t="n">
        <v>19</v>
      </c>
      <c r="C52" s="0" t="n">
        <v>19</v>
      </c>
      <c r="D52" s="2" t="n">
        <v>1</v>
      </c>
      <c r="E52" s="0" t="n">
        <v>1</v>
      </c>
      <c r="F52" s="0" t="n">
        <v>1</v>
      </c>
      <c r="H52" s="0" t="str">
        <f aca="false">CONCATENATE(I52,P52)</f>
        <v>./tfcs/edinelco/s1/S1-4b15g_3_inv.tfcantigo-novo</v>
      </c>
      <c r="I52" s="0" t="s">
        <v>31</v>
      </c>
      <c r="J52" s="0" t="n">
        <v>17</v>
      </c>
      <c r="K52" s="0" t="n">
        <v>151</v>
      </c>
      <c r="L52" s="0" t="n">
        <v>17</v>
      </c>
      <c r="M52" s="0" t="n">
        <v>151</v>
      </c>
      <c r="N52" s="0" t="n">
        <v>0</v>
      </c>
      <c r="O52" s="0" t="n">
        <v>0</v>
      </c>
      <c r="P52" s="0" t="s">
        <v>20</v>
      </c>
      <c r="Q52" s="0" t="n">
        <f aca="false">N52-N50</f>
        <v>0</v>
      </c>
      <c r="R52" s="0" t="n">
        <f aca="false">O52-O50</f>
        <v>0</v>
      </c>
    </row>
    <row r="53" customFormat="false" ht="13.8" hidden="false" customHeight="false" outlineLevel="0" collapsed="false">
      <c r="A53" s="0" t="s">
        <v>70</v>
      </c>
      <c r="B53" s="0" t="n">
        <v>43</v>
      </c>
      <c r="C53" s="0" t="n">
        <v>42</v>
      </c>
      <c r="D53" s="2" t="n">
        <v>1.02380952380952</v>
      </c>
      <c r="E53" s="0" t="n">
        <v>2</v>
      </c>
      <c r="F53" s="0" t="n">
        <v>1</v>
      </c>
      <c r="H53" s="0" t="str">
        <f aca="false">CONCATENATE(I53,P53)</f>
        <v>./tfcs/edinelco/s1/S1-4b15g_3_inv.tfcnovo-antigo</v>
      </c>
      <c r="I53" s="0" t="s">
        <v>31</v>
      </c>
      <c r="J53" s="0" t="n">
        <v>17</v>
      </c>
      <c r="K53" s="0" t="n">
        <v>151</v>
      </c>
      <c r="L53" s="0" t="n">
        <v>17</v>
      </c>
      <c r="M53" s="0" t="n">
        <v>151</v>
      </c>
      <c r="N53" s="0" t="n">
        <v>0</v>
      </c>
      <c r="O53" s="0" t="n">
        <v>0</v>
      </c>
      <c r="P53" s="0" t="s">
        <v>22</v>
      </c>
      <c r="Q53" s="0" t="n">
        <f aca="false">N53-N50</f>
        <v>0</v>
      </c>
      <c r="R53" s="0" t="n">
        <f aca="false">O53-O50</f>
        <v>0</v>
      </c>
    </row>
    <row r="54" customFormat="false" ht="13.8" hidden="false" customHeight="false" outlineLevel="0" collapsed="false">
      <c r="A54" s="0" t="s">
        <v>71</v>
      </c>
      <c r="B54" s="0" t="n">
        <v>53</v>
      </c>
      <c r="C54" s="0" t="n">
        <v>50</v>
      </c>
      <c r="D54" s="2" t="n">
        <v>1.06</v>
      </c>
      <c r="E54" s="0" t="n">
        <v>2</v>
      </c>
      <c r="F54" s="0" t="n">
        <v>1</v>
      </c>
      <c r="H54" s="0" t="str">
        <f aca="false">CONCATENATE(I54,P54)</f>
        <v>./tfcs/edinelco/s1/S1-4b15g_4.tfcantigo</v>
      </c>
      <c r="I54" s="0" t="s">
        <v>32</v>
      </c>
      <c r="J54" s="0" t="n">
        <v>19</v>
      </c>
      <c r="K54" s="0" t="n">
        <v>210</v>
      </c>
      <c r="L54" s="0" t="n">
        <v>19</v>
      </c>
      <c r="M54" s="0" t="n">
        <v>210</v>
      </c>
      <c r="N54" s="0" t="n">
        <v>0</v>
      </c>
      <c r="O54" s="0" t="n">
        <v>0</v>
      </c>
      <c r="P54" s="0" t="s">
        <v>16</v>
      </c>
      <c r="Q54" s="0" t="n">
        <f aca="false">N54-N50</f>
        <v>0</v>
      </c>
      <c r="R54" s="0" t="n">
        <f aca="false">O54-O50</f>
        <v>0</v>
      </c>
    </row>
    <row r="55" customFormat="false" ht="13.8" hidden="false" customHeight="false" outlineLevel="0" collapsed="false">
      <c r="A55" s="0" t="s">
        <v>72</v>
      </c>
      <c r="B55" s="0" t="n">
        <v>105</v>
      </c>
      <c r="C55" s="0" t="n">
        <v>97</v>
      </c>
      <c r="D55" s="2" t="n">
        <v>1.08247422680412</v>
      </c>
      <c r="E55" s="0" t="n">
        <v>2</v>
      </c>
      <c r="F55" s="0" t="n">
        <v>1</v>
      </c>
      <c r="H55" s="0" t="str">
        <f aca="false">CONCATENATE(I55,P55)</f>
        <v>./tfcs/edinelco/s1/S1-4b15g_4.tfcnovo</v>
      </c>
      <c r="I55" s="0" t="s">
        <v>32</v>
      </c>
      <c r="J55" s="0" t="n">
        <v>19</v>
      </c>
      <c r="K55" s="0" t="n">
        <v>210</v>
      </c>
      <c r="L55" s="0" t="n">
        <v>19</v>
      </c>
      <c r="M55" s="0" t="n">
        <v>210</v>
      </c>
      <c r="N55" s="0" t="n">
        <v>0</v>
      </c>
      <c r="O55" s="0" t="n">
        <v>0</v>
      </c>
      <c r="P55" s="0" t="s">
        <v>18</v>
      </c>
      <c r="Q55" s="0" t="n">
        <f aca="false">N55-N50</f>
        <v>0</v>
      </c>
      <c r="R55" s="0" t="n">
        <f aca="false">O55-O50</f>
        <v>0</v>
      </c>
    </row>
    <row r="56" customFormat="false" ht="13.8" hidden="false" customHeight="false" outlineLevel="0" collapsed="false">
      <c r="A56" s="0" t="s">
        <v>73</v>
      </c>
      <c r="B56" s="0" t="n">
        <v>103</v>
      </c>
      <c r="C56" s="0" t="n">
        <v>97</v>
      </c>
      <c r="D56" s="2" t="n">
        <v>1.06185567010309</v>
      </c>
      <c r="E56" s="0" t="n">
        <v>3</v>
      </c>
      <c r="F56" s="0" t="n">
        <v>1</v>
      </c>
      <c r="H56" s="0" t="str">
        <f aca="false">CONCATENATE(I56,P56)</f>
        <v>./tfcs/edinelco/s1/S1-4b15g_4.tfcantigo-novo</v>
      </c>
      <c r="I56" s="0" t="s">
        <v>32</v>
      </c>
      <c r="J56" s="0" t="n">
        <v>19</v>
      </c>
      <c r="K56" s="0" t="n">
        <v>210</v>
      </c>
      <c r="L56" s="0" t="n">
        <v>19</v>
      </c>
      <c r="M56" s="0" t="n">
        <v>210</v>
      </c>
      <c r="N56" s="0" t="n">
        <v>0</v>
      </c>
      <c r="O56" s="0" t="n">
        <v>0</v>
      </c>
      <c r="P56" s="0" t="s">
        <v>20</v>
      </c>
      <c r="Q56" s="0" t="n">
        <f aca="false">N56-N56</f>
        <v>0</v>
      </c>
      <c r="R56" s="0" t="n">
        <f aca="false">O56-O56</f>
        <v>0</v>
      </c>
    </row>
    <row r="57" customFormat="false" ht="13.8" hidden="false" customHeight="false" outlineLevel="0" collapsed="false">
      <c r="A57" s="0" t="s">
        <v>74</v>
      </c>
      <c r="B57" s="0" t="n">
        <v>396</v>
      </c>
      <c r="C57" s="0" t="n">
        <v>350</v>
      </c>
      <c r="D57" s="2" t="n">
        <v>1.13142857142857</v>
      </c>
      <c r="E57" s="0" t="n">
        <v>3</v>
      </c>
      <c r="F57" s="0" t="n">
        <v>1</v>
      </c>
      <c r="H57" s="0" t="str">
        <f aca="false">CONCATENATE(I57,P57)</f>
        <v>./tfcs/edinelco/s1/S1-4b15g_4.tfcnovo-antigo</v>
      </c>
      <c r="I57" s="0" t="s">
        <v>32</v>
      </c>
      <c r="J57" s="0" t="n">
        <v>19</v>
      </c>
      <c r="K57" s="0" t="n">
        <v>210</v>
      </c>
      <c r="L57" s="0" t="n">
        <v>19</v>
      </c>
      <c r="M57" s="0" t="n">
        <v>210</v>
      </c>
      <c r="N57" s="0" t="n">
        <v>0</v>
      </c>
      <c r="O57" s="0" t="n">
        <v>0</v>
      </c>
      <c r="P57" s="0" t="s">
        <v>22</v>
      </c>
      <c r="Q57" s="0" t="n">
        <f aca="false">N57-N56</f>
        <v>0</v>
      </c>
      <c r="R57" s="0" t="n">
        <f aca="false">O57-O56</f>
        <v>0</v>
      </c>
    </row>
    <row r="58" customFormat="false" ht="13.8" hidden="false" customHeight="false" outlineLevel="0" collapsed="false">
      <c r="A58" s="0" t="s">
        <v>75</v>
      </c>
      <c r="B58" s="0" t="n">
        <v>282</v>
      </c>
      <c r="C58" s="0" t="n">
        <v>264</v>
      </c>
      <c r="D58" s="2" t="n">
        <v>1.06818181818181</v>
      </c>
      <c r="E58" s="0" t="n">
        <v>3</v>
      </c>
      <c r="F58" s="0" t="n">
        <v>1</v>
      </c>
      <c r="H58" s="0" t="str">
        <f aca="false">CONCATENATE(I58,P58)</f>
        <v>./tfcs/edinelco/s1/S1-4b15g_4_inv.tfcantigo</v>
      </c>
      <c r="I58" s="0" t="s">
        <v>33</v>
      </c>
      <c r="J58" s="0" t="n">
        <v>19</v>
      </c>
      <c r="K58" s="0" t="n">
        <v>210</v>
      </c>
      <c r="L58" s="0" t="n">
        <v>19</v>
      </c>
      <c r="M58" s="0" t="n">
        <v>210</v>
      </c>
      <c r="N58" s="0" t="n">
        <v>0</v>
      </c>
      <c r="O58" s="0" t="n">
        <v>0</v>
      </c>
      <c r="P58" s="0" t="s">
        <v>16</v>
      </c>
      <c r="Q58" s="0" t="n">
        <f aca="false">N58-N56</f>
        <v>0</v>
      </c>
      <c r="R58" s="0" t="n">
        <f aca="false">O58-O56</f>
        <v>0</v>
      </c>
    </row>
    <row r="59" customFormat="false" ht="13.8" hidden="false" customHeight="false" outlineLevel="0" collapsed="false">
      <c r="A59" s="0" t="s">
        <v>76</v>
      </c>
      <c r="B59" s="0" t="n">
        <v>5</v>
      </c>
      <c r="C59" s="0" t="n">
        <v>5</v>
      </c>
      <c r="D59" s="2" t="n">
        <v>1</v>
      </c>
      <c r="E59" s="0" t="n">
        <v>1</v>
      </c>
      <c r="F59" s="0" t="n">
        <v>1</v>
      </c>
      <c r="H59" s="0" t="str">
        <f aca="false">CONCATENATE(I59,P59)</f>
        <v>./tfcs/edinelco/s1/S1-4b15g_4_inv.tfcnovo</v>
      </c>
      <c r="I59" s="0" t="s">
        <v>33</v>
      </c>
      <c r="J59" s="0" t="n">
        <v>19</v>
      </c>
      <c r="K59" s="0" t="n">
        <v>210</v>
      </c>
      <c r="L59" s="0" t="n">
        <v>19</v>
      </c>
      <c r="M59" s="0" t="n">
        <v>210</v>
      </c>
      <c r="N59" s="0" t="n">
        <v>0</v>
      </c>
      <c r="O59" s="0" t="n">
        <v>0</v>
      </c>
      <c r="P59" s="0" t="s">
        <v>18</v>
      </c>
      <c r="Q59" s="0" t="n">
        <f aca="false">N59-N56</f>
        <v>0</v>
      </c>
      <c r="R59" s="0" t="n">
        <f aca="false">O59-O56</f>
        <v>0</v>
      </c>
    </row>
    <row r="60" customFormat="false" ht="13.8" hidden="false" customHeight="false" outlineLevel="0" collapsed="false">
      <c r="A60" s="0" t="s">
        <v>77</v>
      </c>
      <c r="B60" s="0" t="n">
        <v>6</v>
      </c>
      <c r="C60" s="0" t="n">
        <v>5</v>
      </c>
      <c r="D60" s="2" t="n">
        <v>1.2</v>
      </c>
      <c r="E60" s="0" t="n">
        <v>2</v>
      </c>
      <c r="F60" s="0" t="n">
        <v>1</v>
      </c>
      <c r="H60" s="0" t="str">
        <f aca="false">CONCATENATE(I60,P60)</f>
        <v>./tfcs/edinelco/s1/S1-4b15g_4_inv.tfcantigo-novo</v>
      </c>
      <c r="I60" s="0" t="s">
        <v>33</v>
      </c>
      <c r="J60" s="0" t="n">
        <v>19</v>
      </c>
      <c r="K60" s="0" t="n">
        <v>210</v>
      </c>
      <c r="L60" s="0" t="n">
        <v>19</v>
      </c>
      <c r="M60" s="0" t="n">
        <v>210</v>
      </c>
      <c r="N60" s="0" t="n">
        <v>0</v>
      </c>
      <c r="O60" s="0" t="n">
        <v>0</v>
      </c>
      <c r="P60" s="0" t="s">
        <v>20</v>
      </c>
      <c r="Q60" s="0" t="n">
        <f aca="false">N60-N56</f>
        <v>0</v>
      </c>
      <c r="R60" s="0" t="n">
        <f aca="false">O60-O56</f>
        <v>0</v>
      </c>
    </row>
    <row r="61" customFormat="false" ht="13.8" hidden="false" customHeight="false" outlineLevel="0" collapsed="false">
      <c r="A61" s="0" t="s">
        <v>78</v>
      </c>
      <c r="B61" s="0" t="n">
        <v>4</v>
      </c>
      <c r="C61" s="0" t="n">
        <v>4</v>
      </c>
      <c r="D61" s="2" t="n">
        <v>1</v>
      </c>
      <c r="E61" s="0" t="n">
        <v>1</v>
      </c>
      <c r="F61" s="0" t="n">
        <v>1</v>
      </c>
      <c r="H61" s="0" t="str">
        <f aca="false">CONCATENATE(I61,P61)</f>
        <v>./tfcs/edinelco/s1/S1-4b15g_4_inv.tfcnovo-antigo</v>
      </c>
      <c r="I61" s="0" t="s">
        <v>33</v>
      </c>
      <c r="J61" s="0" t="n">
        <v>19</v>
      </c>
      <c r="K61" s="0" t="n">
        <v>210</v>
      </c>
      <c r="L61" s="0" t="n">
        <v>19</v>
      </c>
      <c r="M61" s="0" t="n">
        <v>210</v>
      </c>
      <c r="N61" s="0" t="n">
        <v>0</v>
      </c>
      <c r="O61" s="0" t="n">
        <v>0</v>
      </c>
      <c r="P61" s="0" t="s">
        <v>22</v>
      </c>
      <c r="Q61" s="0" t="n">
        <f aca="false">N61-N56</f>
        <v>0</v>
      </c>
      <c r="R61" s="0" t="n">
        <f aca="false">O61-O56</f>
        <v>0</v>
      </c>
    </row>
    <row r="62" customFormat="false" ht="13.8" hidden="false" customHeight="false" outlineLevel="0" collapsed="false">
      <c r="A62" s="0" t="s">
        <v>79</v>
      </c>
      <c r="B62" s="0" t="n">
        <v>3</v>
      </c>
      <c r="C62" s="0" t="n">
        <v>3</v>
      </c>
      <c r="D62" s="2" t="n">
        <v>1</v>
      </c>
      <c r="E62" s="0" t="n">
        <v>1</v>
      </c>
      <c r="F62" s="0" t="n">
        <v>1</v>
      </c>
      <c r="H62" s="0" t="str">
        <f aca="false">CONCATENATE(I62,P62)</f>
        <v>./tfcs/edinelco/s1/S1-4b15g_5.tfcantigo</v>
      </c>
      <c r="I62" s="0" t="s">
        <v>34</v>
      </c>
      <c r="J62" s="0" t="n">
        <v>25</v>
      </c>
      <c r="K62" s="0" t="n">
        <v>284</v>
      </c>
      <c r="L62" s="0" t="n">
        <v>23</v>
      </c>
      <c r="M62" s="0" t="n">
        <v>258</v>
      </c>
      <c r="N62" s="0" t="n">
        <v>2</v>
      </c>
      <c r="O62" s="0" t="n">
        <v>26</v>
      </c>
      <c r="P62" s="0" t="s">
        <v>16</v>
      </c>
      <c r="Q62" s="0" t="n">
        <f aca="false">N62-N62</f>
        <v>0</v>
      </c>
      <c r="R62" s="0" t="n">
        <f aca="false">O62-O62</f>
        <v>0</v>
      </c>
    </row>
    <row r="63" customFormat="false" ht="13.8" hidden="false" customHeight="false" outlineLevel="0" collapsed="false">
      <c r="A63" s="0" t="s">
        <v>80</v>
      </c>
      <c r="B63" s="0" t="n">
        <v>5</v>
      </c>
      <c r="C63" s="0" t="n">
        <v>4</v>
      </c>
      <c r="D63" s="2" t="n">
        <v>1.25</v>
      </c>
      <c r="E63" s="0" t="n">
        <v>2</v>
      </c>
      <c r="F63" s="0" t="n">
        <v>1</v>
      </c>
      <c r="H63" s="0" t="str">
        <f aca="false">CONCATENATE(I63,P63)</f>
        <v>./tfcs/edinelco/s1/S1-4b15g_5.tfcnovo</v>
      </c>
      <c r="I63" s="0" t="s">
        <v>34</v>
      </c>
      <c r="J63" s="0" t="n">
        <v>25</v>
      </c>
      <c r="K63" s="0" t="n">
        <v>284</v>
      </c>
      <c r="L63" s="0" t="n">
        <v>23</v>
      </c>
      <c r="M63" s="0" t="n">
        <v>258</v>
      </c>
      <c r="N63" s="0" t="n">
        <v>2</v>
      </c>
      <c r="O63" s="0" t="n">
        <v>26</v>
      </c>
      <c r="P63" s="0" t="s">
        <v>18</v>
      </c>
      <c r="Q63" s="0" t="n">
        <f aca="false">N63-N62</f>
        <v>0</v>
      </c>
      <c r="R63" s="0" t="n">
        <f aca="false">O63-O62</f>
        <v>0</v>
      </c>
    </row>
    <row r="64" customFormat="false" ht="13.8" hidden="false" customHeight="false" outlineLevel="0" collapsed="false">
      <c r="A64" s="0" t="s">
        <v>81</v>
      </c>
      <c r="B64" s="0" t="n">
        <v>3</v>
      </c>
      <c r="C64" s="0" t="n">
        <v>3</v>
      </c>
      <c r="D64" s="2" t="n">
        <v>1</v>
      </c>
      <c r="E64" s="0" t="n">
        <v>1</v>
      </c>
      <c r="F64" s="0" t="n">
        <v>1</v>
      </c>
      <c r="H64" s="0" t="str">
        <f aca="false">CONCATENATE(I64,P64)</f>
        <v>./tfcs/edinelco/s1/S1-4b15g_5.tfcantigo-novo</v>
      </c>
      <c r="I64" s="0" t="s">
        <v>34</v>
      </c>
      <c r="J64" s="0" t="n">
        <v>25</v>
      </c>
      <c r="K64" s="0" t="n">
        <v>284</v>
      </c>
      <c r="L64" s="0" t="n">
        <v>23</v>
      </c>
      <c r="M64" s="0" t="n">
        <v>258</v>
      </c>
      <c r="N64" s="0" t="n">
        <v>2</v>
      </c>
      <c r="O64" s="0" t="n">
        <v>26</v>
      </c>
      <c r="P64" s="0" t="s">
        <v>20</v>
      </c>
      <c r="Q64" s="0" t="n">
        <f aca="false">N64-N62</f>
        <v>0</v>
      </c>
      <c r="R64" s="0" t="n">
        <f aca="false">O64-O62</f>
        <v>0</v>
      </c>
    </row>
    <row r="65" customFormat="false" ht="13.8" hidden="false" customHeight="false" outlineLevel="0" collapsed="false">
      <c r="A65" s="0" t="s">
        <v>82</v>
      </c>
      <c r="B65" s="0" t="n">
        <v>3</v>
      </c>
      <c r="C65" s="0" t="n">
        <v>3</v>
      </c>
      <c r="D65" s="2" t="n">
        <v>1</v>
      </c>
      <c r="E65" s="0" t="n">
        <v>1</v>
      </c>
      <c r="F65" s="0" t="n">
        <v>1</v>
      </c>
      <c r="H65" s="0" t="str">
        <f aca="false">CONCATENATE(I65,P65)</f>
        <v>./tfcs/edinelco/s1/S1-4b15g_5.tfcnovo-antigo</v>
      </c>
      <c r="I65" s="0" t="s">
        <v>34</v>
      </c>
      <c r="J65" s="0" t="n">
        <v>25</v>
      </c>
      <c r="K65" s="0" t="n">
        <v>284</v>
      </c>
      <c r="L65" s="0" t="n">
        <v>23</v>
      </c>
      <c r="M65" s="0" t="n">
        <v>258</v>
      </c>
      <c r="N65" s="0" t="n">
        <v>2</v>
      </c>
      <c r="O65" s="0" t="n">
        <v>26</v>
      </c>
      <c r="P65" s="0" t="s">
        <v>22</v>
      </c>
      <c r="Q65" s="0" t="n">
        <f aca="false">N65-N62</f>
        <v>0</v>
      </c>
      <c r="R65" s="0" t="n">
        <f aca="false">O65-O62</f>
        <v>0</v>
      </c>
    </row>
    <row r="66" customFormat="false" ht="13.8" hidden="false" customHeight="false" outlineLevel="0" collapsed="false">
      <c r="A66" s="0" t="s">
        <v>83</v>
      </c>
      <c r="B66" s="0" t="n">
        <v>4</v>
      </c>
      <c r="C66" s="0" t="n">
        <v>3</v>
      </c>
      <c r="D66" s="2" t="n">
        <v>1.33333333333333</v>
      </c>
      <c r="E66" s="0" t="n">
        <v>2</v>
      </c>
      <c r="F66" s="0" t="n">
        <v>1</v>
      </c>
      <c r="H66" s="0" t="str">
        <f aca="false">CONCATENATE(I66,P66)</f>
        <v>./tfcs/edinelco/s1/S1-4b15g_5_inv.tfcantigo</v>
      </c>
      <c r="I66" s="0" t="s">
        <v>35</v>
      </c>
      <c r="J66" s="0" t="n">
        <v>25</v>
      </c>
      <c r="K66" s="0" t="n">
        <v>286</v>
      </c>
      <c r="L66" s="0" t="n">
        <v>22</v>
      </c>
      <c r="M66" s="0" t="n">
        <v>236</v>
      </c>
      <c r="N66" s="0" t="n">
        <v>3</v>
      </c>
      <c r="O66" s="0" t="n">
        <v>50</v>
      </c>
      <c r="P66" s="0" t="s">
        <v>16</v>
      </c>
      <c r="Q66" s="0" t="n">
        <f aca="false">N66-N62</f>
        <v>1</v>
      </c>
      <c r="R66" s="0" t="n">
        <f aca="false">O66-O62</f>
        <v>24</v>
      </c>
    </row>
    <row r="67" customFormat="false" ht="13.8" hidden="false" customHeight="false" outlineLevel="0" collapsed="false">
      <c r="A67" s="0" t="s">
        <v>84</v>
      </c>
      <c r="B67" s="0" t="n">
        <v>4</v>
      </c>
      <c r="C67" s="0" t="n">
        <v>3</v>
      </c>
      <c r="D67" s="2" t="n">
        <v>1.33333333333333</v>
      </c>
      <c r="E67" s="0" t="n">
        <v>2</v>
      </c>
      <c r="F67" s="0" t="n">
        <v>1</v>
      </c>
      <c r="H67" s="0" t="str">
        <f aca="false">CONCATENATE(I67,P67)</f>
        <v>./tfcs/edinelco/s1/S1-4b15g_5_inv.tfcnovo</v>
      </c>
      <c r="I67" s="0" t="s">
        <v>35</v>
      </c>
      <c r="J67" s="0" t="n">
        <v>25</v>
      </c>
      <c r="K67" s="0" t="n">
        <v>286</v>
      </c>
      <c r="L67" s="0" t="n">
        <v>23</v>
      </c>
      <c r="M67" s="0" t="n">
        <v>257</v>
      </c>
      <c r="N67" s="0" t="n">
        <v>2</v>
      </c>
      <c r="O67" s="0" t="n">
        <v>29</v>
      </c>
      <c r="P67" s="0" t="s">
        <v>18</v>
      </c>
      <c r="Q67" s="0" t="n">
        <f aca="false">N67-N62</f>
        <v>0</v>
      </c>
      <c r="R67" s="0" t="n">
        <f aca="false">O67-O62</f>
        <v>3</v>
      </c>
    </row>
    <row r="68" customFormat="false" ht="13.8" hidden="false" customHeight="false" outlineLevel="0" collapsed="false">
      <c r="A68" s="0" t="s">
        <v>85</v>
      </c>
      <c r="B68" s="0" t="n">
        <v>21</v>
      </c>
      <c r="C68" s="0" t="n">
        <v>15</v>
      </c>
      <c r="D68" s="2" t="n">
        <v>1.4</v>
      </c>
      <c r="E68" s="0" t="n">
        <v>4</v>
      </c>
      <c r="F68" s="0" t="n">
        <v>1</v>
      </c>
      <c r="H68" s="0" t="str">
        <f aca="false">CONCATENATE(I68,P68)</f>
        <v>./tfcs/edinelco/s1/S1-4b15g_5_inv.tfcantigo-novo</v>
      </c>
      <c r="I68" s="0" t="s">
        <v>35</v>
      </c>
      <c r="J68" s="0" t="n">
        <v>25</v>
      </c>
      <c r="K68" s="0" t="n">
        <v>286</v>
      </c>
      <c r="L68" s="0" t="n">
        <v>22</v>
      </c>
      <c r="M68" s="0" t="n">
        <v>236</v>
      </c>
      <c r="N68" s="0" t="n">
        <v>3</v>
      </c>
      <c r="O68" s="0" t="n">
        <v>50</v>
      </c>
      <c r="P68" s="0" t="s">
        <v>20</v>
      </c>
      <c r="Q68" s="0" t="n">
        <f aca="false">N68-N68</f>
        <v>0</v>
      </c>
      <c r="R68" s="0" t="n">
        <f aca="false">O68-O68</f>
        <v>0</v>
      </c>
    </row>
    <row r="69" customFormat="false" ht="13.8" hidden="false" customHeight="false" outlineLevel="0" collapsed="false">
      <c r="A69" s="0" t="s">
        <v>86</v>
      </c>
      <c r="B69" s="0" t="n">
        <v>23</v>
      </c>
      <c r="C69" s="0" t="n">
        <v>20</v>
      </c>
      <c r="D69" s="2" t="n">
        <v>1.15</v>
      </c>
      <c r="E69" s="0" t="n">
        <v>2</v>
      </c>
      <c r="F69" s="0" t="n">
        <v>1</v>
      </c>
      <c r="H69" s="0" t="str">
        <f aca="false">CONCATENATE(I69,P69)</f>
        <v>./tfcs/edinelco/s1/S1-4b15g_5_inv.tfcnovo-antigo</v>
      </c>
      <c r="I69" s="0" t="s">
        <v>35</v>
      </c>
      <c r="J69" s="0" t="n">
        <v>25</v>
      </c>
      <c r="K69" s="0" t="n">
        <v>286</v>
      </c>
      <c r="L69" s="0" t="n">
        <v>22</v>
      </c>
      <c r="M69" s="0" t="n">
        <v>236</v>
      </c>
      <c r="N69" s="0" t="n">
        <v>3</v>
      </c>
      <c r="O69" s="0" t="n">
        <v>50</v>
      </c>
      <c r="P69" s="0" t="s">
        <v>22</v>
      </c>
      <c r="Q69" s="0" t="n">
        <f aca="false">N69-N68</f>
        <v>0</v>
      </c>
      <c r="R69" s="0" t="n">
        <f aca="false">O69-O68</f>
        <v>0</v>
      </c>
    </row>
    <row r="70" customFormat="false" ht="13.8" hidden="false" customHeight="false" outlineLevel="0" collapsed="false">
      <c r="A70" s="0" t="s">
        <v>87</v>
      </c>
      <c r="B70" s="0" t="n">
        <v>5</v>
      </c>
      <c r="C70" s="0" t="n">
        <v>2</v>
      </c>
      <c r="D70" s="2" t="n">
        <v>2.5</v>
      </c>
      <c r="E70" s="0" t="n">
        <v>4</v>
      </c>
      <c r="F70" s="0" t="n">
        <v>1</v>
      </c>
      <c r="H70" s="0" t="str">
        <f aca="false">CONCATENATE(I70,P70)</f>
        <v>./tfcs/edinelco/s1/S1-CGWZ.tfcantigo</v>
      </c>
      <c r="I70" s="0" t="s">
        <v>38</v>
      </c>
      <c r="J70" s="0" t="n">
        <v>7</v>
      </c>
      <c r="K70" s="0" t="n">
        <v>35</v>
      </c>
      <c r="L70" s="0" t="n">
        <v>6</v>
      </c>
      <c r="M70" s="0" t="n">
        <v>26</v>
      </c>
      <c r="N70" s="0" t="n">
        <v>1</v>
      </c>
      <c r="O70" s="0" t="n">
        <v>9</v>
      </c>
      <c r="P70" s="0" t="s">
        <v>16</v>
      </c>
      <c r="Q70" s="0" t="n">
        <f aca="false">N70-N68</f>
        <v>-2</v>
      </c>
      <c r="R70" s="0" t="n">
        <f aca="false">O70-O68</f>
        <v>-41</v>
      </c>
    </row>
    <row r="71" customFormat="false" ht="13.8" hidden="false" customHeight="false" outlineLevel="0" collapsed="false">
      <c r="A71" s="0" t="s">
        <v>88</v>
      </c>
      <c r="B71" s="0" t="n">
        <v>3</v>
      </c>
      <c r="C71" s="0" t="n">
        <v>2</v>
      </c>
      <c r="D71" s="2" t="n">
        <v>1.5</v>
      </c>
      <c r="E71" s="0" t="n">
        <v>2</v>
      </c>
      <c r="F71" s="0" t="n">
        <v>1</v>
      </c>
      <c r="H71" s="0" t="str">
        <f aca="false">CONCATENATE(I71,P71)</f>
        <v>./tfcs/edinelco/s1/S1-CGWZ.tfcnovo</v>
      </c>
      <c r="I71" s="0" t="s">
        <v>38</v>
      </c>
      <c r="J71" s="0" t="n">
        <v>7</v>
      </c>
      <c r="K71" s="0" t="n">
        <v>35</v>
      </c>
      <c r="L71" s="0" t="n">
        <v>6</v>
      </c>
      <c r="M71" s="0" t="n">
        <v>26</v>
      </c>
      <c r="N71" s="0" t="n">
        <v>1</v>
      </c>
      <c r="O71" s="0" t="n">
        <v>9</v>
      </c>
      <c r="P71" s="0" t="s">
        <v>18</v>
      </c>
      <c r="Q71" s="0" t="n">
        <f aca="false">N71-N68</f>
        <v>-2</v>
      </c>
      <c r="R71" s="0" t="n">
        <f aca="false">O71-O68</f>
        <v>-41</v>
      </c>
    </row>
    <row r="72" customFormat="false" ht="13.8" hidden="false" customHeight="false" outlineLevel="0" collapsed="false">
      <c r="A72" s="0" t="s">
        <v>89</v>
      </c>
      <c r="B72" s="0" t="n">
        <v>5</v>
      </c>
      <c r="C72" s="0" t="n">
        <v>5</v>
      </c>
      <c r="D72" s="2" t="n">
        <v>1</v>
      </c>
      <c r="E72" s="0" t="n">
        <v>1</v>
      </c>
      <c r="F72" s="0" t="n">
        <v>1</v>
      </c>
      <c r="H72" s="0" t="str">
        <f aca="false">CONCATENATE(I72,P72)</f>
        <v>./tfcs/edinelco/s1/S1-CGWZ.tfcantigo-novo</v>
      </c>
      <c r="I72" s="0" t="s">
        <v>38</v>
      </c>
      <c r="J72" s="0" t="n">
        <v>7</v>
      </c>
      <c r="K72" s="0" t="n">
        <v>35</v>
      </c>
      <c r="L72" s="0" t="n">
        <v>6</v>
      </c>
      <c r="M72" s="0" t="n">
        <v>26</v>
      </c>
      <c r="N72" s="0" t="n">
        <v>1</v>
      </c>
      <c r="O72" s="0" t="n">
        <v>9</v>
      </c>
      <c r="P72" s="0" t="s">
        <v>20</v>
      </c>
      <c r="Q72" s="0" t="n">
        <f aca="false">N72-N68</f>
        <v>-2</v>
      </c>
      <c r="R72" s="0" t="n">
        <f aca="false">O72-O68</f>
        <v>-41</v>
      </c>
    </row>
    <row r="73" customFormat="false" ht="13.8" hidden="false" customHeight="false" outlineLevel="0" collapsed="false">
      <c r="A73" s="0" t="s">
        <v>90</v>
      </c>
      <c r="B73" s="0" t="n">
        <v>5</v>
      </c>
      <c r="C73" s="0" t="n">
        <v>3</v>
      </c>
      <c r="D73" s="2" t="n">
        <v>1.66666666666666</v>
      </c>
      <c r="E73" s="0" t="n">
        <v>2</v>
      </c>
      <c r="F73" s="0" t="n">
        <v>1</v>
      </c>
      <c r="H73" s="0" t="str">
        <f aca="false">CONCATENATE(I73,P73)</f>
        <v>./tfcs/edinelco/s1/S1-CGWZ.tfcnovo-antigo</v>
      </c>
      <c r="I73" s="0" t="s">
        <v>38</v>
      </c>
      <c r="J73" s="0" t="n">
        <v>7</v>
      </c>
      <c r="K73" s="0" t="n">
        <v>35</v>
      </c>
      <c r="L73" s="0" t="n">
        <v>6</v>
      </c>
      <c r="M73" s="0" t="n">
        <v>26</v>
      </c>
      <c r="N73" s="0" t="n">
        <v>1</v>
      </c>
      <c r="O73" s="0" t="n">
        <v>9</v>
      </c>
      <c r="P73" s="0" t="s">
        <v>22</v>
      </c>
      <c r="Q73" s="0" t="n">
        <f aca="false">N73-N68</f>
        <v>-2</v>
      </c>
      <c r="R73" s="0" t="n">
        <f aca="false">O73-O68</f>
        <v>-41</v>
      </c>
    </row>
    <row r="74" customFormat="false" ht="13.8" hidden="false" customHeight="false" outlineLevel="0" collapsed="false">
      <c r="A74" s="0" t="s">
        <v>91</v>
      </c>
      <c r="B74" s="0" t="n">
        <v>13</v>
      </c>
      <c r="C74" s="0" t="n">
        <v>12</v>
      </c>
      <c r="D74" s="2" t="n">
        <v>1.08333333333333</v>
      </c>
      <c r="E74" s="0" t="n">
        <v>2</v>
      </c>
      <c r="F74" s="0" t="n">
        <v>1</v>
      </c>
      <c r="H74" s="0" t="str">
        <f aca="false">CONCATENATE(I74,P74)</f>
        <v>./tfcs/edinelco/s1/S1-CGWZ_inv.tfcantigo</v>
      </c>
      <c r="I74" s="0" t="s">
        <v>39</v>
      </c>
      <c r="J74" s="0" t="n">
        <v>7</v>
      </c>
      <c r="K74" s="0" t="n">
        <v>33</v>
      </c>
      <c r="L74" s="0" t="n">
        <v>6</v>
      </c>
      <c r="M74" s="0" t="n">
        <v>31</v>
      </c>
      <c r="N74" s="0" t="n">
        <v>1</v>
      </c>
      <c r="O74" s="0" t="n">
        <v>2</v>
      </c>
      <c r="P74" s="0" t="s">
        <v>16</v>
      </c>
      <c r="Q74" s="0" t="n">
        <f aca="false">N74-N74</f>
        <v>0</v>
      </c>
      <c r="R74" s="0" t="n">
        <f aca="false">O74-O74</f>
        <v>0</v>
      </c>
    </row>
    <row r="75" customFormat="false" ht="13.8" hidden="false" customHeight="false" outlineLevel="0" collapsed="false">
      <c r="A75" s="0" t="s">
        <v>92</v>
      </c>
      <c r="B75" s="0" t="n">
        <v>14</v>
      </c>
      <c r="C75" s="0" t="n">
        <v>12</v>
      </c>
      <c r="D75" s="2" t="n">
        <v>1.16666666666666</v>
      </c>
      <c r="E75" s="0" t="n">
        <v>2</v>
      </c>
      <c r="F75" s="0" t="n">
        <v>1</v>
      </c>
      <c r="H75" s="0" t="str">
        <f aca="false">CONCATENATE(I75,P75)</f>
        <v>./tfcs/edinelco/s1/S1-CGWZ_inv.tfcnovo</v>
      </c>
      <c r="I75" s="0" t="s">
        <v>39</v>
      </c>
      <c r="J75" s="0" t="n">
        <v>7</v>
      </c>
      <c r="K75" s="0" t="n">
        <v>33</v>
      </c>
      <c r="L75" s="0" t="n">
        <v>7</v>
      </c>
      <c r="M75" s="0" t="n">
        <v>33</v>
      </c>
      <c r="N75" s="0" t="n">
        <v>0</v>
      </c>
      <c r="O75" s="0" t="n">
        <v>0</v>
      </c>
      <c r="P75" s="0" t="s">
        <v>18</v>
      </c>
      <c r="Q75" s="0" t="n">
        <f aca="false">N75-N74</f>
        <v>-1</v>
      </c>
      <c r="R75" s="0" t="n">
        <f aca="false">O75-O74</f>
        <v>-2</v>
      </c>
    </row>
    <row r="76" customFormat="false" ht="13.8" hidden="false" customHeight="false" outlineLevel="0" collapsed="false">
      <c r="A76" s="0" t="s">
        <v>93</v>
      </c>
      <c r="B76" s="0" t="n">
        <v>50</v>
      </c>
      <c r="C76" s="0" t="n">
        <v>47</v>
      </c>
      <c r="D76" s="2" t="n">
        <v>1.06382978723404</v>
      </c>
      <c r="E76" s="0" t="n">
        <v>2</v>
      </c>
      <c r="F76" s="0" t="n">
        <v>1</v>
      </c>
      <c r="H76" s="0" t="str">
        <f aca="false">CONCATENATE(I76,P76)</f>
        <v>./tfcs/edinelco/s1/S1-CGWZ_inv.tfcantigo-novo</v>
      </c>
      <c r="I76" s="0" t="s">
        <v>39</v>
      </c>
      <c r="J76" s="0" t="n">
        <v>7</v>
      </c>
      <c r="K76" s="0" t="n">
        <v>33</v>
      </c>
      <c r="L76" s="0" t="n">
        <v>6</v>
      </c>
      <c r="M76" s="0" t="n">
        <v>31</v>
      </c>
      <c r="N76" s="0" t="n">
        <v>1</v>
      </c>
      <c r="O76" s="0" t="n">
        <v>2</v>
      </c>
      <c r="P76" s="0" t="s">
        <v>20</v>
      </c>
      <c r="Q76" s="0" t="n">
        <f aca="false">N76-N74</f>
        <v>0</v>
      </c>
      <c r="R76" s="0" t="n">
        <f aca="false">O76-O74</f>
        <v>0</v>
      </c>
    </row>
    <row r="77" customFormat="false" ht="13.8" hidden="false" customHeight="false" outlineLevel="0" collapsed="false">
      <c r="A77" s="0" t="s">
        <v>94</v>
      </c>
      <c r="B77" s="0" t="n">
        <v>44</v>
      </c>
      <c r="C77" s="0" t="n">
        <v>42</v>
      </c>
      <c r="D77" s="2" t="n">
        <v>1.04761904761904</v>
      </c>
      <c r="E77" s="0" t="n">
        <v>2</v>
      </c>
      <c r="F77" s="0" t="n">
        <v>1</v>
      </c>
      <c r="H77" s="0" t="str">
        <f aca="false">CONCATENATE(I77,P77)</f>
        <v>./tfcs/edinelco/s1/S1-CGWZ_inv.tfcnovo-antigo</v>
      </c>
      <c r="I77" s="0" t="s">
        <v>39</v>
      </c>
      <c r="J77" s="0" t="n">
        <v>7</v>
      </c>
      <c r="K77" s="0" t="n">
        <v>33</v>
      </c>
      <c r="L77" s="0" t="n">
        <v>7</v>
      </c>
      <c r="M77" s="0" t="n">
        <v>33</v>
      </c>
      <c r="N77" s="0" t="n">
        <v>0</v>
      </c>
      <c r="O77" s="0" t="n">
        <v>0</v>
      </c>
      <c r="P77" s="0" t="s">
        <v>22</v>
      </c>
      <c r="Q77" s="0" t="n">
        <f aca="false">N77-N74</f>
        <v>-1</v>
      </c>
      <c r="R77" s="0" t="n">
        <f aca="false">O77-O74</f>
        <v>-2</v>
      </c>
    </row>
    <row r="78" customFormat="false" ht="13.8" hidden="false" customHeight="false" outlineLevel="0" collapsed="false">
      <c r="A78" s="0" t="s">
        <v>95</v>
      </c>
      <c r="B78" s="0" t="n">
        <v>79</v>
      </c>
      <c r="C78" s="0" t="n">
        <v>74</v>
      </c>
      <c r="D78" s="2" t="n">
        <v>1.06756756756756</v>
      </c>
      <c r="E78" s="0" t="n">
        <v>3</v>
      </c>
      <c r="F78" s="0" t="n">
        <v>1</v>
      </c>
      <c r="H78" s="0" t="str">
        <f aca="false">CONCATENATE(I78,P78)</f>
        <v>./tfcs/edinelco/s1/S1-DKMFR.tfcantigo</v>
      </c>
      <c r="I78" s="0" t="s">
        <v>40</v>
      </c>
      <c r="J78" s="0" t="n">
        <v>8</v>
      </c>
      <c r="K78" s="0" t="n">
        <v>30</v>
      </c>
      <c r="L78" s="0" t="n">
        <v>8</v>
      </c>
      <c r="M78" s="0" t="n">
        <v>30</v>
      </c>
      <c r="N78" s="0" t="n">
        <v>0</v>
      </c>
      <c r="O78" s="0" t="n">
        <v>0</v>
      </c>
      <c r="P78" s="0" t="s">
        <v>16</v>
      </c>
      <c r="Q78" s="0" t="n">
        <f aca="false">N78-N74</f>
        <v>-1</v>
      </c>
      <c r="R78" s="0" t="n">
        <f aca="false">O78-O74</f>
        <v>-2</v>
      </c>
    </row>
    <row r="79" customFormat="false" ht="13.8" hidden="false" customHeight="false" outlineLevel="0" collapsed="false">
      <c r="A79" s="0" t="s">
        <v>96</v>
      </c>
      <c r="B79" s="0" t="n">
        <v>135</v>
      </c>
      <c r="C79" s="0" t="n">
        <v>121</v>
      </c>
      <c r="D79" s="2" t="n">
        <v>1.11570247933884</v>
      </c>
      <c r="E79" s="0" t="n">
        <v>3</v>
      </c>
      <c r="F79" s="0" t="n">
        <v>1</v>
      </c>
      <c r="H79" s="0" t="str">
        <f aca="false">CONCATENATE(I79,P79)</f>
        <v>./tfcs/edinelco/s1/S1-DKMFR.tfcnovo</v>
      </c>
      <c r="I79" s="0" t="s">
        <v>40</v>
      </c>
      <c r="J79" s="0" t="n">
        <v>8</v>
      </c>
      <c r="K79" s="0" t="n">
        <v>30</v>
      </c>
      <c r="L79" s="0" t="n">
        <v>8</v>
      </c>
      <c r="M79" s="0" t="n">
        <v>30</v>
      </c>
      <c r="N79" s="0" t="n">
        <v>0</v>
      </c>
      <c r="O79" s="0" t="n">
        <v>0</v>
      </c>
      <c r="P79" s="0" t="s">
        <v>18</v>
      </c>
      <c r="Q79" s="0" t="n">
        <f aca="false">N79-N74</f>
        <v>-1</v>
      </c>
      <c r="R79" s="0" t="n">
        <f aca="false">O79-O74</f>
        <v>-2</v>
      </c>
    </row>
    <row r="80" customFormat="false" ht="13.8" hidden="false" customHeight="false" outlineLevel="0" collapsed="false">
      <c r="A80" s="0" t="s">
        <v>97</v>
      </c>
      <c r="B80" s="0" t="n">
        <v>231</v>
      </c>
      <c r="C80" s="0" t="n">
        <v>217</v>
      </c>
      <c r="D80" s="2" t="n">
        <v>1.06451612903225</v>
      </c>
      <c r="E80" s="0" t="n">
        <v>3</v>
      </c>
      <c r="F80" s="0" t="n">
        <v>1</v>
      </c>
      <c r="H80" s="0" t="str">
        <f aca="false">CONCATENATE(I80,P80)</f>
        <v>./tfcs/edinelco/s1/S1-DKMFR.tfcantigo-novo</v>
      </c>
      <c r="I80" s="0" t="s">
        <v>40</v>
      </c>
      <c r="J80" s="0" t="n">
        <v>8</v>
      </c>
      <c r="K80" s="0" t="n">
        <v>30</v>
      </c>
      <c r="L80" s="0" t="n">
        <v>8</v>
      </c>
      <c r="M80" s="0" t="n">
        <v>31</v>
      </c>
      <c r="N80" s="0" t="n">
        <v>0</v>
      </c>
      <c r="O80" s="0" t="n">
        <v>-1</v>
      </c>
      <c r="P80" s="0" t="s">
        <v>20</v>
      </c>
      <c r="Q80" s="0" t="n">
        <f aca="false">N80-N80</f>
        <v>0</v>
      </c>
      <c r="R80" s="0" t="n">
        <f aca="false">O80-O80</f>
        <v>0</v>
      </c>
    </row>
    <row r="81" customFormat="false" ht="13.8" hidden="false" customHeight="false" outlineLevel="0" collapsed="false">
      <c r="A81" s="0" t="s">
        <v>98</v>
      </c>
      <c r="B81" s="0" t="n">
        <v>305</v>
      </c>
      <c r="C81" s="0" t="n">
        <v>274</v>
      </c>
      <c r="D81" s="2" t="n">
        <v>1.11313868613138</v>
      </c>
      <c r="E81" s="0" t="n">
        <v>3</v>
      </c>
      <c r="F81" s="0" t="n">
        <v>1</v>
      </c>
      <c r="H81" s="0" t="str">
        <f aca="false">CONCATENATE(I81,P81)</f>
        <v>./tfcs/edinelco/s1/S1-DKMFR.tfcnovo-antigo</v>
      </c>
      <c r="I81" s="0" t="s">
        <v>40</v>
      </c>
      <c r="J81" s="0" t="n">
        <v>8</v>
      </c>
      <c r="K81" s="0" t="n">
        <v>30</v>
      </c>
      <c r="L81" s="0" t="n">
        <v>8</v>
      </c>
      <c r="M81" s="0" t="n">
        <v>30</v>
      </c>
      <c r="N81" s="0" t="n">
        <v>0</v>
      </c>
      <c r="O81" s="0" t="n">
        <v>0</v>
      </c>
      <c r="P81" s="0" t="s">
        <v>22</v>
      </c>
      <c r="Q81" s="0" t="n">
        <f aca="false">N81-N80</f>
        <v>0</v>
      </c>
      <c r="R81" s="0" t="n">
        <f aca="false">O81-O80</f>
        <v>1</v>
      </c>
    </row>
    <row r="82" customFormat="false" ht="13.8" hidden="false" customHeight="false" outlineLevel="0" collapsed="false">
      <c r="A82" s="0" t="s">
        <v>99</v>
      </c>
      <c r="B82" s="0" t="n">
        <v>7</v>
      </c>
      <c r="C82" s="0" t="n">
        <v>7</v>
      </c>
      <c r="D82" s="2" t="n">
        <v>1</v>
      </c>
      <c r="E82" s="0" t="n">
        <v>1</v>
      </c>
      <c r="F82" s="0" t="n">
        <v>1</v>
      </c>
      <c r="H82" s="0" t="str">
        <f aca="false">CONCATENATE(I82,P82)</f>
        <v>./tfcs/edinelco/s1/S1-DKMFR_inv.tfcantigo</v>
      </c>
      <c r="I82" s="0" t="s">
        <v>41</v>
      </c>
      <c r="J82" s="0" t="n">
        <v>8</v>
      </c>
      <c r="K82" s="0" t="n">
        <v>31</v>
      </c>
      <c r="L82" s="0" t="n">
        <v>8</v>
      </c>
      <c r="M82" s="0" t="n">
        <v>31</v>
      </c>
      <c r="N82" s="0" t="n">
        <v>0</v>
      </c>
      <c r="O82" s="0" t="n">
        <v>0</v>
      </c>
      <c r="P82" s="0" t="s">
        <v>16</v>
      </c>
      <c r="Q82" s="0" t="n">
        <f aca="false">N82-N80</f>
        <v>0</v>
      </c>
      <c r="R82" s="0" t="n">
        <f aca="false">O82-O80</f>
        <v>1</v>
      </c>
    </row>
    <row r="83" customFormat="false" ht="13.8" hidden="false" customHeight="false" outlineLevel="0" collapsed="false">
      <c r="A83" s="0" t="s">
        <v>100</v>
      </c>
      <c r="B83" s="0" t="n">
        <v>5</v>
      </c>
      <c r="C83" s="0" t="n">
        <v>4</v>
      </c>
      <c r="D83" s="2" t="n">
        <v>1.25</v>
      </c>
      <c r="E83" s="0" t="n">
        <v>2</v>
      </c>
      <c r="F83" s="0" t="n">
        <v>1</v>
      </c>
      <c r="H83" s="0" t="str">
        <f aca="false">CONCATENATE(I83,P83)</f>
        <v>./tfcs/edinelco/s1/S1-DKMFR_inv.tfcnovo</v>
      </c>
      <c r="I83" s="0" t="s">
        <v>41</v>
      </c>
      <c r="J83" s="0" t="n">
        <v>8</v>
      </c>
      <c r="K83" s="0" t="n">
        <v>31</v>
      </c>
      <c r="L83" s="0" t="n">
        <v>8</v>
      </c>
      <c r="M83" s="0" t="n">
        <v>31</v>
      </c>
      <c r="N83" s="0" t="n">
        <v>0</v>
      </c>
      <c r="O83" s="0" t="n">
        <v>0</v>
      </c>
      <c r="P83" s="0" t="s">
        <v>18</v>
      </c>
      <c r="Q83" s="0" t="n">
        <f aca="false">N83-N80</f>
        <v>0</v>
      </c>
      <c r="R83" s="0" t="n">
        <f aca="false">O83-O80</f>
        <v>1</v>
      </c>
    </row>
    <row r="84" customFormat="false" ht="13.8" hidden="false" customHeight="false" outlineLevel="0" collapsed="false">
      <c r="A84" s="0" t="s">
        <v>101</v>
      </c>
      <c r="B84" s="0" t="n">
        <v>7</v>
      </c>
      <c r="C84" s="0" t="n">
        <v>7</v>
      </c>
      <c r="D84" s="2" t="n">
        <v>1</v>
      </c>
      <c r="E84" s="0" t="n">
        <v>1</v>
      </c>
      <c r="F84" s="0" t="n">
        <v>1</v>
      </c>
      <c r="H84" s="0" t="str">
        <f aca="false">CONCATENATE(I84,P84)</f>
        <v>./tfcs/edinelco/s1/S1-DKMFR_inv.tfcantigo-novo</v>
      </c>
      <c r="I84" s="0" t="s">
        <v>41</v>
      </c>
      <c r="J84" s="0" t="n">
        <v>8</v>
      </c>
      <c r="K84" s="0" t="n">
        <v>31</v>
      </c>
      <c r="L84" s="0" t="n">
        <v>8</v>
      </c>
      <c r="M84" s="0" t="n">
        <v>30</v>
      </c>
      <c r="N84" s="0" t="n">
        <v>0</v>
      </c>
      <c r="O84" s="0" t="n">
        <v>1</v>
      </c>
      <c r="P84" s="0" t="s">
        <v>20</v>
      </c>
      <c r="Q84" s="0" t="n">
        <f aca="false">N84-N80</f>
        <v>0</v>
      </c>
      <c r="R84" s="0" t="n">
        <f aca="false">O84-O80</f>
        <v>2</v>
      </c>
    </row>
    <row r="85" customFormat="false" ht="13.8" hidden="false" customHeight="false" outlineLevel="0" collapsed="false">
      <c r="A85" s="0" t="s">
        <v>102</v>
      </c>
      <c r="B85" s="0" t="n">
        <v>8</v>
      </c>
      <c r="C85" s="0" t="n">
        <v>7</v>
      </c>
      <c r="D85" s="2" t="n">
        <v>1.14285714285714</v>
      </c>
      <c r="E85" s="0" t="n">
        <v>2</v>
      </c>
      <c r="F85" s="0" t="n">
        <v>1</v>
      </c>
      <c r="H85" s="0" t="str">
        <f aca="false">CONCATENATE(I85,P85)</f>
        <v>./tfcs/edinelco/s1/S1-DKMFR_inv.tfcnovo-antigo</v>
      </c>
      <c r="I85" s="0" t="s">
        <v>41</v>
      </c>
      <c r="J85" s="0" t="n">
        <v>8</v>
      </c>
      <c r="K85" s="0" t="n">
        <v>31</v>
      </c>
      <c r="L85" s="0" t="n">
        <v>8</v>
      </c>
      <c r="M85" s="0" t="n">
        <v>31</v>
      </c>
      <c r="N85" s="0" t="n">
        <v>0</v>
      </c>
      <c r="O85" s="0" t="n">
        <v>0</v>
      </c>
      <c r="P85" s="0" t="s">
        <v>22</v>
      </c>
      <c r="Q85" s="0" t="n">
        <f aca="false">N85-N80</f>
        <v>0</v>
      </c>
      <c r="R85" s="0" t="n">
        <f aca="false">O85-O80</f>
        <v>1</v>
      </c>
    </row>
    <row r="86" customFormat="false" ht="13.8" hidden="false" customHeight="false" outlineLevel="0" collapsed="false">
      <c r="A86" s="0" t="s">
        <v>103</v>
      </c>
      <c r="B86" s="0" t="n">
        <v>8</v>
      </c>
      <c r="C86" s="0" t="n">
        <v>8</v>
      </c>
      <c r="D86" s="2" t="n">
        <v>1</v>
      </c>
      <c r="E86" s="0" t="n">
        <v>1</v>
      </c>
      <c r="F86" s="0" t="n">
        <v>1</v>
      </c>
      <c r="H86" s="0" t="str">
        <f aca="false">CONCATENATE(I86,P86)</f>
        <v>./tfcs/edinelco/s1/S1-ED19.tfcantigo</v>
      </c>
      <c r="I86" s="0" t="s">
        <v>42</v>
      </c>
      <c r="J86" s="0" t="n">
        <v>7</v>
      </c>
      <c r="K86" s="0" t="n">
        <v>25</v>
      </c>
      <c r="L86" s="0" t="n">
        <v>7</v>
      </c>
      <c r="M86" s="0" t="n">
        <v>25</v>
      </c>
      <c r="N86" s="0" t="n">
        <v>0</v>
      </c>
      <c r="O86" s="0" t="n">
        <v>0</v>
      </c>
      <c r="P86" s="0" t="s">
        <v>16</v>
      </c>
      <c r="Q86" s="0" t="n">
        <f aca="false">N86-N86</f>
        <v>0</v>
      </c>
      <c r="R86" s="0" t="n">
        <f aca="false">O86-O86</f>
        <v>0</v>
      </c>
    </row>
    <row r="87" customFormat="false" ht="13.8" hidden="false" customHeight="false" outlineLevel="0" collapsed="false">
      <c r="A87" s="0" t="s">
        <v>104</v>
      </c>
      <c r="B87" s="0" t="n">
        <v>7</v>
      </c>
      <c r="C87" s="0" t="n">
        <v>7</v>
      </c>
      <c r="D87" s="2" t="n">
        <v>1</v>
      </c>
      <c r="E87" s="0" t="n">
        <v>1</v>
      </c>
      <c r="F87" s="0" t="n">
        <v>1</v>
      </c>
      <c r="H87" s="0" t="str">
        <f aca="false">CONCATENATE(I87,P87)</f>
        <v>./tfcs/edinelco/s1/S1-ED19.tfcnovo</v>
      </c>
      <c r="I87" s="0" t="s">
        <v>42</v>
      </c>
      <c r="J87" s="0" t="n">
        <v>7</v>
      </c>
      <c r="K87" s="0" t="n">
        <v>25</v>
      </c>
      <c r="L87" s="0" t="n">
        <v>7</v>
      </c>
      <c r="M87" s="0" t="n">
        <v>25</v>
      </c>
      <c r="N87" s="0" t="n">
        <v>0</v>
      </c>
      <c r="O87" s="0" t="n">
        <v>0</v>
      </c>
      <c r="P87" s="0" t="s">
        <v>18</v>
      </c>
      <c r="Q87" s="0" t="n">
        <f aca="false">N87-N86</f>
        <v>0</v>
      </c>
      <c r="R87" s="0" t="n">
        <f aca="false">O87-O86</f>
        <v>0</v>
      </c>
    </row>
    <row r="88" customFormat="false" ht="13.8" hidden="false" customHeight="false" outlineLevel="0" collapsed="false">
      <c r="A88" s="0" t="s">
        <v>105</v>
      </c>
      <c r="B88" s="0" t="n">
        <v>5</v>
      </c>
      <c r="C88" s="0" t="n">
        <v>4</v>
      </c>
      <c r="D88" s="2" t="n">
        <v>1.25</v>
      </c>
      <c r="E88" s="0" t="n">
        <v>2</v>
      </c>
      <c r="F88" s="0" t="n">
        <v>1</v>
      </c>
      <c r="H88" s="0" t="str">
        <f aca="false">CONCATENATE(I88,P88)</f>
        <v>./tfcs/edinelco/s1/S1-ED19.tfcantigo-novo</v>
      </c>
      <c r="I88" s="0" t="s">
        <v>42</v>
      </c>
      <c r="J88" s="0" t="n">
        <v>7</v>
      </c>
      <c r="K88" s="0" t="n">
        <v>25</v>
      </c>
      <c r="L88" s="0" t="n">
        <v>7</v>
      </c>
      <c r="M88" s="0" t="n">
        <v>25</v>
      </c>
      <c r="N88" s="0" t="n">
        <v>0</v>
      </c>
      <c r="O88" s="0" t="n">
        <v>0</v>
      </c>
      <c r="P88" s="0" t="s">
        <v>20</v>
      </c>
      <c r="Q88" s="0" t="n">
        <f aca="false">N88-N86</f>
        <v>0</v>
      </c>
      <c r="R88" s="0" t="n">
        <f aca="false">O88-O86</f>
        <v>0</v>
      </c>
    </row>
    <row r="89" customFormat="false" ht="13.8" hidden="false" customHeight="false" outlineLevel="0" collapsed="false">
      <c r="A89" s="0" t="s">
        <v>106</v>
      </c>
      <c r="B89" s="0" t="n">
        <v>7</v>
      </c>
      <c r="C89" s="0" t="n">
        <v>7</v>
      </c>
      <c r="D89" s="2" t="n">
        <v>1</v>
      </c>
      <c r="E89" s="0" t="n">
        <v>1</v>
      </c>
      <c r="F89" s="0" t="n">
        <v>1</v>
      </c>
      <c r="H89" s="0" t="str">
        <f aca="false">CONCATENATE(I89,P89)</f>
        <v>./tfcs/edinelco/s1/S1-ED19.tfcnovo-antigo</v>
      </c>
      <c r="I89" s="0" t="s">
        <v>42</v>
      </c>
      <c r="J89" s="0" t="n">
        <v>7</v>
      </c>
      <c r="K89" s="0" t="n">
        <v>25</v>
      </c>
      <c r="L89" s="0" t="n">
        <v>7</v>
      </c>
      <c r="M89" s="0" t="n">
        <v>25</v>
      </c>
      <c r="N89" s="0" t="n">
        <v>0</v>
      </c>
      <c r="O89" s="0" t="n">
        <v>0</v>
      </c>
      <c r="P89" s="0" t="s">
        <v>22</v>
      </c>
      <c r="Q89" s="0" t="n">
        <f aca="false">N89-N86</f>
        <v>0</v>
      </c>
      <c r="R89" s="0" t="n">
        <f aca="false">O89-O86</f>
        <v>0</v>
      </c>
    </row>
    <row r="90" customFormat="false" ht="13.8" hidden="false" customHeight="false" outlineLevel="0" collapsed="false">
      <c r="A90" s="0" t="s">
        <v>107</v>
      </c>
      <c r="B90" s="0" t="n">
        <v>4</v>
      </c>
      <c r="C90" s="0" t="n">
        <v>3</v>
      </c>
      <c r="D90" s="2" t="n">
        <v>1.33333333333333</v>
      </c>
      <c r="E90" s="0" t="n">
        <v>2</v>
      </c>
      <c r="F90" s="0" t="n">
        <v>1</v>
      </c>
      <c r="H90" s="0" t="str">
        <f aca="false">CONCATENATE(I90,P90)</f>
        <v>./tfcs/edinelco/s1/S1-ED19_inv.tfcantigo</v>
      </c>
      <c r="I90" s="0" t="s">
        <v>43</v>
      </c>
      <c r="J90" s="0" t="n">
        <v>5</v>
      </c>
      <c r="K90" s="0" t="n">
        <v>14</v>
      </c>
      <c r="L90" s="0" t="n">
        <v>5</v>
      </c>
      <c r="M90" s="0" t="n">
        <v>14</v>
      </c>
      <c r="N90" s="0" t="n">
        <v>0</v>
      </c>
      <c r="O90" s="0" t="n">
        <v>0</v>
      </c>
      <c r="P90" s="0" t="s">
        <v>16</v>
      </c>
      <c r="Q90" s="0" t="n">
        <f aca="false">N90-N86</f>
        <v>0</v>
      </c>
      <c r="R90" s="0" t="n">
        <f aca="false">O90-O86</f>
        <v>0</v>
      </c>
    </row>
    <row r="91" customFormat="false" ht="13.8" hidden="false" customHeight="false" outlineLevel="0" collapsed="false">
      <c r="A91" s="0" t="s">
        <v>108</v>
      </c>
      <c r="B91" s="0" t="n">
        <v>4</v>
      </c>
      <c r="C91" s="0" t="n">
        <v>3</v>
      </c>
      <c r="D91" s="2" t="n">
        <v>1.33333333333333</v>
      </c>
      <c r="E91" s="0" t="n">
        <v>2</v>
      </c>
      <c r="F91" s="0" t="n">
        <v>1</v>
      </c>
      <c r="H91" s="0" t="str">
        <f aca="false">CONCATENATE(I91,P91)</f>
        <v>./tfcs/edinelco/s1/S1-ED19_inv.tfcnovo</v>
      </c>
      <c r="I91" s="0" t="s">
        <v>43</v>
      </c>
      <c r="J91" s="0" t="n">
        <v>5</v>
      </c>
      <c r="K91" s="0" t="n">
        <v>14</v>
      </c>
      <c r="L91" s="0" t="n">
        <v>5</v>
      </c>
      <c r="M91" s="0" t="n">
        <v>14</v>
      </c>
      <c r="N91" s="0" t="n">
        <v>0</v>
      </c>
      <c r="O91" s="0" t="n">
        <v>0</v>
      </c>
      <c r="P91" s="0" t="s">
        <v>18</v>
      </c>
      <c r="Q91" s="0" t="n">
        <f aca="false">N91-N86</f>
        <v>0</v>
      </c>
      <c r="R91" s="0" t="n">
        <f aca="false">O91-O86</f>
        <v>0</v>
      </c>
    </row>
    <row r="92" customFormat="false" ht="13.8" hidden="false" customHeight="false" outlineLevel="0" collapsed="false">
      <c r="A92" s="0" t="s">
        <v>109</v>
      </c>
      <c r="B92" s="0" t="n">
        <v>4</v>
      </c>
      <c r="C92" s="0" t="n">
        <v>3</v>
      </c>
      <c r="D92" s="2" t="n">
        <v>1.33333333333333</v>
      </c>
      <c r="E92" s="0" t="n">
        <v>2</v>
      </c>
      <c r="F92" s="0" t="n">
        <v>1</v>
      </c>
      <c r="H92" s="0" t="str">
        <f aca="false">CONCATENATE(I92,P92)</f>
        <v>./tfcs/edinelco/s1/S1-ED19_inv.tfcantigo-novo</v>
      </c>
      <c r="I92" s="0" t="s">
        <v>43</v>
      </c>
      <c r="J92" s="0" t="n">
        <v>5</v>
      </c>
      <c r="K92" s="0" t="n">
        <v>14</v>
      </c>
      <c r="L92" s="0" t="n">
        <v>5</v>
      </c>
      <c r="M92" s="0" t="n">
        <v>14</v>
      </c>
      <c r="N92" s="0" t="n">
        <v>0</v>
      </c>
      <c r="O92" s="0" t="n">
        <v>0</v>
      </c>
      <c r="P92" s="0" t="s">
        <v>20</v>
      </c>
      <c r="Q92" s="0" t="n">
        <f aca="false">N92-N92</f>
        <v>0</v>
      </c>
      <c r="R92" s="0" t="n">
        <f aca="false">O92-O92</f>
        <v>0</v>
      </c>
    </row>
    <row r="93" customFormat="false" ht="13.8" hidden="false" customHeight="false" outlineLevel="0" collapsed="false">
      <c r="A93" s="0" t="s">
        <v>110</v>
      </c>
      <c r="B93" s="0" t="n">
        <v>4</v>
      </c>
      <c r="C93" s="0" t="n">
        <v>3</v>
      </c>
      <c r="D93" s="2" t="n">
        <v>1.33333333333333</v>
      </c>
      <c r="E93" s="0" t="n">
        <v>2</v>
      </c>
      <c r="F93" s="0" t="n">
        <v>1</v>
      </c>
      <c r="H93" s="0" t="str">
        <f aca="false">CONCATENATE(I93,P93)</f>
        <v>./tfcs/edinelco/s1/S1-ED19_inv.tfcnovo-antigo</v>
      </c>
      <c r="I93" s="0" t="s">
        <v>43</v>
      </c>
      <c r="J93" s="0" t="n">
        <v>5</v>
      </c>
      <c r="K93" s="0" t="n">
        <v>14</v>
      </c>
      <c r="L93" s="0" t="n">
        <v>5</v>
      </c>
      <c r="M93" s="0" t="n">
        <v>14</v>
      </c>
      <c r="N93" s="0" t="n">
        <v>0</v>
      </c>
      <c r="O93" s="0" t="n">
        <v>0</v>
      </c>
      <c r="P93" s="0" t="s">
        <v>22</v>
      </c>
      <c r="Q93" s="0" t="n">
        <f aca="false">N93-N92</f>
        <v>0</v>
      </c>
      <c r="R93" s="0" t="n">
        <f aca="false">O93-O92</f>
        <v>0</v>
      </c>
    </row>
    <row r="94" customFormat="false" ht="13.8" hidden="false" customHeight="false" outlineLevel="0" collapsed="false">
      <c r="A94" s="0" t="s">
        <v>111</v>
      </c>
      <c r="B94" s="0" t="n">
        <v>2</v>
      </c>
      <c r="C94" s="0" t="n">
        <v>2</v>
      </c>
      <c r="D94" s="2" t="n">
        <v>1</v>
      </c>
      <c r="E94" s="0" t="n">
        <v>1</v>
      </c>
      <c r="F94" s="0" t="n">
        <v>1</v>
      </c>
      <c r="H94" s="0" t="str">
        <f aca="false">CONCATENATE(I94,P94)</f>
        <v>./tfcs/edinelco/s1/S1-ED19_inv_inv.tfcantigo</v>
      </c>
      <c r="I94" s="0" t="s">
        <v>44</v>
      </c>
      <c r="J94" s="0" t="n">
        <v>7</v>
      </c>
      <c r="K94" s="0" t="n">
        <v>25</v>
      </c>
      <c r="L94" s="0" t="n">
        <v>7</v>
      </c>
      <c r="M94" s="0" t="n">
        <v>25</v>
      </c>
      <c r="N94" s="0" t="n">
        <v>0</v>
      </c>
      <c r="O94" s="0" t="n">
        <v>0</v>
      </c>
      <c r="P94" s="0" t="s">
        <v>16</v>
      </c>
      <c r="Q94" s="0" t="n">
        <f aca="false">N94-N92</f>
        <v>0</v>
      </c>
      <c r="R94" s="0" t="n">
        <f aca="false">O94-O92</f>
        <v>0</v>
      </c>
    </row>
    <row r="95" customFormat="false" ht="13.8" hidden="false" customHeight="false" outlineLevel="0" collapsed="false">
      <c r="A95" s="0" t="s">
        <v>112</v>
      </c>
      <c r="B95" s="0" t="n">
        <v>2</v>
      </c>
      <c r="C95" s="0" t="n">
        <v>2</v>
      </c>
      <c r="D95" s="2" t="n">
        <v>1</v>
      </c>
      <c r="E95" s="0" t="n">
        <v>1</v>
      </c>
      <c r="F95" s="0" t="n">
        <v>1</v>
      </c>
      <c r="H95" s="0" t="str">
        <f aca="false">CONCATENATE(I95,P95)</f>
        <v>./tfcs/edinelco/s1/S1-ED19_inv_inv.tfcnovo</v>
      </c>
      <c r="I95" s="0" t="s">
        <v>44</v>
      </c>
      <c r="J95" s="0" t="n">
        <v>7</v>
      </c>
      <c r="K95" s="0" t="n">
        <v>25</v>
      </c>
      <c r="L95" s="0" t="n">
        <v>7</v>
      </c>
      <c r="M95" s="0" t="n">
        <v>25</v>
      </c>
      <c r="N95" s="0" t="n">
        <v>0</v>
      </c>
      <c r="O95" s="0" t="n">
        <v>0</v>
      </c>
      <c r="P95" s="0" t="s">
        <v>18</v>
      </c>
      <c r="Q95" s="0" t="n">
        <f aca="false">N95-N92</f>
        <v>0</v>
      </c>
      <c r="R95" s="0" t="n">
        <f aca="false">O95-O92</f>
        <v>0</v>
      </c>
    </row>
    <row r="96" customFormat="false" ht="13.8" hidden="false" customHeight="false" outlineLevel="0" collapsed="false">
      <c r="A96" s="0" t="s">
        <v>113</v>
      </c>
      <c r="B96" s="0" t="n">
        <v>1</v>
      </c>
      <c r="C96" s="0" t="n">
        <v>1</v>
      </c>
      <c r="D96" s="2" t="n">
        <v>1</v>
      </c>
      <c r="E96" s="0" t="n">
        <v>1</v>
      </c>
      <c r="F96" s="0" t="n">
        <v>1</v>
      </c>
      <c r="H96" s="0" t="str">
        <f aca="false">CONCATENATE(I96,P96)</f>
        <v>./tfcs/edinelco/s1/S1-ED19_inv_inv.tfcantigo-novo</v>
      </c>
      <c r="I96" s="0" t="s">
        <v>44</v>
      </c>
      <c r="J96" s="0" t="n">
        <v>7</v>
      </c>
      <c r="K96" s="0" t="n">
        <v>25</v>
      </c>
      <c r="L96" s="0" t="n">
        <v>7</v>
      </c>
      <c r="M96" s="0" t="n">
        <v>25</v>
      </c>
      <c r="N96" s="0" t="n">
        <v>0</v>
      </c>
      <c r="O96" s="0" t="n">
        <v>0</v>
      </c>
      <c r="P96" s="0" t="s">
        <v>20</v>
      </c>
      <c r="Q96" s="0" t="n">
        <f aca="false">N96-N92</f>
        <v>0</v>
      </c>
      <c r="R96" s="0" t="n">
        <f aca="false">O96-O92</f>
        <v>0</v>
      </c>
    </row>
    <row r="97" customFormat="false" ht="13.8" hidden="false" customHeight="false" outlineLevel="0" collapsed="false">
      <c r="A97" s="0" t="s">
        <v>114</v>
      </c>
      <c r="B97" s="0" t="n">
        <v>2</v>
      </c>
      <c r="C97" s="0" t="n">
        <v>1</v>
      </c>
      <c r="D97" s="2" t="n">
        <v>2</v>
      </c>
      <c r="E97" s="0" t="n">
        <v>2</v>
      </c>
      <c r="F97" s="0" t="n">
        <v>2</v>
      </c>
      <c r="H97" s="0" t="str">
        <f aca="false">CONCATENATE(I97,P97)</f>
        <v>./tfcs/edinelco/s1/S1-ED19_inv_inv.tfcnovo-antigo</v>
      </c>
      <c r="I97" s="0" t="s">
        <v>44</v>
      </c>
      <c r="J97" s="0" t="n">
        <v>7</v>
      </c>
      <c r="K97" s="0" t="n">
        <v>25</v>
      </c>
      <c r="L97" s="0" t="n">
        <v>7</v>
      </c>
      <c r="M97" s="0" t="n">
        <v>25</v>
      </c>
      <c r="N97" s="0" t="n">
        <v>0</v>
      </c>
      <c r="O97" s="0" t="n">
        <v>0</v>
      </c>
      <c r="P97" s="0" t="s">
        <v>22</v>
      </c>
      <c r="Q97" s="0" t="n">
        <f aca="false">N97-N92</f>
        <v>0</v>
      </c>
      <c r="R97" s="0" t="n">
        <f aca="false">O97-O92</f>
        <v>0</v>
      </c>
    </row>
    <row r="98" customFormat="false" ht="13.8" hidden="false" customHeight="false" outlineLevel="0" collapsed="false">
      <c r="A98" s="0" t="s">
        <v>115</v>
      </c>
      <c r="B98" s="0" t="n">
        <v>8</v>
      </c>
      <c r="C98" s="0" t="n">
        <v>8</v>
      </c>
      <c r="D98" s="2" t="n">
        <v>1</v>
      </c>
      <c r="E98" s="0" t="n">
        <v>1</v>
      </c>
      <c r="F98" s="0" t="n">
        <v>1</v>
      </c>
      <c r="H98" s="0" t="str">
        <f aca="false">CONCATENATE(I98,P98)</f>
        <v>./tfcs/edinelco/s1/S1-Gupta0.tfcantigo</v>
      </c>
      <c r="I98" s="0" t="s">
        <v>60</v>
      </c>
      <c r="J98" s="0" t="n">
        <v>3</v>
      </c>
      <c r="K98" s="0" t="n">
        <v>10</v>
      </c>
      <c r="L98" s="0" t="n">
        <v>3</v>
      </c>
      <c r="M98" s="0" t="n">
        <v>9</v>
      </c>
      <c r="N98" s="0" t="n">
        <v>0</v>
      </c>
      <c r="O98" s="0" t="n">
        <v>1</v>
      </c>
      <c r="P98" s="0" t="s">
        <v>16</v>
      </c>
      <c r="Q98" s="0" t="n">
        <f aca="false">N98-N98</f>
        <v>0</v>
      </c>
      <c r="R98" s="0" t="n">
        <f aca="false">O98-O98</f>
        <v>0</v>
      </c>
    </row>
    <row r="99" customFormat="false" ht="13.8" hidden="false" customHeight="false" outlineLevel="0" collapsed="false">
      <c r="A99" s="0" t="s">
        <v>116</v>
      </c>
      <c r="B99" s="0" t="n">
        <v>8</v>
      </c>
      <c r="C99" s="0" t="n">
        <v>8</v>
      </c>
      <c r="D99" s="2" t="n">
        <v>1</v>
      </c>
      <c r="E99" s="0" t="n">
        <v>1</v>
      </c>
      <c r="F99" s="0" t="n">
        <v>1</v>
      </c>
      <c r="H99" s="0" t="str">
        <f aca="false">CONCATENATE(I99,P99)</f>
        <v>./tfcs/edinelco/s1/S1-Gupta0.tfcnovo</v>
      </c>
      <c r="I99" s="0" t="s">
        <v>60</v>
      </c>
      <c r="J99" s="0" t="n">
        <v>3</v>
      </c>
      <c r="K99" s="0" t="n">
        <v>10</v>
      </c>
      <c r="L99" s="0" t="n">
        <v>3</v>
      </c>
      <c r="M99" s="0" t="n">
        <v>10</v>
      </c>
      <c r="N99" s="0" t="n">
        <v>0</v>
      </c>
      <c r="O99" s="0" t="n">
        <v>0</v>
      </c>
      <c r="P99" s="0" t="s">
        <v>18</v>
      </c>
      <c r="Q99" s="0" t="n">
        <f aca="false">N99-N98</f>
        <v>0</v>
      </c>
      <c r="R99" s="0" t="n">
        <f aca="false">O99-O98</f>
        <v>-1</v>
      </c>
    </row>
    <row r="100" customFormat="false" ht="13.8" hidden="false" customHeight="false" outlineLevel="0" collapsed="false">
      <c r="A100" s="0" t="s">
        <v>117</v>
      </c>
      <c r="B100" s="0" t="n">
        <v>6</v>
      </c>
      <c r="C100" s="0" t="n">
        <v>6</v>
      </c>
      <c r="D100" s="2" t="n">
        <v>1</v>
      </c>
      <c r="E100" s="0" t="n">
        <v>1</v>
      </c>
      <c r="F100" s="0" t="n">
        <v>1</v>
      </c>
      <c r="H100" s="0" t="str">
        <f aca="false">CONCATENATE(I100,P100)</f>
        <v>./tfcs/edinelco/s1/S1-Gupta0.tfcantigo-novo</v>
      </c>
      <c r="I100" s="0" t="s">
        <v>60</v>
      </c>
      <c r="J100" s="0" t="n">
        <v>3</v>
      </c>
      <c r="K100" s="0" t="n">
        <v>10</v>
      </c>
      <c r="L100" s="0" t="n">
        <v>3</v>
      </c>
      <c r="M100" s="0" t="n">
        <v>9</v>
      </c>
      <c r="N100" s="0" t="n">
        <v>0</v>
      </c>
      <c r="O100" s="0" t="n">
        <v>1</v>
      </c>
      <c r="P100" s="0" t="s">
        <v>20</v>
      </c>
      <c r="Q100" s="0" t="n">
        <f aca="false">N100-N98</f>
        <v>0</v>
      </c>
      <c r="R100" s="0" t="n">
        <f aca="false">O100-O98</f>
        <v>0</v>
      </c>
    </row>
    <row r="101" customFormat="false" ht="13.8" hidden="false" customHeight="false" outlineLevel="0" collapsed="false">
      <c r="A101" s="0" t="s">
        <v>118</v>
      </c>
      <c r="B101" s="0" t="n">
        <v>7</v>
      </c>
      <c r="C101" s="0" t="n">
        <v>6</v>
      </c>
      <c r="D101" s="2" t="n">
        <v>1.16666666666666</v>
      </c>
      <c r="E101" s="0" t="n">
        <v>2</v>
      </c>
      <c r="F101" s="0" t="n">
        <v>1</v>
      </c>
      <c r="H101" s="0" t="str">
        <f aca="false">CONCATENATE(I101,P101)</f>
        <v>./tfcs/edinelco/s1/S1-Gupta0.tfcnovo-antigo</v>
      </c>
      <c r="I101" s="0" t="s">
        <v>60</v>
      </c>
      <c r="J101" s="0" t="n">
        <v>3</v>
      </c>
      <c r="K101" s="0" t="n">
        <v>10</v>
      </c>
      <c r="L101" s="0" t="n">
        <v>3</v>
      </c>
      <c r="M101" s="0" t="n">
        <v>10</v>
      </c>
      <c r="N101" s="0" t="n">
        <v>0</v>
      </c>
      <c r="O101" s="0" t="n">
        <v>0</v>
      </c>
      <c r="P101" s="0" t="s">
        <v>22</v>
      </c>
      <c r="Q101" s="0" t="n">
        <f aca="false">N101-N98</f>
        <v>0</v>
      </c>
      <c r="R101" s="0" t="n">
        <f aca="false">O101-O98</f>
        <v>-1</v>
      </c>
    </row>
    <row r="102" customFormat="false" ht="13.8" hidden="false" customHeight="false" outlineLevel="0" collapsed="false">
      <c r="A102" s="0" t="s">
        <v>119</v>
      </c>
      <c r="B102" s="0" t="n">
        <v>6</v>
      </c>
      <c r="C102" s="0" t="n">
        <v>6</v>
      </c>
      <c r="D102" s="2" t="n">
        <v>1</v>
      </c>
      <c r="E102" s="0" t="n">
        <v>1</v>
      </c>
      <c r="F102" s="0" t="n">
        <v>1</v>
      </c>
      <c r="H102" s="0" t="str">
        <f aca="false">CONCATENATE(I102,P102)</f>
        <v>./tfcs/edinelco/s1/S1-Gupta0_inv.tfcantigo</v>
      </c>
      <c r="I102" s="0" t="s">
        <v>61</v>
      </c>
      <c r="J102" s="0" t="n">
        <v>3</v>
      </c>
      <c r="K102" s="0" t="n">
        <v>7</v>
      </c>
      <c r="L102" s="0" t="n">
        <v>3</v>
      </c>
      <c r="M102" s="0" t="n">
        <v>7</v>
      </c>
      <c r="N102" s="0" t="n">
        <v>0</v>
      </c>
      <c r="O102" s="0" t="n">
        <v>0</v>
      </c>
      <c r="P102" s="0" t="s">
        <v>16</v>
      </c>
      <c r="Q102" s="0" t="n">
        <f aca="false">N102-N98</f>
        <v>0</v>
      </c>
      <c r="R102" s="0" t="n">
        <f aca="false">O102-O98</f>
        <v>-1</v>
      </c>
    </row>
    <row r="103" customFormat="false" ht="13.8" hidden="false" customHeight="false" outlineLevel="0" collapsed="false">
      <c r="A103" s="0" t="s">
        <v>120</v>
      </c>
      <c r="B103" s="0" t="n">
        <v>6</v>
      </c>
      <c r="C103" s="0" t="n">
        <v>5</v>
      </c>
      <c r="D103" s="2" t="n">
        <v>1.2</v>
      </c>
      <c r="E103" s="0" t="n">
        <v>2</v>
      </c>
      <c r="F103" s="0" t="n">
        <v>1</v>
      </c>
      <c r="H103" s="0" t="str">
        <f aca="false">CONCATENATE(I103,P103)</f>
        <v>./tfcs/edinelco/s1/S1-Gupta0_inv.tfcnovo</v>
      </c>
      <c r="I103" s="0" t="s">
        <v>61</v>
      </c>
      <c r="J103" s="0" t="n">
        <v>3</v>
      </c>
      <c r="K103" s="0" t="n">
        <v>7</v>
      </c>
      <c r="L103" s="0" t="n">
        <v>3</v>
      </c>
      <c r="M103" s="0" t="n">
        <v>7</v>
      </c>
      <c r="N103" s="0" t="n">
        <v>0</v>
      </c>
      <c r="O103" s="0" t="n">
        <v>0</v>
      </c>
      <c r="P103" s="0" t="s">
        <v>18</v>
      </c>
      <c r="Q103" s="0" t="n">
        <f aca="false">N103-N98</f>
        <v>0</v>
      </c>
      <c r="R103" s="0" t="n">
        <f aca="false">O103-O98</f>
        <v>-1</v>
      </c>
    </row>
    <row r="104" customFormat="false" ht="13.8" hidden="false" customHeight="false" outlineLevel="0" collapsed="false">
      <c r="A104" s="0" t="s">
        <v>121</v>
      </c>
      <c r="B104" s="0" t="n">
        <v>6</v>
      </c>
      <c r="C104" s="0" t="n">
        <v>5</v>
      </c>
      <c r="D104" s="2" t="n">
        <v>1.2</v>
      </c>
      <c r="E104" s="0" t="n">
        <v>2</v>
      </c>
      <c r="F104" s="0" t="n">
        <v>1</v>
      </c>
      <c r="H104" s="0" t="str">
        <f aca="false">CONCATENATE(I104,P104)</f>
        <v>./tfcs/edinelco/s1/S1-Gupta0_inv.tfcantigo-novo</v>
      </c>
      <c r="I104" s="0" t="s">
        <v>61</v>
      </c>
      <c r="J104" s="0" t="n">
        <v>3</v>
      </c>
      <c r="K104" s="0" t="n">
        <v>7</v>
      </c>
      <c r="L104" s="0" t="n">
        <v>3</v>
      </c>
      <c r="M104" s="0" t="n">
        <v>7</v>
      </c>
      <c r="N104" s="0" t="n">
        <v>0</v>
      </c>
      <c r="O104" s="0" t="n">
        <v>0</v>
      </c>
      <c r="P104" s="0" t="s">
        <v>20</v>
      </c>
      <c r="Q104" s="0" t="n">
        <f aca="false">N104-N104</f>
        <v>0</v>
      </c>
      <c r="R104" s="0" t="n">
        <f aca="false">O104-O104</f>
        <v>0</v>
      </c>
    </row>
    <row r="105" customFormat="false" ht="13.8" hidden="false" customHeight="false" outlineLevel="0" collapsed="false">
      <c r="A105" s="0" t="s">
        <v>122</v>
      </c>
      <c r="B105" s="0" t="n">
        <v>14</v>
      </c>
      <c r="C105" s="0" t="n">
        <v>12</v>
      </c>
      <c r="D105" s="2" t="n">
        <v>1.16666666666666</v>
      </c>
      <c r="E105" s="0" t="n">
        <v>2</v>
      </c>
      <c r="F105" s="0" t="n">
        <v>1</v>
      </c>
      <c r="H105" s="0" t="str">
        <f aca="false">CONCATENATE(I105,P105)</f>
        <v>./tfcs/edinelco/s1/S1-Gupta0_inv.tfcnovo-antigo</v>
      </c>
      <c r="I105" s="0" t="s">
        <v>61</v>
      </c>
      <c r="J105" s="0" t="n">
        <v>3</v>
      </c>
      <c r="K105" s="0" t="n">
        <v>7</v>
      </c>
      <c r="L105" s="0" t="n">
        <v>3</v>
      </c>
      <c r="M105" s="0" t="n">
        <v>7</v>
      </c>
      <c r="N105" s="0" t="n">
        <v>0</v>
      </c>
      <c r="O105" s="0" t="n">
        <v>0</v>
      </c>
      <c r="P105" s="0" t="s">
        <v>22</v>
      </c>
      <c r="Q105" s="0" t="n">
        <f aca="false">N105-N104</f>
        <v>0</v>
      </c>
      <c r="R105" s="0" t="n">
        <f aca="false">O105-O104</f>
        <v>0</v>
      </c>
    </row>
    <row r="106" customFormat="false" ht="13.8" hidden="false" customHeight="false" outlineLevel="0" collapsed="false">
      <c r="A106" s="0" t="s">
        <v>123</v>
      </c>
      <c r="B106" s="0" t="n">
        <v>13</v>
      </c>
      <c r="C106" s="0" t="n">
        <v>12</v>
      </c>
      <c r="D106" s="2" t="n">
        <v>1.08333333333333</v>
      </c>
      <c r="E106" s="0" t="n">
        <v>2</v>
      </c>
      <c r="F106" s="0" t="n">
        <v>1</v>
      </c>
      <c r="H106" s="0" t="str">
        <f aca="false">CONCATENATE(I106,P106)</f>
        <v>./tfcs/edinelco/s1/S1-Gupta1.tfcantigo</v>
      </c>
      <c r="I106" s="0" t="s">
        <v>62</v>
      </c>
      <c r="J106" s="0" t="n">
        <v>3</v>
      </c>
      <c r="K106" s="0" t="n">
        <v>11</v>
      </c>
      <c r="L106" s="0" t="n">
        <v>3</v>
      </c>
      <c r="M106" s="0" t="n">
        <v>11</v>
      </c>
      <c r="N106" s="0" t="n">
        <v>0</v>
      </c>
      <c r="O106" s="0" t="n">
        <v>0</v>
      </c>
      <c r="P106" s="0" t="s">
        <v>16</v>
      </c>
      <c r="Q106" s="0" t="n">
        <f aca="false">N106-N104</f>
        <v>0</v>
      </c>
      <c r="R106" s="0" t="n">
        <f aca="false">O106-O104</f>
        <v>0</v>
      </c>
    </row>
    <row r="107" customFormat="false" ht="13.8" hidden="false" customHeight="false" outlineLevel="0" collapsed="false">
      <c r="A107" s="0" t="s">
        <v>124</v>
      </c>
      <c r="B107" s="0" t="n">
        <v>19</v>
      </c>
      <c r="C107" s="0" t="n">
        <v>17</v>
      </c>
      <c r="D107" s="2" t="n">
        <v>1.11764705882352</v>
      </c>
      <c r="E107" s="0" t="n">
        <v>2</v>
      </c>
      <c r="F107" s="0" t="n">
        <v>1</v>
      </c>
      <c r="H107" s="0" t="str">
        <f aca="false">CONCATENATE(I107,P107)</f>
        <v>./tfcs/edinelco/s1/S1-Gupta1.tfcnovo</v>
      </c>
      <c r="I107" s="0" t="s">
        <v>62</v>
      </c>
      <c r="J107" s="0" t="n">
        <v>3</v>
      </c>
      <c r="K107" s="0" t="n">
        <v>11</v>
      </c>
      <c r="L107" s="0" t="n">
        <v>3</v>
      </c>
      <c r="M107" s="0" t="n">
        <v>11</v>
      </c>
      <c r="N107" s="0" t="n">
        <v>0</v>
      </c>
      <c r="O107" s="0" t="n">
        <v>0</v>
      </c>
      <c r="P107" s="0" t="s">
        <v>18</v>
      </c>
      <c r="Q107" s="0" t="n">
        <f aca="false">N107-N104</f>
        <v>0</v>
      </c>
      <c r="R107" s="0" t="n">
        <f aca="false">O107-O104</f>
        <v>0</v>
      </c>
    </row>
    <row r="108" customFormat="false" ht="13.8" hidden="false" customHeight="false" outlineLevel="0" collapsed="false">
      <c r="A108" s="0" t="s">
        <v>125</v>
      </c>
      <c r="B108" s="0" t="n">
        <v>18</v>
      </c>
      <c r="C108" s="0" t="n">
        <v>17</v>
      </c>
      <c r="D108" s="2" t="n">
        <v>1.05882352941176</v>
      </c>
      <c r="E108" s="0" t="n">
        <v>2</v>
      </c>
      <c r="F108" s="0" t="n">
        <v>1</v>
      </c>
      <c r="H108" s="0" t="str">
        <f aca="false">CONCATENATE(I108,P108)</f>
        <v>./tfcs/edinelco/s1/S1-Gupta1.tfcantigo-novo</v>
      </c>
      <c r="I108" s="0" t="s">
        <v>62</v>
      </c>
      <c r="J108" s="0" t="n">
        <v>3</v>
      </c>
      <c r="K108" s="0" t="n">
        <v>11</v>
      </c>
      <c r="L108" s="0" t="n">
        <v>3</v>
      </c>
      <c r="M108" s="0" t="n">
        <v>11</v>
      </c>
      <c r="N108" s="0" t="n">
        <v>0</v>
      </c>
      <c r="O108" s="0" t="n">
        <v>0</v>
      </c>
      <c r="P108" s="0" t="s">
        <v>20</v>
      </c>
      <c r="Q108" s="0" t="n">
        <f aca="false">N108-N104</f>
        <v>0</v>
      </c>
      <c r="R108" s="0" t="n">
        <f aca="false">O108-O104</f>
        <v>0</v>
      </c>
    </row>
    <row r="109" customFormat="false" ht="13.8" hidden="false" customHeight="false" outlineLevel="0" collapsed="false">
      <c r="A109" s="0" t="s">
        <v>126</v>
      </c>
      <c r="B109" s="0" t="n">
        <v>22</v>
      </c>
      <c r="C109" s="0" t="n">
        <v>21</v>
      </c>
      <c r="D109" s="2" t="n">
        <v>1.04761904761904</v>
      </c>
      <c r="E109" s="0" t="n">
        <v>2</v>
      </c>
      <c r="F109" s="0" t="n">
        <v>1</v>
      </c>
      <c r="H109" s="0" t="str">
        <f aca="false">CONCATENATE(I109,P109)</f>
        <v>./tfcs/edinelco/s1/S1-Gupta1.tfcnovo-antigo</v>
      </c>
      <c r="I109" s="0" t="s">
        <v>62</v>
      </c>
      <c r="J109" s="0" t="n">
        <v>3</v>
      </c>
      <c r="K109" s="0" t="n">
        <v>11</v>
      </c>
      <c r="L109" s="0" t="n">
        <v>3</v>
      </c>
      <c r="M109" s="0" t="n">
        <v>11</v>
      </c>
      <c r="N109" s="0" t="n">
        <v>0</v>
      </c>
      <c r="O109" s="0" t="n">
        <v>0</v>
      </c>
      <c r="P109" s="0" t="s">
        <v>22</v>
      </c>
      <c r="Q109" s="0" t="n">
        <f aca="false">N109-N104</f>
        <v>0</v>
      </c>
      <c r="R109" s="0" t="n">
        <f aca="false">O109-O104</f>
        <v>0</v>
      </c>
    </row>
    <row r="110" customFormat="false" ht="13.8" hidden="false" customHeight="false" outlineLevel="0" collapsed="false">
      <c r="A110" s="0" t="s">
        <v>127</v>
      </c>
      <c r="B110" s="0" t="n">
        <v>24</v>
      </c>
      <c r="C110" s="0" t="n">
        <v>22</v>
      </c>
      <c r="D110" s="2" t="n">
        <v>1.09090909090909</v>
      </c>
      <c r="E110" s="0" t="n">
        <v>2</v>
      </c>
      <c r="F110" s="0" t="n">
        <v>1</v>
      </c>
      <c r="H110" s="0" t="str">
        <f aca="false">CONCATENATE(I110,P110)</f>
        <v>./tfcs/edinelco/s1/S1-Gupta1_inv.tfcantigo</v>
      </c>
      <c r="I110" s="0" t="s">
        <v>63</v>
      </c>
      <c r="J110" s="0" t="n">
        <v>3</v>
      </c>
      <c r="K110" s="0" t="n">
        <v>11</v>
      </c>
      <c r="L110" s="0" t="n">
        <v>3</v>
      </c>
      <c r="M110" s="0" t="n">
        <v>11</v>
      </c>
      <c r="N110" s="0" t="n">
        <v>0</v>
      </c>
      <c r="O110" s="0" t="n">
        <v>0</v>
      </c>
      <c r="P110" s="0" t="s">
        <v>16</v>
      </c>
      <c r="Q110" s="0" t="n">
        <f aca="false">N110-N110</f>
        <v>0</v>
      </c>
      <c r="R110" s="0" t="n">
        <f aca="false">O110-O110</f>
        <v>0</v>
      </c>
    </row>
    <row r="111" customFormat="false" ht="13.8" hidden="false" customHeight="false" outlineLevel="0" collapsed="false">
      <c r="A111" s="0" t="s">
        <v>128</v>
      </c>
      <c r="B111" s="0" t="n">
        <v>18</v>
      </c>
      <c r="C111" s="0" t="n">
        <v>18</v>
      </c>
      <c r="D111" s="2" t="n">
        <v>1</v>
      </c>
      <c r="E111" s="0" t="n">
        <v>1</v>
      </c>
      <c r="F111" s="0" t="n">
        <v>1</v>
      </c>
      <c r="H111" s="0" t="str">
        <f aca="false">CONCATENATE(I111,P111)</f>
        <v>./tfcs/edinelco/s1/S1-Gupta1_inv.tfcnovo</v>
      </c>
      <c r="I111" s="0" t="s">
        <v>63</v>
      </c>
      <c r="J111" s="0" t="n">
        <v>3</v>
      </c>
      <c r="K111" s="0" t="n">
        <v>11</v>
      </c>
      <c r="L111" s="0" t="n">
        <v>3</v>
      </c>
      <c r="M111" s="0" t="n">
        <v>11</v>
      </c>
      <c r="N111" s="0" t="n">
        <v>0</v>
      </c>
      <c r="O111" s="0" t="n">
        <v>0</v>
      </c>
      <c r="P111" s="0" t="s">
        <v>18</v>
      </c>
      <c r="Q111" s="0" t="n">
        <f aca="false">N111-N110</f>
        <v>0</v>
      </c>
      <c r="R111" s="0" t="n">
        <f aca="false">O111-O110</f>
        <v>0</v>
      </c>
    </row>
    <row r="112" customFormat="false" ht="13.8" hidden="false" customHeight="false" outlineLevel="0" collapsed="false">
      <c r="A112" s="0" t="s">
        <v>129</v>
      </c>
      <c r="B112" s="0" t="n">
        <v>21</v>
      </c>
      <c r="C112" s="0" t="n">
        <v>19</v>
      </c>
      <c r="D112" s="2" t="n">
        <v>1.10526315789473</v>
      </c>
      <c r="E112" s="0" t="n">
        <v>2</v>
      </c>
      <c r="F112" s="0" t="n">
        <v>1</v>
      </c>
      <c r="H112" s="0" t="str">
        <f aca="false">CONCATENATE(I112,P112)</f>
        <v>./tfcs/edinelco/s1/S1-Gupta1_inv.tfcantigo-novo</v>
      </c>
      <c r="I112" s="0" t="s">
        <v>63</v>
      </c>
      <c r="J112" s="0" t="n">
        <v>3</v>
      </c>
      <c r="K112" s="0" t="n">
        <v>11</v>
      </c>
      <c r="L112" s="0" t="n">
        <v>3</v>
      </c>
      <c r="M112" s="0" t="n">
        <v>11</v>
      </c>
      <c r="N112" s="0" t="n">
        <v>0</v>
      </c>
      <c r="O112" s="0" t="n">
        <v>0</v>
      </c>
      <c r="P112" s="0" t="s">
        <v>20</v>
      </c>
      <c r="Q112" s="0" t="n">
        <f aca="false">N112-N110</f>
        <v>0</v>
      </c>
      <c r="R112" s="0" t="n">
        <f aca="false">O112-O110</f>
        <v>0</v>
      </c>
    </row>
    <row r="113" customFormat="false" ht="13.8" hidden="false" customHeight="false" outlineLevel="0" collapsed="false">
      <c r="A113" s="0" t="s">
        <v>130</v>
      </c>
      <c r="B113" s="0" t="n">
        <v>23</v>
      </c>
      <c r="C113" s="0" t="n">
        <v>23</v>
      </c>
      <c r="D113" s="2" t="n">
        <v>1</v>
      </c>
      <c r="E113" s="0" t="n">
        <v>1</v>
      </c>
      <c r="F113" s="0" t="n">
        <v>1</v>
      </c>
      <c r="H113" s="0" t="str">
        <f aca="false">CONCATENATE(I113,P113)</f>
        <v>./tfcs/edinelco/s1/S1-Gupta1_inv.tfcnovo-antigo</v>
      </c>
      <c r="I113" s="0" t="s">
        <v>63</v>
      </c>
      <c r="J113" s="0" t="n">
        <v>3</v>
      </c>
      <c r="K113" s="0" t="n">
        <v>11</v>
      </c>
      <c r="L113" s="0" t="n">
        <v>3</v>
      </c>
      <c r="M113" s="0" t="n">
        <v>11</v>
      </c>
      <c r="N113" s="0" t="n">
        <v>0</v>
      </c>
      <c r="O113" s="0" t="n">
        <v>0</v>
      </c>
      <c r="P113" s="0" t="s">
        <v>22</v>
      </c>
      <c r="Q113" s="0" t="n">
        <f aca="false">N113-N110</f>
        <v>0</v>
      </c>
      <c r="R113" s="0" t="n">
        <f aca="false">O113-O110</f>
        <v>0</v>
      </c>
    </row>
    <row r="114" customFormat="false" ht="13.8" hidden="false" customHeight="false" outlineLevel="0" collapsed="false">
      <c r="A114" s="0" t="s">
        <v>131</v>
      </c>
      <c r="B114" s="0" t="n">
        <v>23</v>
      </c>
      <c r="C114" s="0" t="n">
        <v>21</v>
      </c>
      <c r="D114" s="2" t="n">
        <v>1.09523809523809</v>
      </c>
      <c r="E114" s="0" t="n">
        <v>2</v>
      </c>
      <c r="F114" s="0" t="n">
        <v>1</v>
      </c>
      <c r="H114" s="0" t="str">
        <f aca="false">CONCATENATE(I114,P114)</f>
        <v>./tfcs/edinelco/s1/S1-MMD03.tfcantigo</v>
      </c>
      <c r="I114" s="0" t="s">
        <v>77</v>
      </c>
      <c r="J114" s="0" t="n">
        <v>6</v>
      </c>
      <c r="K114" s="0" t="n">
        <v>26</v>
      </c>
      <c r="L114" s="0" t="n">
        <v>6</v>
      </c>
      <c r="M114" s="0" t="n">
        <v>25</v>
      </c>
      <c r="N114" s="0" t="n">
        <v>0</v>
      </c>
      <c r="O114" s="0" t="n">
        <v>1</v>
      </c>
      <c r="P114" s="0" t="s">
        <v>16</v>
      </c>
      <c r="Q114" s="0" t="n">
        <f aca="false">N114-N110</f>
        <v>0</v>
      </c>
      <c r="R114" s="0" t="n">
        <f aca="false">O114-O110</f>
        <v>1</v>
      </c>
    </row>
    <row r="115" customFormat="false" ht="13.8" hidden="false" customHeight="false" outlineLevel="0" collapsed="false">
      <c r="A115" s="0" t="s">
        <v>132</v>
      </c>
      <c r="B115" s="0" t="n">
        <v>18</v>
      </c>
      <c r="C115" s="0" t="n">
        <v>14</v>
      </c>
      <c r="D115" s="2" t="n">
        <v>1.28571428571428</v>
      </c>
      <c r="E115" s="0" t="n">
        <v>3</v>
      </c>
      <c r="F115" s="0" t="n">
        <v>1</v>
      </c>
      <c r="H115" s="0" t="str">
        <f aca="false">CONCATENATE(I115,P115)</f>
        <v>./tfcs/edinelco/s1/S1-MMD03.tfcnovo</v>
      </c>
      <c r="I115" s="0" t="s">
        <v>77</v>
      </c>
      <c r="J115" s="0" t="n">
        <v>6</v>
      </c>
      <c r="K115" s="0" t="n">
        <v>26</v>
      </c>
      <c r="L115" s="0" t="n">
        <v>6</v>
      </c>
      <c r="M115" s="0" t="n">
        <v>26</v>
      </c>
      <c r="N115" s="0" t="n">
        <v>0</v>
      </c>
      <c r="O115" s="0" t="n">
        <v>0</v>
      </c>
      <c r="P115" s="0" t="s">
        <v>18</v>
      </c>
      <c r="Q115" s="0" t="n">
        <f aca="false">N115-N110</f>
        <v>0</v>
      </c>
      <c r="R115" s="0" t="n">
        <f aca="false">O115-O110</f>
        <v>0</v>
      </c>
    </row>
    <row r="116" customFormat="false" ht="13.8" hidden="false" customHeight="false" outlineLevel="0" collapsed="false">
      <c r="A116" s="0" t="s">
        <v>133</v>
      </c>
      <c r="B116" s="0" t="n">
        <v>18</v>
      </c>
      <c r="C116" s="0" t="n">
        <v>14</v>
      </c>
      <c r="D116" s="2" t="n">
        <v>1.28571428571428</v>
      </c>
      <c r="E116" s="0" t="n">
        <v>3</v>
      </c>
      <c r="F116" s="0" t="n">
        <v>1</v>
      </c>
      <c r="H116" s="0" t="str">
        <f aca="false">CONCATENATE(I116,P116)</f>
        <v>./tfcs/edinelco/s1/S1-MMD03.tfcantigo-novo</v>
      </c>
      <c r="I116" s="0" t="s">
        <v>77</v>
      </c>
      <c r="J116" s="0" t="n">
        <v>6</v>
      </c>
      <c r="K116" s="0" t="n">
        <v>26</v>
      </c>
      <c r="L116" s="0" t="n">
        <v>6</v>
      </c>
      <c r="M116" s="0" t="n">
        <v>25</v>
      </c>
      <c r="N116" s="0" t="n">
        <v>0</v>
      </c>
      <c r="O116" s="0" t="n">
        <v>1</v>
      </c>
      <c r="P116" s="0" t="s">
        <v>20</v>
      </c>
      <c r="Q116" s="0" t="n">
        <f aca="false">N116-N116</f>
        <v>0</v>
      </c>
      <c r="R116" s="0" t="n">
        <f aca="false">O116-O116</f>
        <v>0</v>
      </c>
    </row>
    <row r="117" customFormat="false" ht="13.8" hidden="false" customHeight="false" outlineLevel="0" collapsed="false">
      <c r="A117" s="0" t="s">
        <v>134</v>
      </c>
      <c r="B117" s="0" t="n">
        <v>11</v>
      </c>
      <c r="C117" s="0" t="n">
        <v>9</v>
      </c>
      <c r="D117" s="2" t="n">
        <v>1.22222222222222</v>
      </c>
      <c r="E117" s="0" t="n">
        <v>2</v>
      </c>
      <c r="F117" s="0" t="n">
        <v>1</v>
      </c>
      <c r="H117" s="0" t="str">
        <f aca="false">CONCATENATE(I117,P117)</f>
        <v>./tfcs/edinelco/s1/S1-MMD03.tfcnovo-antigo</v>
      </c>
      <c r="I117" s="0" t="s">
        <v>77</v>
      </c>
      <c r="J117" s="0" t="n">
        <v>6</v>
      </c>
      <c r="K117" s="0" t="n">
        <v>26</v>
      </c>
      <c r="L117" s="0" t="n">
        <v>6</v>
      </c>
      <c r="M117" s="0" t="n">
        <v>26</v>
      </c>
      <c r="N117" s="0" t="n">
        <v>0</v>
      </c>
      <c r="O117" s="0" t="n">
        <v>0</v>
      </c>
      <c r="P117" s="0" t="s">
        <v>22</v>
      </c>
      <c r="Q117" s="0" t="n">
        <f aca="false">N117-N116</f>
        <v>0</v>
      </c>
      <c r="R117" s="0" t="n">
        <f aca="false">O117-O116</f>
        <v>-1</v>
      </c>
    </row>
    <row r="118" customFormat="false" ht="13.8" hidden="false" customHeight="false" outlineLevel="0" collapsed="false">
      <c r="A118" s="0" t="s">
        <v>135</v>
      </c>
      <c r="B118" s="0" t="n">
        <v>9</v>
      </c>
      <c r="C118" s="0" t="n">
        <v>8</v>
      </c>
      <c r="D118" s="2" t="n">
        <v>1.125</v>
      </c>
      <c r="E118" s="0" t="n">
        <v>2</v>
      </c>
      <c r="F118" s="0" t="n">
        <v>1</v>
      </c>
      <c r="H118" s="0" t="str">
        <f aca="false">CONCATENATE(I118,P118)</f>
        <v>./tfcs/edinelco/s1/S1-MMD03_inv.tfcantigo</v>
      </c>
      <c r="I118" s="0" t="s">
        <v>78</v>
      </c>
      <c r="J118" s="0" t="n">
        <v>4</v>
      </c>
      <c r="K118" s="0" t="n">
        <v>14</v>
      </c>
      <c r="L118" s="0" t="n">
        <v>4</v>
      </c>
      <c r="M118" s="0" t="n">
        <v>14</v>
      </c>
      <c r="N118" s="0" t="n">
        <v>0</v>
      </c>
      <c r="O118" s="0" t="n">
        <v>0</v>
      </c>
      <c r="P118" s="0" t="s">
        <v>16</v>
      </c>
      <c r="Q118" s="0" t="n">
        <f aca="false">N118-N116</f>
        <v>0</v>
      </c>
      <c r="R118" s="0" t="n">
        <f aca="false">O118-O116</f>
        <v>-1</v>
      </c>
    </row>
    <row r="119" customFormat="false" ht="13.8" hidden="false" customHeight="false" outlineLevel="0" collapsed="false">
      <c r="A119" s="0" t="s">
        <v>136</v>
      </c>
      <c r="B119" s="0" t="n">
        <v>6</v>
      </c>
      <c r="C119" s="0" t="n">
        <v>6</v>
      </c>
      <c r="D119" s="2" t="n">
        <v>1</v>
      </c>
      <c r="E119" s="0" t="n">
        <v>1</v>
      </c>
      <c r="F119" s="0" t="n">
        <v>1</v>
      </c>
      <c r="H119" s="0" t="str">
        <f aca="false">CONCATENATE(I119,P119)</f>
        <v>./tfcs/edinelco/s1/S1-MMD03_inv.tfcnovo</v>
      </c>
      <c r="I119" s="0" t="s">
        <v>78</v>
      </c>
      <c r="J119" s="0" t="n">
        <v>4</v>
      </c>
      <c r="K119" s="0" t="n">
        <v>14</v>
      </c>
      <c r="L119" s="0" t="n">
        <v>4</v>
      </c>
      <c r="M119" s="0" t="n">
        <v>14</v>
      </c>
      <c r="N119" s="0" t="n">
        <v>0</v>
      </c>
      <c r="O119" s="0" t="n">
        <v>0</v>
      </c>
      <c r="P119" s="0" t="s">
        <v>18</v>
      </c>
      <c r="Q119" s="0" t="n">
        <f aca="false">N119-N116</f>
        <v>0</v>
      </c>
      <c r="R119" s="0" t="n">
        <f aca="false">O119-O116</f>
        <v>-1</v>
      </c>
    </row>
    <row r="120" customFormat="false" ht="13.8" hidden="false" customHeight="false" outlineLevel="0" collapsed="false">
      <c r="A120" s="0" t="s">
        <v>137</v>
      </c>
      <c r="B120" s="0" t="n">
        <v>7</v>
      </c>
      <c r="C120" s="0" t="n">
        <v>7</v>
      </c>
      <c r="D120" s="2" t="n">
        <v>1</v>
      </c>
      <c r="E120" s="0" t="n">
        <v>1</v>
      </c>
      <c r="F120" s="0" t="n">
        <v>1</v>
      </c>
      <c r="H120" s="0" t="str">
        <f aca="false">CONCATENATE(I120,P120)</f>
        <v>./tfcs/edinelco/s1/S1-MMD03_inv.tfcantigo-novo</v>
      </c>
      <c r="I120" s="0" t="s">
        <v>78</v>
      </c>
      <c r="J120" s="0" t="n">
        <v>4</v>
      </c>
      <c r="K120" s="0" t="n">
        <v>14</v>
      </c>
      <c r="L120" s="0" t="n">
        <v>4</v>
      </c>
      <c r="M120" s="0" t="n">
        <v>14</v>
      </c>
      <c r="N120" s="0" t="n">
        <v>0</v>
      </c>
      <c r="O120" s="0" t="n">
        <v>0</v>
      </c>
      <c r="P120" s="0" t="s">
        <v>20</v>
      </c>
      <c r="Q120" s="0" t="n">
        <f aca="false">N120-N116</f>
        <v>0</v>
      </c>
      <c r="R120" s="0" t="n">
        <f aca="false">O120-O116</f>
        <v>-1</v>
      </c>
    </row>
    <row r="121" customFormat="false" ht="13.8" hidden="false" customHeight="false" outlineLevel="0" collapsed="false">
      <c r="A121" s="0" t="s">
        <v>138</v>
      </c>
      <c r="B121" s="0" t="n">
        <v>8</v>
      </c>
      <c r="C121" s="0" t="n">
        <v>7</v>
      </c>
      <c r="D121" s="2" t="n">
        <v>1.14285714285714</v>
      </c>
      <c r="E121" s="0" t="n">
        <v>2</v>
      </c>
      <c r="F121" s="0" t="n">
        <v>1</v>
      </c>
      <c r="H121" s="0" t="str">
        <f aca="false">CONCATENATE(I121,P121)</f>
        <v>./tfcs/edinelco/s1/S1-MMD03_inv.tfcnovo-antigo</v>
      </c>
      <c r="I121" s="0" t="s">
        <v>78</v>
      </c>
      <c r="J121" s="0" t="n">
        <v>4</v>
      </c>
      <c r="K121" s="0" t="n">
        <v>14</v>
      </c>
      <c r="L121" s="0" t="n">
        <v>4</v>
      </c>
      <c r="M121" s="0" t="n">
        <v>14</v>
      </c>
      <c r="N121" s="0" t="n">
        <v>0</v>
      </c>
      <c r="O121" s="0" t="n">
        <v>0</v>
      </c>
      <c r="P121" s="0" t="s">
        <v>22</v>
      </c>
      <c r="Q121" s="0" t="n">
        <f aca="false">N121-N116</f>
        <v>0</v>
      </c>
      <c r="R121" s="0" t="n">
        <f aca="false">O121-O116</f>
        <v>-1</v>
      </c>
    </row>
    <row r="122" customFormat="false" ht="13.8" hidden="false" customHeight="false" outlineLevel="0" collapsed="false">
      <c r="A122" s="0" t="s">
        <v>139</v>
      </c>
      <c r="B122" s="0" t="n">
        <v>8</v>
      </c>
      <c r="C122" s="0" t="n">
        <v>7</v>
      </c>
      <c r="D122" s="2" t="n">
        <v>1.14285714285714</v>
      </c>
      <c r="E122" s="0" t="n">
        <v>2</v>
      </c>
      <c r="F122" s="0" t="n">
        <v>1</v>
      </c>
      <c r="H122" s="0" t="str">
        <f aca="false">CONCATENATE(I122,P122)</f>
        <v>./tfcs/edinelco/s1/S1-MMD04.tfcantigo</v>
      </c>
      <c r="I122" s="0" t="s">
        <v>79</v>
      </c>
      <c r="J122" s="0" t="n">
        <v>3</v>
      </c>
      <c r="K122" s="0" t="n">
        <v>7</v>
      </c>
      <c r="L122" s="0" t="n">
        <v>3</v>
      </c>
      <c r="M122" s="0" t="n">
        <v>7</v>
      </c>
      <c r="N122" s="0" t="n">
        <v>0</v>
      </c>
      <c r="O122" s="0" t="n">
        <v>0</v>
      </c>
      <c r="P122" s="0" t="s">
        <v>16</v>
      </c>
      <c r="Q122" s="0" t="n">
        <f aca="false">N122-N122</f>
        <v>0</v>
      </c>
      <c r="R122" s="0" t="n">
        <f aca="false">O122-O122</f>
        <v>0</v>
      </c>
    </row>
    <row r="123" customFormat="false" ht="13.8" hidden="false" customHeight="false" outlineLevel="0" collapsed="false">
      <c r="A123" s="0" t="s">
        <v>140</v>
      </c>
      <c r="B123" s="0" t="n">
        <v>5</v>
      </c>
      <c r="C123" s="0" t="n">
        <v>4</v>
      </c>
      <c r="D123" s="2" t="n">
        <v>1.25</v>
      </c>
      <c r="E123" s="0" t="n">
        <v>2</v>
      </c>
      <c r="F123" s="0" t="n">
        <v>1</v>
      </c>
      <c r="H123" s="0" t="str">
        <f aca="false">CONCATENATE(I123,P123)</f>
        <v>./tfcs/edinelco/s1/S1-MMD04.tfcnovo</v>
      </c>
      <c r="I123" s="0" t="s">
        <v>79</v>
      </c>
      <c r="J123" s="0" t="n">
        <v>3</v>
      </c>
      <c r="K123" s="0" t="n">
        <v>7</v>
      </c>
      <c r="L123" s="0" t="n">
        <v>3</v>
      </c>
      <c r="M123" s="0" t="n">
        <v>7</v>
      </c>
      <c r="N123" s="0" t="n">
        <v>0</v>
      </c>
      <c r="O123" s="0" t="n">
        <v>0</v>
      </c>
      <c r="P123" s="0" t="s">
        <v>18</v>
      </c>
      <c r="Q123" s="0" t="n">
        <f aca="false">N123-N122</f>
        <v>0</v>
      </c>
      <c r="R123" s="0" t="n">
        <f aca="false">O123-O122</f>
        <v>0</v>
      </c>
    </row>
    <row r="124" customFormat="false" ht="13.8" hidden="false" customHeight="false" outlineLevel="0" collapsed="false">
      <c r="A124" s="0" t="s">
        <v>141</v>
      </c>
      <c r="B124" s="0" t="n">
        <v>7</v>
      </c>
      <c r="C124" s="0" t="n">
        <v>5</v>
      </c>
      <c r="D124" s="2" t="n">
        <v>1.4</v>
      </c>
      <c r="E124" s="0" t="n">
        <v>2</v>
      </c>
      <c r="F124" s="0" t="n">
        <v>1</v>
      </c>
      <c r="H124" s="0" t="str">
        <f aca="false">CONCATENATE(I124,P124)</f>
        <v>./tfcs/edinelco/s1/S1-MMD04.tfcantigo-novo</v>
      </c>
      <c r="I124" s="0" t="s">
        <v>79</v>
      </c>
      <c r="J124" s="0" t="n">
        <v>3</v>
      </c>
      <c r="K124" s="0" t="n">
        <v>7</v>
      </c>
      <c r="L124" s="0" t="n">
        <v>3</v>
      </c>
      <c r="M124" s="0" t="n">
        <v>7</v>
      </c>
      <c r="N124" s="0" t="n">
        <v>0</v>
      </c>
      <c r="O124" s="0" t="n">
        <v>0</v>
      </c>
      <c r="P124" s="0" t="s">
        <v>20</v>
      </c>
      <c r="Q124" s="0" t="n">
        <f aca="false">N124-N122</f>
        <v>0</v>
      </c>
      <c r="R124" s="0" t="n">
        <f aca="false">O124-O122</f>
        <v>0</v>
      </c>
    </row>
    <row r="125" customFormat="false" ht="13.8" hidden="false" customHeight="false" outlineLevel="0" collapsed="false">
      <c r="A125" s="0" t="s">
        <v>142</v>
      </c>
      <c r="B125" s="0" t="n">
        <v>5</v>
      </c>
      <c r="C125" s="0" t="n">
        <v>4</v>
      </c>
      <c r="D125" s="2" t="n">
        <v>1.25</v>
      </c>
      <c r="E125" s="0" t="n">
        <v>2</v>
      </c>
      <c r="F125" s="0" t="n">
        <v>1</v>
      </c>
      <c r="H125" s="0" t="str">
        <f aca="false">CONCATENATE(I125,P125)</f>
        <v>./tfcs/edinelco/s1/S1-MMD04.tfcnovo-antigo</v>
      </c>
      <c r="I125" s="0" t="s">
        <v>79</v>
      </c>
      <c r="J125" s="0" t="n">
        <v>3</v>
      </c>
      <c r="K125" s="0" t="n">
        <v>7</v>
      </c>
      <c r="L125" s="0" t="n">
        <v>3</v>
      </c>
      <c r="M125" s="0" t="n">
        <v>7</v>
      </c>
      <c r="N125" s="0" t="n">
        <v>0</v>
      </c>
      <c r="O125" s="0" t="n">
        <v>0</v>
      </c>
      <c r="P125" s="0" t="s">
        <v>22</v>
      </c>
      <c r="Q125" s="0" t="n">
        <f aca="false">N125-N122</f>
        <v>0</v>
      </c>
      <c r="R125" s="0" t="n">
        <f aca="false">O125-O122</f>
        <v>0</v>
      </c>
    </row>
    <row r="126" customFormat="false" ht="13.8" hidden="false" customHeight="false" outlineLevel="0" collapsed="false">
      <c r="A126" s="0" t="s">
        <v>143</v>
      </c>
      <c r="B126" s="0" t="n">
        <v>4</v>
      </c>
      <c r="C126" s="0" t="n">
        <v>4</v>
      </c>
      <c r="D126" s="2" t="n">
        <v>1</v>
      </c>
      <c r="E126" s="0" t="n">
        <v>1</v>
      </c>
      <c r="F126" s="0" t="n">
        <v>1</v>
      </c>
      <c r="H126" s="0" t="str">
        <f aca="false">CONCATENATE(I126,P126)</f>
        <v>./tfcs/edinelco/s1/S1-MMD04_inv.tfcantigo</v>
      </c>
      <c r="I126" s="0" t="s">
        <v>80</v>
      </c>
      <c r="J126" s="0" t="n">
        <v>5</v>
      </c>
      <c r="K126" s="0" t="n">
        <v>17</v>
      </c>
      <c r="L126" s="0" t="n">
        <v>5</v>
      </c>
      <c r="M126" s="0" t="n">
        <v>17</v>
      </c>
      <c r="N126" s="0" t="n">
        <v>0</v>
      </c>
      <c r="O126" s="0" t="n">
        <v>0</v>
      </c>
      <c r="P126" s="0" t="s">
        <v>16</v>
      </c>
      <c r="Q126" s="0" t="n">
        <f aca="false">N126-N122</f>
        <v>0</v>
      </c>
      <c r="R126" s="0" t="n">
        <f aca="false">O126-O122</f>
        <v>0</v>
      </c>
    </row>
    <row r="127" customFormat="false" ht="13.8" hidden="false" customHeight="false" outlineLevel="0" collapsed="false">
      <c r="A127" s="0" t="s">
        <v>144</v>
      </c>
      <c r="B127" s="0" t="n">
        <v>4</v>
      </c>
      <c r="C127" s="0" t="n">
        <v>4</v>
      </c>
      <c r="D127" s="2" t="n">
        <v>1</v>
      </c>
      <c r="E127" s="0" t="n">
        <v>1</v>
      </c>
      <c r="F127" s="0" t="n">
        <v>1</v>
      </c>
      <c r="H127" s="0" t="str">
        <f aca="false">CONCATENATE(I127,P127)</f>
        <v>./tfcs/edinelco/s1/S1-MMD04_inv.tfcnovo</v>
      </c>
      <c r="I127" s="0" t="s">
        <v>80</v>
      </c>
      <c r="J127" s="0" t="n">
        <v>5</v>
      </c>
      <c r="K127" s="0" t="n">
        <v>17</v>
      </c>
      <c r="L127" s="0" t="n">
        <v>5</v>
      </c>
      <c r="M127" s="0" t="n">
        <v>17</v>
      </c>
      <c r="N127" s="0" t="n">
        <v>0</v>
      </c>
      <c r="O127" s="0" t="n">
        <v>0</v>
      </c>
      <c r="P127" s="0" t="s">
        <v>18</v>
      </c>
      <c r="Q127" s="0" t="n">
        <f aca="false">N127-N122</f>
        <v>0</v>
      </c>
      <c r="R127" s="0" t="n">
        <f aca="false">O127-O122</f>
        <v>0</v>
      </c>
    </row>
    <row r="128" customFormat="false" ht="13.8" hidden="false" customHeight="false" outlineLevel="0" collapsed="false">
      <c r="A128" s="0" t="s">
        <v>145</v>
      </c>
      <c r="B128" s="0" t="n">
        <v>3</v>
      </c>
      <c r="C128" s="0" t="n">
        <v>3</v>
      </c>
      <c r="D128" s="2" t="n">
        <v>1</v>
      </c>
      <c r="E128" s="0" t="n">
        <v>1</v>
      </c>
      <c r="F128" s="0" t="n">
        <v>1</v>
      </c>
      <c r="H128" s="0" t="str">
        <f aca="false">CONCATENATE(I128,P128)</f>
        <v>./tfcs/edinelco/s1/S1-MMD04_inv.tfcantigo-novo</v>
      </c>
      <c r="I128" s="0" t="s">
        <v>80</v>
      </c>
      <c r="J128" s="0" t="n">
        <v>5</v>
      </c>
      <c r="K128" s="0" t="n">
        <v>17</v>
      </c>
      <c r="L128" s="0" t="n">
        <v>5</v>
      </c>
      <c r="M128" s="0" t="n">
        <v>17</v>
      </c>
      <c r="N128" s="0" t="n">
        <v>0</v>
      </c>
      <c r="O128" s="0" t="n">
        <v>0</v>
      </c>
      <c r="P128" s="0" t="s">
        <v>20</v>
      </c>
      <c r="Q128" s="0" t="n">
        <f aca="false">N128-N128</f>
        <v>0</v>
      </c>
      <c r="R128" s="0" t="n">
        <f aca="false">O128-O128</f>
        <v>0</v>
      </c>
    </row>
    <row r="129" customFormat="false" ht="13.8" hidden="false" customHeight="false" outlineLevel="0" collapsed="false">
      <c r="A129" s="0" t="s">
        <v>146</v>
      </c>
      <c r="B129" s="0" t="n">
        <v>5</v>
      </c>
      <c r="C129" s="0" t="n">
        <v>5</v>
      </c>
      <c r="D129" s="2" t="n">
        <v>1</v>
      </c>
      <c r="E129" s="0" t="n">
        <v>1</v>
      </c>
      <c r="F129" s="0" t="n">
        <v>1</v>
      </c>
      <c r="H129" s="0" t="str">
        <f aca="false">CONCATENATE(I129,P129)</f>
        <v>./tfcs/edinelco/s1/S1-MMD04_inv.tfcnovo-antigo</v>
      </c>
      <c r="I129" s="0" t="s">
        <v>80</v>
      </c>
      <c r="J129" s="0" t="n">
        <v>5</v>
      </c>
      <c r="K129" s="0" t="n">
        <v>17</v>
      </c>
      <c r="L129" s="0" t="n">
        <v>5</v>
      </c>
      <c r="M129" s="0" t="n">
        <v>17</v>
      </c>
      <c r="N129" s="0" t="n">
        <v>0</v>
      </c>
      <c r="O129" s="0" t="n">
        <v>0</v>
      </c>
      <c r="P129" s="0" t="s">
        <v>22</v>
      </c>
      <c r="Q129" s="0" t="n">
        <f aca="false">N129-N128</f>
        <v>0</v>
      </c>
      <c r="R129" s="0" t="n">
        <f aca="false">O129-O128</f>
        <v>0</v>
      </c>
    </row>
    <row r="130" customFormat="false" ht="13.8" hidden="false" customHeight="false" outlineLevel="0" collapsed="false">
      <c r="A130" s="0" t="s">
        <v>147</v>
      </c>
      <c r="B130" s="0" t="n">
        <v>7</v>
      </c>
      <c r="C130" s="0" t="n">
        <v>7</v>
      </c>
      <c r="D130" s="2" t="n">
        <v>1</v>
      </c>
      <c r="E130" s="0" t="n">
        <v>1</v>
      </c>
      <c r="F130" s="0" t="n">
        <v>1</v>
      </c>
      <c r="H130" s="0" t="str">
        <f aca="false">CONCATENATE(I130,P130)</f>
        <v>./tfcs/edinelco/s1/S1-MMD05.tfcantigo</v>
      </c>
      <c r="I130" s="0" t="s">
        <v>81</v>
      </c>
      <c r="J130" s="0" t="n">
        <v>3</v>
      </c>
      <c r="K130" s="0" t="n">
        <v>10</v>
      </c>
      <c r="L130" s="0" t="n">
        <v>3</v>
      </c>
      <c r="M130" s="0" t="n">
        <v>9</v>
      </c>
      <c r="N130" s="0" t="n">
        <v>0</v>
      </c>
      <c r="O130" s="0" t="n">
        <v>1</v>
      </c>
      <c r="P130" s="0" t="s">
        <v>16</v>
      </c>
      <c r="Q130" s="0" t="n">
        <f aca="false">N130-N128</f>
        <v>0</v>
      </c>
      <c r="R130" s="0" t="n">
        <f aca="false">O130-O128</f>
        <v>1</v>
      </c>
    </row>
    <row r="131" customFormat="false" ht="13.8" hidden="false" customHeight="false" outlineLevel="0" collapsed="false">
      <c r="A131" s="0" t="s">
        <v>148</v>
      </c>
      <c r="B131" s="0" t="n">
        <v>3</v>
      </c>
      <c r="C131" s="0" t="n">
        <v>3</v>
      </c>
      <c r="D131" s="2" t="n">
        <v>1</v>
      </c>
      <c r="E131" s="0" t="n">
        <v>1</v>
      </c>
      <c r="F131" s="0" t="n">
        <v>1</v>
      </c>
      <c r="H131" s="0" t="str">
        <f aca="false">CONCATENATE(I131,P131)</f>
        <v>./tfcs/edinelco/s1/S1-MMD05.tfcnovo</v>
      </c>
      <c r="I131" s="0" t="s">
        <v>81</v>
      </c>
      <c r="J131" s="0" t="n">
        <v>3</v>
      </c>
      <c r="K131" s="0" t="n">
        <v>10</v>
      </c>
      <c r="L131" s="0" t="n">
        <v>3</v>
      </c>
      <c r="M131" s="0" t="n">
        <v>10</v>
      </c>
      <c r="N131" s="0" t="n">
        <v>0</v>
      </c>
      <c r="O131" s="0" t="n">
        <v>0</v>
      </c>
      <c r="P131" s="0" t="s">
        <v>18</v>
      </c>
      <c r="Q131" s="0" t="n">
        <f aca="false">N131-N128</f>
        <v>0</v>
      </c>
      <c r="R131" s="0" t="n">
        <f aca="false">O131-O128</f>
        <v>0</v>
      </c>
    </row>
    <row r="132" customFormat="false" ht="13.8" hidden="false" customHeight="false" outlineLevel="0" collapsed="false">
      <c r="A132" s="0" t="s">
        <v>149</v>
      </c>
      <c r="B132" s="0" t="n">
        <v>3</v>
      </c>
      <c r="C132" s="0" t="n">
        <v>3</v>
      </c>
      <c r="D132" s="2" t="n">
        <v>1</v>
      </c>
      <c r="E132" s="0" t="n">
        <v>1</v>
      </c>
      <c r="F132" s="0" t="n">
        <v>1</v>
      </c>
      <c r="H132" s="0" t="str">
        <f aca="false">CONCATENATE(I132,P132)</f>
        <v>./tfcs/edinelco/s1/S1-MMD05.tfcantigo-novo</v>
      </c>
      <c r="I132" s="0" t="s">
        <v>81</v>
      </c>
      <c r="J132" s="0" t="n">
        <v>3</v>
      </c>
      <c r="K132" s="0" t="n">
        <v>10</v>
      </c>
      <c r="L132" s="0" t="n">
        <v>3</v>
      </c>
      <c r="M132" s="0" t="n">
        <v>9</v>
      </c>
      <c r="N132" s="0" t="n">
        <v>0</v>
      </c>
      <c r="O132" s="0" t="n">
        <v>1</v>
      </c>
      <c r="P132" s="0" t="s">
        <v>20</v>
      </c>
      <c r="Q132" s="0" t="n">
        <f aca="false">N132-N128</f>
        <v>0</v>
      </c>
      <c r="R132" s="0" t="n">
        <f aca="false">O132-O128</f>
        <v>1</v>
      </c>
    </row>
    <row r="133" customFormat="false" ht="13.8" hidden="false" customHeight="false" outlineLevel="0" collapsed="false">
      <c r="A133" s="0" t="s">
        <v>150</v>
      </c>
      <c r="B133" s="0" t="n">
        <v>4</v>
      </c>
      <c r="C133" s="0" t="n">
        <v>4</v>
      </c>
      <c r="D133" s="2" t="n">
        <v>1</v>
      </c>
      <c r="E133" s="0" t="n">
        <v>1</v>
      </c>
      <c r="F133" s="0" t="n">
        <v>1</v>
      </c>
      <c r="H133" s="0" t="str">
        <f aca="false">CONCATENATE(I133,P133)</f>
        <v>./tfcs/edinelco/s1/S1-MMD05.tfcnovo-antigo</v>
      </c>
      <c r="I133" s="0" t="s">
        <v>81</v>
      </c>
      <c r="J133" s="0" t="n">
        <v>3</v>
      </c>
      <c r="K133" s="0" t="n">
        <v>10</v>
      </c>
      <c r="L133" s="0" t="n">
        <v>3</v>
      </c>
      <c r="M133" s="0" t="n">
        <v>10</v>
      </c>
      <c r="N133" s="0" t="n">
        <v>0</v>
      </c>
      <c r="O133" s="0" t="n">
        <v>0</v>
      </c>
      <c r="P133" s="0" t="s">
        <v>22</v>
      </c>
      <c r="Q133" s="0" t="n">
        <f aca="false">N133-N128</f>
        <v>0</v>
      </c>
      <c r="R133" s="0" t="n">
        <f aca="false">O133-O128</f>
        <v>0</v>
      </c>
    </row>
    <row r="134" customFormat="false" ht="13.8" hidden="false" customHeight="false" outlineLevel="0" collapsed="false">
      <c r="A134" s="0" t="s">
        <v>151</v>
      </c>
      <c r="B134" s="0" t="n">
        <v>4</v>
      </c>
      <c r="C134" s="0" t="n">
        <v>4</v>
      </c>
      <c r="D134" s="2" t="n">
        <v>1</v>
      </c>
      <c r="E134" s="0" t="n">
        <v>1</v>
      </c>
      <c r="F134" s="0" t="n">
        <v>1</v>
      </c>
      <c r="H134" s="0" t="str">
        <f aca="false">CONCATENATE(I134,P134)</f>
        <v>./tfcs/edinelco/s1/S1-MMD05_inv.tfcantigo</v>
      </c>
      <c r="I134" s="0" t="s">
        <v>82</v>
      </c>
      <c r="J134" s="0" t="n">
        <v>3</v>
      </c>
      <c r="K134" s="0" t="n">
        <v>7</v>
      </c>
      <c r="L134" s="0" t="n">
        <v>3</v>
      </c>
      <c r="M134" s="0" t="n">
        <v>7</v>
      </c>
      <c r="N134" s="0" t="n">
        <v>0</v>
      </c>
      <c r="O134" s="0" t="n">
        <v>0</v>
      </c>
      <c r="P134" s="0" t="s">
        <v>16</v>
      </c>
      <c r="Q134" s="0" t="n">
        <f aca="false">N134-N134</f>
        <v>0</v>
      </c>
      <c r="R134" s="0" t="n">
        <f aca="false">O134-O134</f>
        <v>0</v>
      </c>
    </row>
    <row r="135" customFormat="false" ht="13.8" hidden="false" customHeight="false" outlineLevel="0" collapsed="false">
      <c r="A135" s="0" t="s">
        <v>152</v>
      </c>
      <c r="B135" s="0" t="n">
        <v>16</v>
      </c>
      <c r="C135" s="0" t="n">
        <v>15</v>
      </c>
      <c r="D135" s="2" t="n">
        <v>1.06666666666666</v>
      </c>
      <c r="E135" s="0" t="n">
        <v>2</v>
      </c>
      <c r="F135" s="0" t="n">
        <v>1</v>
      </c>
      <c r="H135" s="0" t="str">
        <f aca="false">CONCATENATE(I135,P135)</f>
        <v>./tfcs/edinelco/s1/S1-MMD05_inv.tfcnovo</v>
      </c>
      <c r="I135" s="0" t="s">
        <v>82</v>
      </c>
      <c r="J135" s="0" t="n">
        <v>3</v>
      </c>
      <c r="K135" s="0" t="n">
        <v>7</v>
      </c>
      <c r="L135" s="0" t="n">
        <v>3</v>
      </c>
      <c r="M135" s="0" t="n">
        <v>7</v>
      </c>
      <c r="N135" s="0" t="n">
        <v>0</v>
      </c>
      <c r="O135" s="0" t="n">
        <v>0</v>
      </c>
      <c r="P135" s="0" t="s">
        <v>18</v>
      </c>
      <c r="Q135" s="0" t="n">
        <f aca="false">N135-N134</f>
        <v>0</v>
      </c>
      <c r="R135" s="0" t="n">
        <f aca="false">O135-O134</f>
        <v>0</v>
      </c>
    </row>
    <row r="136" customFormat="false" ht="13.8" hidden="false" customHeight="false" outlineLevel="0" collapsed="false">
      <c r="A136" s="0" t="s">
        <v>153</v>
      </c>
      <c r="B136" s="0" t="n">
        <v>15</v>
      </c>
      <c r="C136" s="0" t="n">
        <v>13</v>
      </c>
      <c r="D136" s="2" t="n">
        <v>1.15384615384615</v>
      </c>
      <c r="E136" s="0" t="n">
        <v>3</v>
      </c>
      <c r="F136" s="0" t="n">
        <v>1</v>
      </c>
      <c r="H136" s="0" t="str">
        <f aca="false">CONCATENATE(I136,P136)</f>
        <v>./tfcs/edinelco/s1/S1-MMD05_inv.tfcantigo-novo</v>
      </c>
      <c r="I136" s="0" t="s">
        <v>82</v>
      </c>
      <c r="J136" s="0" t="n">
        <v>3</v>
      </c>
      <c r="K136" s="0" t="n">
        <v>7</v>
      </c>
      <c r="L136" s="0" t="n">
        <v>3</v>
      </c>
      <c r="M136" s="0" t="n">
        <v>7</v>
      </c>
      <c r="N136" s="0" t="n">
        <v>0</v>
      </c>
      <c r="O136" s="0" t="n">
        <v>0</v>
      </c>
      <c r="P136" s="0" t="s">
        <v>20</v>
      </c>
      <c r="Q136" s="0" t="n">
        <f aca="false">N136-N134</f>
        <v>0</v>
      </c>
      <c r="R136" s="0" t="n">
        <f aca="false">O136-O134</f>
        <v>0</v>
      </c>
    </row>
    <row r="137" customFormat="false" ht="13.8" hidden="false" customHeight="false" outlineLevel="0" collapsed="false">
      <c r="A137" s="0" t="s">
        <v>154</v>
      </c>
      <c r="B137" s="0" t="n">
        <v>15</v>
      </c>
      <c r="C137" s="0" t="n">
        <v>13</v>
      </c>
      <c r="D137" s="2" t="n">
        <v>1.15384615384615</v>
      </c>
      <c r="E137" s="0" t="n">
        <v>3</v>
      </c>
      <c r="F137" s="0" t="n">
        <v>1</v>
      </c>
      <c r="H137" s="0" t="str">
        <f aca="false">CONCATENATE(I137,P137)</f>
        <v>./tfcs/edinelco/s1/S1-MMD05_inv.tfcnovo-antigo</v>
      </c>
      <c r="I137" s="0" t="s">
        <v>82</v>
      </c>
      <c r="J137" s="0" t="n">
        <v>3</v>
      </c>
      <c r="K137" s="0" t="n">
        <v>7</v>
      </c>
      <c r="L137" s="0" t="n">
        <v>3</v>
      </c>
      <c r="M137" s="0" t="n">
        <v>7</v>
      </c>
      <c r="N137" s="0" t="n">
        <v>0</v>
      </c>
      <c r="O137" s="0" t="n">
        <v>0</v>
      </c>
      <c r="P137" s="0" t="s">
        <v>22</v>
      </c>
      <c r="Q137" s="0" t="n">
        <f aca="false">N137-N134</f>
        <v>0</v>
      </c>
      <c r="R137" s="0" t="n">
        <f aca="false">O137-O134</f>
        <v>0</v>
      </c>
    </row>
    <row r="138" customFormat="false" ht="13.8" hidden="false" customHeight="false" outlineLevel="0" collapsed="false">
      <c r="A138" s="0" t="s">
        <v>155</v>
      </c>
      <c r="B138" s="0" t="n">
        <v>16</v>
      </c>
      <c r="C138" s="0" t="n">
        <v>15</v>
      </c>
      <c r="D138" s="2" t="n">
        <v>1.06666666666666</v>
      </c>
      <c r="E138" s="0" t="n">
        <v>2</v>
      </c>
      <c r="F138" s="0" t="n">
        <v>1</v>
      </c>
      <c r="H138" s="0" t="str">
        <f aca="false">CONCATENATE(I138,P138)</f>
        <v>./tfcs/edinelco/s1/S1-MMD07.tfcantigo</v>
      </c>
      <c r="I138" s="0" t="s">
        <v>83</v>
      </c>
      <c r="J138" s="0" t="n">
        <v>4</v>
      </c>
      <c r="K138" s="0" t="n">
        <v>16</v>
      </c>
      <c r="L138" s="0" t="n">
        <v>4</v>
      </c>
      <c r="M138" s="0" t="n">
        <v>16</v>
      </c>
      <c r="N138" s="0" t="n">
        <v>0</v>
      </c>
      <c r="O138" s="0" t="n">
        <v>0</v>
      </c>
      <c r="P138" s="0" t="s">
        <v>16</v>
      </c>
      <c r="Q138" s="0" t="n">
        <f aca="false">N138-N134</f>
        <v>0</v>
      </c>
      <c r="R138" s="0" t="n">
        <f aca="false">O138-O134</f>
        <v>0</v>
      </c>
    </row>
    <row r="139" customFormat="false" ht="13.8" hidden="false" customHeight="false" outlineLevel="0" collapsed="false">
      <c r="A139" s="0" t="s">
        <v>156</v>
      </c>
      <c r="B139" s="0" t="n">
        <v>5</v>
      </c>
      <c r="C139" s="0" t="n">
        <v>5</v>
      </c>
      <c r="D139" s="2" t="n">
        <v>1</v>
      </c>
      <c r="E139" s="0" t="n">
        <v>1</v>
      </c>
      <c r="F139" s="0" t="n">
        <v>1</v>
      </c>
      <c r="H139" s="0" t="str">
        <f aca="false">CONCATENATE(I139,P139)</f>
        <v>./tfcs/edinelco/s1/S1-MMD07.tfcnovo</v>
      </c>
      <c r="I139" s="0" t="s">
        <v>83</v>
      </c>
      <c r="J139" s="0" t="n">
        <v>4</v>
      </c>
      <c r="K139" s="0" t="n">
        <v>16</v>
      </c>
      <c r="L139" s="0" t="n">
        <v>4</v>
      </c>
      <c r="M139" s="0" t="n">
        <v>17</v>
      </c>
      <c r="N139" s="0" t="n">
        <v>0</v>
      </c>
      <c r="O139" s="0" t="n">
        <v>-1</v>
      </c>
      <c r="P139" s="0" t="s">
        <v>18</v>
      </c>
      <c r="Q139" s="0" t="n">
        <f aca="false">N139-N134</f>
        <v>0</v>
      </c>
      <c r="R139" s="0" t="n">
        <f aca="false">O139-O134</f>
        <v>-1</v>
      </c>
    </row>
    <row r="140" customFormat="false" ht="13.8" hidden="false" customHeight="false" outlineLevel="0" collapsed="false">
      <c r="A140" s="0" t="s">
        <v>157</v>
      </c>
      <c r="B140" s="0" t="n">
        <v>5</v>
      </c>
      <c r="C140" s="0" t="n">
        <v>5</v>
      </c>
      <c r="D140" s="2" t="n">
        <v>1</v>
      </c>
      <c r="E140" s="0" t="n">
        <v>1</v>
      </c>
      <c r="F140" s="0" t="n">
        <v>1</v>
      </c>
      <c r="H140" s="0" t="str">
        <f aca="false">CONCATENATE(I140,P140)</f>
        <v>./tfcs/edinelco/s1/S1-MMD07.tfcantigo-novo</v>
      </c>
      <c r="I140" s="0" t="s">
        <v>83</v>
      </c>
      <c r="J140" s="0" t="n">
        <v>4</v>
      </c>
      <c r="K140" s="0" t="n">
        <v>16</v>
      </c>
      <c r="L140" s="0" t="n">
        <v>4</v>
      </c>
      <c r="M140" s="0" t="n">
        <v>17</v>
      </c>
      <c r="N140" s="0" t="n">
        <v>0</v>
      </c>
      <c r="O140" s="0" t="n">
        <v>-1</v>
      </c>
      <c r="P140" s="0" t="s">
        <v>20</v>
      </c>
      <c r="Q140" s="0" t="n">
        <f aca="false">N140-N140</f>
        <v>0</v>
      </c>
      <c r="R140" s="0" t="n">
        <f aca="false">O140-O140</f>
        <v>0</v>
      </c>
    </row>
    <row r="141" customFormat="false" ht="13.8" hidden="false" customHeight="false" outlineLevel="0" collapsed="false">
      <c r="A141" s="0" t="s">
        <v>158</v>
      </c>
      <c r="B141" s="0" t="n">
        <v>3</v>
      </c>
      <c r="C141" s="0" t="n">
        <v>3</v>
      </c>
      <c r="D141" s="2" t="n">
        <v>1</v>
      </c>
      <c r="E141" s="0" t="n">
        <v>1</v>
      </c>
      <c r="F141" s="0" t="n">
        <v>1</v>
      </c>
      <c r="H141" s="0" t="str">
        <f aca="false">CONCATENATE(I141,P141)</f>
        <v>./tfcs/edinelco/s1/S1-MMD07.tfcnovo-antigo</v>
      </c>
      <c r="I141" s="0" t="s">
        <v>83</v>
      </c>
      <c r="J141" s="0" t="n">
        <v>4</v>
      </c>
      <c r="K141" s="0" t="n">
        <v>16</v>
      </c>
      <c r="L141" s="0" t="n">
        <v>4</v>
      </c>
      <c r="M141" s="0" t="n">
        <v>17</v>
      </c>
      <c r="N141" s="0" t="n">
        <v>0</v>
      </c>
      <c r="O141" s="0" t="n">
        <v>-1</v>
      </c>
      <c r="P141" s="0" t="s">
        <v>22</v>
      </c>
      <c r="Q141" s="0" t="n">
        <f aca="false">N141-N140</f>
        <v>0</v>
      </c>
      <c r="R141" s="0" t="n">
        <f aca="false">O141-O140</f>
        <v>0</v>
      </c>
    </row>
    <row r="142" customFormat="false" ht="13.8" hidden="false" customHeight="false" outlineLevel="0" collapsed="false">
      <c r="A142" s="0" t="s">
        <v>159</v>
      </c>
      <c r="B142" s="0" t="n">
        <v>3</v>
      </c>
      <c r="C142" s="0" t="n">
        <v>3</v>
      </c>
      <c r="D142" s="2" t="n">
        <v>1</v>
      </c>
      <c r="E142" s="0" t="n">
        <v>1</v>
      </c>
      <c r="F142" s="0" t="n">
        <v>1</v>
      </c>
      <c r="H142" s="0" t="str">
        <f aca="false">CONCATENATE(I142,P142)</f>
        <v>./tfcs/edinelco/s1/S1-MMD07_inv.tfcantigo</v>
      </c>
      <c r="I142" s="0" t="s">
        <v>84</v>
      </c>
      <c r="J142" s="0" t="n">
        <v>4</v>
      </c>
      <c r="K142" s="0" t="n">
        <v>16</v>
      </c>
      <c r="L142" s="0" t="n">
        <v>4</v>
      </c>
      <c r="M142" s="0" t="n">
        <v>16</v>
      </c>
      <c r="N142" s="0" t="n">
        <v>0</v>
      </c>
      <c r="O142" s="0" t="n">
        <v>0</v>
      </c>
      <c r="P142" s="0" t="s">
        <v>16</v>
      </c>
      <c r="Q142" s="0" t="n">
        <f aca="false">N142-N140</f>
        <v>0</v>
      </c>
      <c r="R142" s="0" t="n">
        <f aca="false">O142-O140</f>
        <v>1</v>
      </c>
    </row>
    <row r="143" customFormat="false" ht="13.8" hidden="false" customHeight="false" outlineLevel="0" collapsed="false">
      <c r="A143" s="0" t="s">
        <v>160</v>
      </c>
      <c r="B143" s="0" t="n">
        <v>3</v>
      </c>
      <c r="C143" s="0" t="n">
        <v>3</v>
      </c>
      <c r="D143" s="2" t="n">
        <v>1</v>
      </c>
      <c r="E143" s="0" t="n">
        <v>1</v>
      </c>
      <c r="F143" s="0" t="n">
        <v>1</v>
      </c>
      <c r="H143" s="0" t="str">
        <f aca="false">CONCATENATE(I143,P143)</f>
        <v>./tfcs/edinelco/s1/S1-MMD07_inv.tfcnovo</v>
      </c>
      <c r="I143" s="0" t="s">
        <v>84</v>
      </c>
      <c r="J143" s="0" t="n">
        <v>4</v>
      </c>
      <c r="K143" s="0" t="n">
        <v>16</v>
      </c>
      <c r="L143" s="0" t="n">
        <v>4</v>
      </c>
      <c r="M143" s="0" t="n">
        <v>17</v>
      </c>
      <c r="N143" s="0" t="n">
        <v>0</v>
      </c>
      <c r="O143" s="0" t="n">
        <v>-1</v>
      </c>
      <c r="P143" s="0" t="s">
        <v>18</v>
      </c>
      <c r="Q143" s="0" t="n">
        <f aca="false">N143-N140</f>
        <v>0</v>
      </c>
      <c r="R143" s="0" t="n">
        <f aca="false">O143-O140</f>
        <v>0</v>
      </c>
    </row>
    <row r="144" customFormat="false" ht="13.8" hidden="false" customHeight="false" outlineLevel="0" collapsed="false">
      <c r="A144" s="0" t="s">
        <v>161</v>
      </c>
      <c r="B144" s="0" t="n">
        <v>3</v>
      </c>
      <c r="C144" s="0" t="n">
        <v>3</v>
      </c>
      <c r="D144" s="2" t="n">
        <v>1</v>
      </c>
      <c r="E144" s="0" t="n">
        <v>1</v>
      </c>
      <c r="F144" s="0" t="n">
        <v>1</v>
      </c>
      <c r="H144" s="0" t="str">
        <f aca="false">CONCATENATE(I144,P144)</f>
        <v>./tfcs/edinelco/s1/S1-MMD07_inv.tfcantigo-novo</v>
      </c>
      <c r="I144" s="0" t="s">
        <v>84</v>
      </c>
      <c r="J144" s="0" t="n">
        <v>4</v>
      </c>
      <c r="K144" s="0" t="n">
        <v>16</v>
      </c>
      <c r="L144" s="0" t="n">
        <v>4</v>
      </c>
      <c r="M144" s="0" t="n">
        <v>17</v>
      </c>
      <c r="N144" s="0" t="n">
        <v>0</v>
      </c>
      <c r="O144" s="0" t="n">
        <v>-1</v>
      </c>
      <c r="P144" s="0" t="s">
        <v>20</v>
      </c>
      <c r="Q144" s="0" t="n">
        <f aca="false">N144-N140</f>
        <v>0</v>
      </c>
      <c r="R144" s="0" t="n">
        <f aca="false">O144-O140</f>
        <v>0</v>
      </c>
    </row>
    <row r="145" customFormat="false" ht="13.8" hidden="false" customHeight="false" outlineLevel="0" collapsed="false">
      <c r="A145" s="0" t="s">
        <v>162</v>
      </c>
      <c r="B145" s="0" t="n">
        <v>6</v>
      </c>
      <c r="C145" s="0" t="n">
        <v>6</v>
      </c>
      <c r="D145" s="2" t="n">
        <v>1</v>
      </c>
      <c r="E145" s="0" t="n">
        <v>1</v>
      </c>
      <c r="F145" s="0" t="n">
        <v>1</v>
      </c>
      <c r="H145" s="0" t="str">
        <f aca="false">CONCATENATE(I145,P145)</f>
        <v>./tfcs/edinelco/s1/S1-MMD07_inv.tfcnovo-antigo</v>
      </c>
      <c r="I145" s="0" t="s">
        <v>84</v>
      </c>
      <c r="J145" s="0" t="n">
        <v>4</v>
      </c>
      <c r="K145" s="0" t="n">
        <v>16</v>
      </c>
      <c r="L145" s="0" t="n">
        <v>4</v>
      </c>
      <c r="M145" s="0" t="n">
        <v>17</v>
      </c>
      <c r="N145" s="0" t="n">
        <v>0</v>
      </c>
      <c r="O145" s="0" t="n">
        <v>-1</v>
      </c>
      <c r="P145" s="0" t="s">
        <v>22</v>
      </c>
      <c r="Q145" s="0" t="n">
        <f aca="false">N145-N140</f>
        <v>0</v>
      </c>
      <c r="R145" s="0" t="n">
        <f aca="false">O145-O140</f>
        <v>0</v>
      </c>
    </row>
    <row r="146" customFormat="false" ht="13.8" hidden="false" customHeight="false" outlineLevel="0" collapsed="false">
      <c r="A146" s="0" t="s">
        <v>163</v>
      </c>
      <c r="B146" s="0" t="n">
        <v>7</v>
      </c>
      <c r="C146" s="0" t="n">
        <v>6</v>
      </c>
      <c r="D146" s="2" t="n">
        <v>1.16666666666666</v>
      </c>
      <c r="E146" s="0" t="n">
        <v>2</v>
      </c>
      <c r="F146" s="0" t="n">
        <v>1</v>
      </c>
      <c r="H146" s="0" t="str">
        <f aca="false">CONCATENATE(I146,P146)</f>
        <v>./tfcs/edinelco/s1/S1-RCFK.tfcantigo</v>
      </c>
      <c r="I146" s="0" t="s">
        <v>102</v>
      </c>
      <c r="J146" s="0" t="n">
        <v>8</v>
      </c>
      <c r="K146" s="0" t="n">
        <v>34</v>
      </c>
      <c r="L146" s="0" t="n">
        <v>6</v>
      </c>
      <c r="M146" s="0" t="n">
        <v>22</v>
      </c>
      <c r="N146" s="0" t="n">
        <v>2</v>
      </c>
      <c r="O146" s="0" t="n">
        <v>12</v>
      </c>
      <c r="P146" s="0" t="s">
        <v>16</v>
      </c>
      <c r="Q146" s="0" t="n">
        <f aca="false">N146-N146</f>
        <v>0</v>
      </c>
      <c r="R146" s="0" t="n">
        <f aca="false">O146-O146</f>
        <v>0</v>
      </c>
    </row>
    <row r="147" customFormat="false" ht="13.8" hidden="false" customHeight="false" outlineLevel="0" collapsed="false">
      <c r="A147" s="0" t="s">
        <v>164</v>
      </c>
      <c r="B147" s="0" t="n">
        <v>115</v>
      </c>
      <c r="C147" s="0" t="n">
        <v>99</v>
      </c>
      <c r="D147" s="2" t="n">
        <v>1.16161616161616</v>
      </c>
      <c r="E147" s="0" t="n">
        <v>3</v>
      </c>
      <c r="F147" s="0" t="n">
        <v>1</v>
      </c>
      <c r="H147" s="0" t="str">
        <f aca="false">CONCATENATE(I147,P147)</f>
        <v>./tfcs/edinelco/s1/S1-RCFK.tfcnovo</v>
      </c>
      <c r="I147" s="0" t="s">
        <v>102</v>
      </c>
      <c r="J147" s="0" t="n">
        <v>8</v>
      </c>
      <c r="K147" s="0" t="n">
        <v>34</v>
      </c>
      <c r="L147" s="0" t="n">
        <v>8</v>
      </c>
      <c r="M147" s="0" t="n">
        <v>26</v>
      </c>
      <c r="N147" s="0" t="n">
        <v>0</v>
      </c>
      <c r="O147" s="0" t="n">
        <v>8</v>
      </c>
      <c r="P147" s="0" t="s">
        <v>18</v>
      </c>
      <c r="Q147" s="0" t="n">
        <f aca="false">N147-N146</f>
        <v>-2</v>
      </c>
      <c r="R147" s="0" t="n">
        <f aca="false">O147-O146</f>
        <v>-4</v>
      </c>
    </row>
    <row r="148" customFormat="false" ht="13.8" hidden="false" customHeight="false" outlineLevel="0" collapsed="false">
      <c r="A148" s="0" t="s">
        <v>165</v>
      </c>
      <c r="B148" s="0" t="n">
        <v>80</v>
      </c>
      <c r="C148" s="0" t="n">
        <v>52</v>
      </c>
      <c r="D148" s="2" t="n">
        <v>1.53846153846153</v>
      </c>
      <c r="E148" s="0" t="n">
        <v>8</v>
      </c>
      <c r="F148" s="0" t="n">
        <v>1</v>
      </c>
      <c r="H148" s="0" t="str">
        <f aca="false">CONCATENATE(I148,P148)</f>
        <v>./tfcs/edinelco/s1/S1-RCFK.tfcantigo-novo</v>
      </c>
      <c r="I148" s="0" t="s">
        <v>102</v>
      </c>
      <c r="J148" s="0" t="n">
        <v>8</v>
      </c>
      <c r="K148" s="0" t="n">
        <v>34</v>
      </c>
      <c r="L148" s="0" t="n">
        <v>6</v>
      </c>
      <c r="M148" s="0" t="n">
        <v>22</v>
      </c>
      <c r="N148" s="0" t="n">
        <v>2</v>
      </c>
      <c r="O148" s="0" t="n">
        <v>12</v>
      </c>
      <c r="P148" s="0" t="s">
        <v>20</v>
      </c>
      <c r="Q148" s="0" t="n">
        <f aca="false">N148-N146</f>
        <v>0</v>
      </c>
      <c r="R148" s="0" t="n">
        <f aca="false">O148-O146</f>
        <v>0</v>
      </c>
    </row>
    <row r="149" customFormat="false" ht="13.8" hidden="false" customHeight="false" outlineLevel="0" collapsed="false">
      <c r="A149" s="0" t="s">
        <v>166</v>
      </c>
      <c r="B149" s="0" t="n">
        <v>18</v>
      </c>
      <c r="C149" s="0" t="n">
        <v>17</v>
      </c>
      <c r="D149" s="2" t="n">
        <v>1.05882352941176</v>
      </c>
      <c r="E149" s="0" t="n">
        <v>2</v>
      </c>
      <c r="F149" s="0" t="n">
        <v>1</v>
      </c>
      <c r="H149" s="0" t="str">
        <f aca="false">CONCATENATE(I149,P149)</f>
        <v>./tfcs/edinelco/s1/S1-RCFK.tfcnovo-antigo</v>
      </c>
      <c r="I149" s="0" t="s">
        <v>102</v>
      </c>
      <c r="J149" s="0" t="n">
        <v>8</v>
      </c>
      <c r="K149" s="0" t="n">
        <v>34</v>
      </c>
      <c r="L149" s="0" t="n">
        <v>8</v>
      </c>
      <c r="M149" s="0" t="n">
        <v>26</v>
      </c>
      <c r="N149" s="0" t="n">
        <v>0</v>
      </c>
      <c r="O149" s="0" t="n">
        <v>8</v>
      </c>
      <c r="P149" s="0" t="s">
        <v>22</v>
      </c>
      <c r="Q149" s="0" t="n">
        <f aca="false">N149-N146</f>
        <v>-2</v>
      </c>
      <c r="R149" s="0" t="n">
        <f aca="false">O149-O146</f>
        <v>-4</v>
      </c>
    </row>
    <row r="150" customFormat="false" ht="13.8" hidden="false" customHeight="false" outlineLevel="0" collapsed="false">
      <c r="A150" s="0" t="s">
        <v>167</v>
      </c>
      <c r="B150" s="0" t="n">
        <v>21</v>
      </c>
      <c r="C150" s="0" t="n">
        <v>17</v>
      </c>
      <c r="D150" s="2" t="n">
        <v>1.23529411764705</v>
      </c>
      <c r="E150" s="0" t="n">
        <v>2</v>
      </c>
      <c r="F150" s="0" t="n">
        <v>1</v>
      </c>
      <c r="H150" s="0" t="str">
        <f aca="false">CONCATENATE(I150,P150)</f>
        <v>./tfcs/edinelco/s1/S1-RCFK_inv.tfcantigo</v>
      </c>
      <c r="I150" s="0" t="s">
        <v>103</v>
      </c>
      <c r="J150" s="0" t="n">
        <v>8</v>
      </c>
      <c r="K150" s="0" t="n">
        <v>33</v>
      </c>
      <c r="L150" s="0" t="n">
        <v>7</v>
      </c>
      <c r="M150" s="0" t="n">
        <v>30</v>
      </c>
      <c r="N150" s="0" t="n">
        <v>1</v>
      </c>
      <c r="O150" s="0" t="n">
        <v>3</v>
      </c>
      <c r="P150" s="0" t="s">
        <v>16</v>
      </c>
      <c r="Q150" s="0" t="n">
        <f aca="false">N150-N146</f>
        <v>-1</v>
      </c>
      <c r="R150" s="0" t="n">
        <f aca="false">O150-O146</f>
        <v>-9</v>
      </c>
    </row>
    <row r="151" customFormat="false" ht="13.8" hidden="false" customHeight="false" outlineLevel="0" collapsed="false">
      <c r="A151" s="0" t="s">
        <v>168</v>
      </c>
      <c r="B151" s="0" t="n">
        <v>50</v>
      </c>
      <c r="C151" s="0" t="n">
        <v>44</v>
      </c>
      <c r="D151" s="2" t="n">
        <v>1.13636363636363</v>
      </c>
      <c r="E151" s="0" t="n">
        <v>3</v>
      </c>
      <c r="F151" s="0" t="n">
        <v>1</v>
      </c>
      <c r="H151" s="0" t="str">
        <f aca="false">CONCATENATE(I151,P151)</f>
        <v>./tfcs/edinelco/s1/S1-RCFK_inv.tfcnovo</v>
      </c>
      <c r="I151" s="0" t="s">
        <v>103</v>
      </c>
      <c r="J151" s="0" t="n">
        <v>8</v>
      </c>
      <c r="K151" s="0" t="n">
        <v>33</v>
      </c>
      <c r="L151" s="0" t="n">
        <v>8</v>
      </c>
      <c r="M151" s="0" t="n">
        <v>33</v>
      </c>
      <c r="N151" s="0" t="n">
        <v>0</v>
      </c>
      <c r="O151" s="0" t="n">
        <v>0</v>
      </c>
      <c r="P151" s="0" t="s">
        <v>18</v>
      </c>
      <c r="Q151" s="0" t="n">
        <f aca="false">N151-N146</f>
        <v>-2</v>
      </c>
      <c r="R151" s="0" t="n">
        <f aca="false">O151-O146</f>
        <v>-12</v>
      </c>
    </row>
    <row r="152" customFormat="false" ht="13.8" hidden="false" customHeight="false" outlineLevel="0" collapsed="false">
      <c r="A152" s="0" t="s">
        <v>169</v>
      </c>
      <c r="B152" s="0" t="n">
        <v>45</v>
      </c>
      <c r="C152" s="0" t="n">
        <v>42</v>
      </c>
      <c r="D152" s="2" t="n">
        <v>1.07142857142857</v>
      </c>
      <c r="E152" s="0" t="n">
        <v>2</v>
      </c>
      <c r="F152" s="0" t="n">
        <v>1</v>
      </c>
      <c r="H152" s="0" t="str">
        <f aca="false">CONCATENATE(I152,P152)</f>
        <v>./tfcs/edinelco/s1/S1-RCFK_inv.tfcantigo-novo</v>
      </c>
      <c r="I152" s="0" t="s">
        <v>103</v>
      </c>
      <c r="J152" s="0" t="n">
        <v>8</v>
      </c>
      <c r="K152" s="0" t="n">
        <v>33</v>
      </c>
      <c r="L152" s="0" t="n">
        <v>7</v>
      </c>
      <c r="M152" s="0" t="n">
        <v>32</v>
      </c>
      <c r="N152" s="0" t="n">
        <v>1</v>
      </c>
      <c r="O152" s="0" t="n">
        <v>1</v>
      </c>
      <c r="P152" s="0" t="s">
        <v>20</v>
      </c>
      <c r="Q152" s="0" t="n">
        <f aca="false">N152-N152</f>
        <v>0</v>
      </c>
      <c r="R152" s="0" t="n">
        <f aca="false">O152-O152</f>
        <v>0</v>
      </c>
    </row>
    <row r="153" customFormat="false" ht="13.8" hidden="false" customHeight="false" outlineLevel="0" collapsed="false">
      <c r="A153" s="0" t="s">
        <v>170</v>
      </c>
      <c r="B153" s="0" t="n">
        <v>110</v>
      </c>
      <c r="C153" s="0" t="n">
        <v>101</v>
      </c>
      <c r="D153" s="2" t="n">
        <v>1.08910891089108</v>
      </c>
      <c r="E153" s="0" t="n">
        <v>2</v>
      </c>
      <c r="F153" s="0" t="n">
        <v>1</v>
      </c>
      <c r="H153" s="0" t="str">
        <f aca="false">CONCATENATE(I153,P153)</f>
        <v>./tfcs/edinelco/s1/S1-RCFK_inv.tfcnovo-antigo</v>
      </c>
      <c r="I153" s="0" t="s">
        <v>103</v>
      </c>
      <c r="J153" s="0" t="n">
        <v>8</v>
      </c>
      <c r="K153" s="0" t="n">
        <v>33</v>
      </c>
      <c r="L153" s="0" t="n">
        <v>8</v>
      </c>
      <c r="M153" s="0" t="n">
        <v>33</v>
      </c>
      <c r="N153" s="0" t="n">
        <v>0</v>
      </c>
      <c r="O153" s="0" t="n">
        <v>0</v>
      </c>
      <c r="P153" s="0" t="s">
        <v>22</v>
      </c>
      <c r="Q153" s="0" t="n">
        <f aca="false">N153-N152</f>
        <v>-1</v>
      </c>
      <c r="R153" s="0" t="n">
        <f aca="false">O153-O152</f>
        <v>-1</v>
      </c>
    </row>
    <row r="154" customFormat="false" ht="13.8" hidden="false" customHeight="false" outlineLevel="0" collapsed="false">
      <c r="A154" s="0" t="s">
        <v>171</v>
      </c>
      <c r="B154" s="0" t="n">
        <v>107</v>
      </c>
      <c r="C154" s="0" t="n">
        <v>103</v>
      </c>
      <c r="D154" s="2" t="n">
        <v>1.03883495145631</v>
      </c>
      <c r="E154" s="0" t="n">
        <v>3</v>
      </c>
      <c r="F154" s="0" t="n">
        <v>1</v>
      </c>
      <c r="H154" s="0" t="str">
        <f aca="false">CONCATENATE(I154,P154)</f>
        <v>./tfcs/edinelco/s1/S1-RFMK1.tfcantigo</v>
      </c>
      <c r="I154" s="0" t="s">
        <v>104</v>
      </c>
      <c r="J154" s="0" t="n">
        <v>7</v>
      </c>
      <c r="K154" s="0" t="n">
        <v>25</v>
      </c>
      <c r="L154" s="0" t="n">
        <v>7</v>
      </c>
      <c r="M154" s="0" t="n">
        <v>23</v>
      </c>
      <c r="N154" s="0" t="n">
        <v>0</v>
      </c>
      <c r="O154" s="0" t="n">
        <v>2</v>
      </c>
      <c r="P154" s="0" t="s">
        <v>16</v>
      </c>
      <c r="Q154" s="0" t="n">
        <f aca="false">N154-N152</f>
        <v>-1</v>
      </c>
      <c r="R154" s="0" t="n">
        <f aca="false">O154-O152</f>
        <v>1</v>
      </c>
    </row>
    <row r="155" customFormat="false" ht="13.8" hidden="false" customHeight="false" outlineLevel="0" collapsed="false">
      <c r="A155" s="0" t="s">
        <v>172</v>
      </c>
      <c r="B155" s="0" t="n">
        <v>353</v>
      </c>
      <c r="C155" s="0" t="n">
        <v>306</v>
      </c>
      <c r="D155" s="2" t="n">
        <v>1.15359477124183</v>
      </c>
      <c r="E155" s="0" t="n">
        <v>5</v>
      </c>
      <c r="F155" s="0" t="n">
        <v>1</v>
      </c>
      <c r="H155" s="0" t="str">
        <f aca="false">CONCATENATE(I155,P155)</f>
        <v>./tfcs/edinelco/s1/S1-RFMK1.tfcnovo</v>
      </c>
      <c r="I155" s="0" t="s">
        <v>104</v>
      </c>
      <c r="J155" s="0" t="n">
        <v>7</v>
      </c>
      <c r="K155" s="0" t="n">
        <v>25</v>
      </c>
      <c r="L155" s="0" t="n">
        <v>7</v>
      </c>
      <c r="M155" s="0" t="n">
        <v>25</v>
      </c>
      <c r="N155" s="0" t="n">
        <v>0</v>
      </c>
      <c r="O155" s="0" t="n">
        <v>0</v>
      </c>
      <c r="P155" s="0" t="s">
        <v>18</v>
      </c>
      <c r="Q155" s="0" t="n">
        <f aca="false">N155-N152</f>
        <v>-1</v>
      </c>
      <c r="R155" s="0" t="n">
        <f aca="false">O155-O152</f>
        <v>-1</v>
      </c>
    </row>
    <row r="156" customFormat="false" ht="13.8" hidden="false" customHeight="false" outlineLevel="0" collapsed="false">
      <c r="A156" s="0" t="s">
        <v>173</v>
      </c>
      <c r="B156" s="0" t="n">
        <v>291</v>
      </c>
      <c r="C156" s="0" t="n">
        <v>272</v>
      </c>
      <c r="D156" s="2" t="n">
        <v>1.06985294117647</v>
      </c>
      <c r="E156" s="0" t="n">
        <v>4</v>
      </c>
      <c r="F156" s="0" t="n">
        <v>1</v>
      </c>
      <c r="H156" s="0" t="str">
        <f aca="false">CONCATENATE(I156,P156)</f>
        <v>./tfcs/edinelco/s1/S1-RFMK1.tfcantigo-novo</v>
      </c>
      <c r="I156" s="0" t="s">
        <v>104</v>
      </c>
      <c r="J156" s="0" t="n">
        <v>7</v>
      </c>
      <c r="K156" s="0" t="n">
        <v>25</v>
      </c>
      <c r="L156" s="0" t="n">
        <v>7</v>
      </c>
      <c r="M156" s="0" t="n">
        <v>25</v>
      </c>
      <c r="N156" s="0" t="n">
        <v>0</v>
      </c>
      <c r="O156" s="0" t="n">
        <v>0</v>
      </c>
      <c r="P156" s="0" t="s">
        <v>20</v>
      </c>
      <c r="Q156" s="0" t="n">
        <f aca="false">N156-N152</f>
        <v>-1</v>
      </c>
      <c r="R156" s="0" t="n">
        <f aca="false">O156-O152</f>
        <v>-1</v>
      </c>
    </row>
    <row r="157" customFormat="false" ht="13.8" hidden="false" customHeight="false" outlineLevel="0" collapsed="false">
      <c r="A157" s="0" t="s">
        <v>174</v>
      </c>
      <c r="B157" s="0" t="n">
        <v>5</v>
      </c>
      <c r="C157" s="0" t="n">
        <v>5</v>
      </c>
      <c r="D157" s="2" t="n">
        <v>1</v>
      </c>
      <c r="E157" s="0" t="n">
        <v>1</v>
      </c>
      <c r="F157" s="0" t="n">
        <v>1</v>
      </c>
      <c r="H157" s="0" t="str">
        <f aca="false">CONCATENATE(I157,P157)</f>
        <v>./tfcs/edinelco/s1/S1-RFMK1.tfcnovo-antigo</v>
      </c>
      <c r="I157" s="0" t="s">
        <v>104</v>
      </c>
      <c r="J157" s="0" t="n">
        <v>7</v>
      </c>
      <c r="K157" s="0" t="n">
        <v>25</v>
      </c>
      <c r="L157" s="0" t="n">
        <v>7</v>
      </c>
      <c r="M157" s="0" t="n">
        <v>25</v>
      </c>
      <c r="N157" s="0" t="n">
        <v>0</v>
      </c>
      <c r="O157" s="0" t="n">
        <v>0</v>
      </c>
      <c r="P157" s="0" t="s">
        <v>22</v>
      </c>
      <c r="Q157" s="0" t="n">
        <f aca="false">N157-N152</f>
        <v>-1</v>
      </c>
      <c r="R157" s="0" t="n">
        <f aca="false">O157-O152</f>
        <v>-1</v>
      </c>
    </row>
    <row r="158" customFormat="false" ht="13.8" hidden="false" customHeight="false" outlineLevel="0" collapsed="false">
      <c r="A158" s="0" t="s">
        <v>175</v>
      </c>
      <c r="B158" s="0" t="n">
        <v>6</v>
      </c>
      <c r="C158" s="0" t="n">
        <v>5</v>
      </c>
      <c r="D158" s="2" t="n">
        <v>1.2</v>
      </c>
      <c r="E158" s="0" t="n">
        <v>2</v>
      </c>
      <c r="F158" s="0" t="n">
        <v>1</v>
      </c>
      <c r="H158" s="0" t="str">
        <f aca="false">CONCATENATE(I158,P158)</f>
        <v>./tfcs/edinelco/s1/S1-RFMK1_inv.tfcantigo</v>
      </c>
      <c r="I158" s="0" t="s">
        <v>105</v>
      </c>
      <c r="J158" s="0" t="n">
        <v>5</v>
      </c>
      <c r="K158" s="0" t="n">
        <v>13</v>
      </c>
      <c r="L158" s="0" t="n">
        <v>5</v>
      </c>
      <c r="M158" s="0" t="n">
        <v>15</v>
      </c>
      <c r="N158" s="0" t="n">
        <v>0</v>
      </c>
      <c r="O158" s="0" t="n">
        <v>-2</v>
      </c>
      <c r="P158" s="0" t="s">
        <v>16</v>
      </c>
      <c r="Q158" s="0" t="n">
        <f aca="false">N158-N158</f>
        <v>0</v>
      </c>
      <c r="R158" s="0" t="n">
        <f aca="false">O158-O158</f>
        <v>0</v>
      </c>
    </row>
    <row r="159" customFormat="false" ht="13.8" hidden="false" customHeight="false" outlineLevel="0" collapsed="false">
      <c r="A159" s="0" t="s">
        <v>176</v>
      </c>
      <c r="B159" s="0" t="n">
        <v>5</v>
      </c>
      <c r="C159" s="0" t="n">
        <v>4</v>
      </c>
      <c r="D159" s="2" t="n">
        <v>1.25</v>
      </c>
      <c r="E159" s="0" t="n">
        <v>2</v>
      </c>
      <c r="F159" s="0" t="n">
        <v>1</v>
      </c>
      <c r="H159" s="0" t="str">
        <f aca="false">CONCATENATE(I159,P159)</f>
        <v>./tfcs/edinelco/s1/S1-RFMK1_inv.tfcnovo</v>
      </c>
      <c r="I159" s="0" t="s">
        <v>105</v>
      </c>
      <c r="J159" s="0" t="n">
        <v>5</v>
      </c>
      <c r="K159" s="0" t="n">
        <v>13</v>
      </c>
      <c r="L159" s="0" t="n">
        <v>5</v>
      </c>
      <c r="M159" s="0" t="n">
        <v>13</v>
      </c>
      <c r="N159" s="0" t="n">
        <v>0</v>
      </c>
      <c r="O159" s="0" t="n">
        <v>0</v>
      </c>
      <c r="P159" s="0" t="s">
        <v>18</v>
      </c>
      <c r="Q159" s="0" t="n">
        <f aca="false">N159-N158</f>
        <v>0</v>
      </c>
      <c r="R159" s="0" t="n">
        <f aca="false">O159-O158</f>
        <v>2</v>
      </c>
    </row>
    <row r="160" customFormat="false" ht="13.8" hidden="false" customHeight="false" outlineLevel="0" collapsed="false">
      <c r="A160" s="0" t="s">
        <v>177</v>
      </c>
      <c r="B160" s="0" t="n">
        <v>3</v>
      </c>
      <c r="C160" s="0" t="n">
        <v>3</v>
      </c>
      <c r="D160" s="2" t="n">
        <v>1</v>
      </c>
      <c r="E160" s="0" t="n">
        <v>1</v>
      </c>
      <c r="F160" s="0" t="n">
        <v>1</v>
      </c>
      <c r="H160" s="0" t="str">
        <f aca="false">CONCATENATE(I160,P160)</f>
        <v>./tfcs/edinelco/s1/S1-RFMK1_inv.tfcantigo-novo</v>
      </c>
      <c r="I160" s="0" t="s">
        <v>105</v>
      </c>
      <c r="J160" s="0" t="n">
        <v>5</v>
      </c>
      <c r="K160" s="0" t="n">
        <v>13</v>
      </c>
      <c r="L160" s="0" t="n">
        <v>5</v>
      </c>
      <c r="M160" s="0" t="n">
        <v>15</v>
      </c>
      <c r="N160" s="0" t="n">
        <v>0</v>
      </c>
      <c r="O160" s="0" t="n">
        <v>-2</v>
      </c>
      <c r="P160" s="0" t="s">
        <v>20</v>
      </c>
      <c r="Q160" s="0" t="n">
        <f aca="false">N160-N158</f>
        <v>0</v>
      </c>
      <c r="R160" s="0" t="n">
        <f aca="false">O160-O158</f>
        <v>0</v>
      </c>
    </row>
    <row r="161" customFormat="false" ht="13.8" hidden="false" customHeight="false" outlineLevel="0" collapsed="false">
      <c r="A161" s="0" t="s">
        <v>178</v>
      </c>
      <c r="B161" s="0" t="n">
        <v>5</v>
      </c>
      <c r="C161" s="0" t="n">
        <v>4</v>
      </c>
      <c r="D161" s="2" t="n">
        <v>1.25</v>
      </c>
      <c r="E161" s="0" t="n">
        <v>2</v>
      </c>
      <c r="F161" s="0" t="n">
        <v>1</v>
      </c>
      <c r="H161" s="0" t="str">
        <f aca="false">CONCATENATE(I161,P161)</f>
        <v>./tfcs/edinelco/s1/S1-RFMK1_inv.tfcnovo-antigo</v>
      </c>
      <c r="I161" s="0" t="s">
        <v>105</v>
      </c>
      <c r="J161" s="0" t="n">
        <v>5</v>
      </c>
      <c r="K161" s="0" t="n">
        <v>13</v>
      </c>
      <c r="L161" s="0" t="n">
        <v>5</v>
      </c>
      <c r="M161" s="0" t="n">
        <v>13</v>
      </c>
      <c r="N161" s="0" t="n">
        <v>0</v>
      </c>
      <c r="O161" s="0" t="n">
        <v>0</v>
      </c>
      <c r="P161" s="0" t="s">
        <v>22</v>
      </c>
      <c r="Q161" s="0" t="n">
        <f aca="false">N161-N158</f>
        <v>0</v>
      </c>
      <c r="R161" s="0" t="n">
        <f aca="false">O161-O158</f>
        <v>2</v>
      </c>
    </row>
    <row r="162" customFormat="false" ht="13.8" hidden="false" customHeight="false" outlineLevel="0" collapsed="false">
      <c r="A162" s="0" t="s">
        <v>179</v>
      </c>
      <c r="B162" s="0" t="n">
        <v>3</v>
      </c>
      <c r="C162" s="0" t="n">
        <v>3</v>
      </c>
      <c r="D162" s="2" t="n">
        <v>1</v>
      </c>
      <c r="E162" s="0" t="n">
        <v>1</v>
      </c>
      <c r="F162" s="0" t="n">
        <v>1</v>
      </c>
      <c r="H162" s="0" t="str">
        <f aca="false">CONCATENATE(I162,P162)</f>
        <v>./tfcs/edinelco/s1/S1-RFMK1_inv_inv.tfcantigo</v>
      </c>
      <c r="I162" s="0" t="s">
        <v>106</v>
      </c>
      <c r="J162" s="0" t="n">
        <v>7</v>
      </c>
      <c r="K162" s="0" t="n">
        <v>25</v>
      </c>
      <c r="L162" s="0" t="n">
        <v>7</v>
      </c>
      <c r="M162" s="0" t="n">
        <v>23</v>
      </c>
      <c r="N162" s="0" t="n">
        <v>0</v>
      </c>
      <c r="O162" s="0" t="n">
        <v>2</v>
      </c>
      <c r="P162" s="0" t="s">
        <v>16</v>
      </c>
      <c r="Q162" s="0" t="n">
        <f aca="false">N162-N158</f>
        <v>0</v>
      </c>
      <c r="R162" s="0" t="n">
        <f aca="false">O162-O158</f>
        <v>4</v>
      </c>
    </row>
    <row r="163" customFormat="false" ht="13.8" hidden="false" customHeight="false" outlineLevel="0" collapsed="false">
      <c r="A163" s="0" t="s">
        <v>180</v>
      </c>
      <c r="B163" s="0" t="n">
        <v>3</v>
      </c>
      <c r="C163" s="0" t="n">
        <v>3</v>
      </c>
      <c r="D163" s="2" t="n">
        <v>1</v>
      </c>
      <c r="E163" s="0" t="n">
        <v>1</v>
      </c>
      <c r="F163" s="0" t="n">
        <v>1</v>
      </c>
      <c r="H163" s="0" t="str">
        <f aca="false">CONCATENATE(I163,P163)</f>
        <v>./tfcs/edinelco/s1/S1-RFMK1_inv_inv.tfcnovo</v>
      </c>
      <c r="I163" s="0" t="s">
        <v>106</v>
      </c>
      <c r="J163" s="0" t="n">
        <v>7</v>
      </c>
      <c r="K163" s="0" t="n">
        <v>25</v>
      </c>
      <c r="L163" s="0" t="n">
        <v>7</v>
      </c>
      <c r="M163" s="0" t="n">
        <v>25</v>
      </c>
      <c r="N163" s="0" t="n">
        <v>0</v>
      </c>
      <c r="O163" s="0" t="n">
        <v>0</v>
      </c>
      <c r="P163" s="0" t="s">
        <v>18</v>
      </c>
      <c r="Q163" s="0" t="n">
        <f aca="false">N163-N158</f>
        <v>0</v>
      </c>
      <c r="R163" s="0" t="n">
        <f aca="false">O163-O158</f>
        <v>2</v>
      </c>
    </row>
    <row r="164" customFormat="false" ht="13.8" hidden="false" customHeight="false" outlineLevel="0" collapsed="false">
      <c r="A164" s="0" t="s">
        <v>181</v>
      </c>
      <c r="B164" s="0" t="n">
        <v>4</v>
      </c>
      <c r="C164" s="0" t="n">
        <v>3</v>
      </c>
      <c r="D164" s="2" t="n">
        <v>1.33333333333333</v>
      </c>
      <c r="E164" s="0" t="n">
        <v>2</v>
      </c>
      <c r="F164" s="0" t="n">
        <v>1</v>
      </c>
      <c r="H164" s="0" t="str">
        <f aca="false">CONCATENATE(I164,P164)</f>
        <v>./tfcs/edinelco/s1/S1-RFMK1_inv_inv.tfcantigo-novo</v>
      </c>
      <c r="I164" s="0" t="s">
        <v>106</v>
      </c>
      <c r="J164" s="0" t="n">
        <v>7</v>
      </c>
      <c r="K164" s="0" t="n">
        <v>25</v>
      </c>
      <c r="L164" s="0" t="n">
        <v>7</v>
      </c>
      <c r="M164" s="0" t="n">
        <v>25</v>
      </c>
      <c r="N164" s="0" t="n">
        <v>0</v>
      </c>
      <c r="O164" s="0" t="n">
        <v>0</v>
      </c>
      <c r="P164" s="0" t="s">
        <v>20</v>
      </c>
      <c r="Q164" s="0" t="n">
        <f aca="false">N164-N164</f>
        <v>0</v>
      </c>
      <c r="R164" s="0" t="n">
        <f aca="false">O164-O164</f>
        <v>0</v>
      </c>
    </row>
    <row r="165" customFormat="false" ht="13.8" hidden="false" customHeight="false" outlineLevel="0" collapsed="false">
      <c r="A165" s="0" t="s">
        <v>182</v>
      </c>
      <c r="B165" s="0" t="n">
        <v>4</v>
      </c>
      <c r="C165" s="0" t="n">
        <v>3</v>
      </c>
      <c r="D165" s="2" t="n">
        <v>1.33333333333333</v>
      </c>
      <c r="E165" s="0" t="n">
        <v>2</v>
      </c>
      <c r="F165" s="0" t="n">
        <v>1</v>
      </c>
      <c r="H165" s="0" t="str">
        <f aca="false">CONCATENATE(I165,P165)</f>
        <v>./tfcs/edinelco/s1/S1-RFMK1_inv_inv.tfcnovo-antigo</v>
      </c>
      <c r="I165" s="0" t="s">
        <v>106</v>
      </c>
      <c r="J165" s="0" t="n">
        <v>7</v>
      </c>
      <c r="K165" s="0" t="n">
        <v>25</v>
      </c>
      <c r="L165" s="0" t="n">
        <v>7</v>
      </c>
      <c r="M165" s="0" t="n">
        <v>25</v>
      </c>
      <c r="N165" s="0" t="n">
        <v>0</v>
      </c>
      <c r="O165" s="0" t="n">
        <v>0</v>
      </c>
      <c r="P165" s="0" t="s">
        <v>22</v>
      </c>
      <c r="Q165" s="0" t="n">
        <f aca="false">N165-N164</f>
        <v>0</v>
      </c>
      <c r="R165" s="0" t="n">
        <f aca="false">O165-O164</f>
        <v>0</v>
      </c>
    </row>
    <row r="166" customFormat="false" ht="13.8" hidden="false" customHeight="false" outlineLevel="0" collapsed="false">
      <c r="A166" s="0" t="s">
        <v>183</v>
      </c>
      <c r="B166" s="0" t="n">
        <v>17</v>
      </c>
      <c r="C166" s="0" t="n">
        <v>11</v>
      </c>
      <c r="D166" s="2" t="n">
        <v>1.54545454545454</v>
      </c>
      <c r="E166" s="0" t="n">
        <v>4</v>
      </c>
      <c r="F166" s="0" t="n">
        <v>1</v>
      </c>
      <c r="H166" s="0" t="str">
        <f aca="false">CONCATENATE(I166,P166)</f>
        <v>./tfcs/edinelco/s1/S1-RFMK2.tfcantigo</v>
      </c>
      <c r="I166" s="0" t="s">
        <v>107</v>
      </c>
      <c r="J166" s="0" t="n">
        <v>4</v>
      </c>
      <c r="K166" s="0" t="n">
        <v>10</v>
      </c>
      <c r="L166" s="0" t="n">
        <v>4</v>
      </c>
      <c r="M166" s="0" t="n">
        <v>11</v>
      </c>
      <c r="N166" s="0" t="n">
        <v>0</v>
      </c>
      <c r="O166" s="0" t="n">
        <v>-1</v>
      </c>
      <c r="P166" s="0" t="s">
        <v>16</v>
      </c>
      <c r="Q166" s="0" t="n">
        <f aca="false">N166-N164</f>
        <v>0</v>
      </c>
      <c r="R166" s="0" t="n">
        <f aca="false">O166-O164</f>
        <v>-1</v>
      </c>
    </row>
    <row r="167" customFormat="false" ht="13.8" hidden="false" customHeight="false" outlineLevel="0" collapsed="false">
      <c r="A167" s="0" t="s">
        <v>184</v>
      </c>
      <c r="B167" s="0" t="n">
        <v>16</v>
      </c>
      <c r="C167" s="0" t="n">
        <v>11</v>
      </c>
      <c r="D167" s="2" t="n">
        <v>1.45454545454545</v>
      </c>
      <c r="E167" s="0" t="n">
        <v>4</v>
      </c>
      <c r="F167" s="0" t="n">
        <v>1</v>
      </c>
      <c r="H167" s="0" t="str">
        <f aca="false">CONCATENATE(I167,P167)</f>
        <v>./tfcs/edinelco/s1/S1-RFMK2.tfcnovo</v>
      </c>
      <c r="I167" s="0" t="s">
        <v>107</v>
      </c>
      <c r="J167" s="0" t="n">
        <v>4</v>
      </c>
      <c r="K167" s="0" t="n">
        <v>10</v>
      </c>
      <c r="L167" s="0" t="n">
        <v>4</v>
      </c>
      <c r="M167" s="0" t="n">
        <v>10</v>
      </c>
      <c r="N167" s="0" t="n">
        <v>0</v>
      </c>
      <c r="O167" s="0" t="n">
        <v>0</v>
      </c>
      <c r="P167" s="0" t="s">
        <v>18</v>
      </c>
      <c r="Q167" s="0" t="n">
        <f aca="false">N167-N164</f>
        <v>0</v>
      </c>
      <c r="R167" s="0" t="n">
        <f aca="false">O167-O164</f>
        <v>0</v>
      </c>
    </row>
    <row r="168" customFormat="false" ht="13.8" hidden="false" customHeight="false" outlineLevel="0" collapsed="false">
      <c r="A168" s="0" t="s">
        <v>185</v>
      </c>
      <c r="B168" s="0" t="n">
        <v>3</v>
      </c>
      <c r="C168" s="0" t="n">
        <v>2</v>
      </c>
      <c r="D168" s="2" t="n">
        <v>1.5</v>
      </c>
      <c r="E168" s="0" t="n">
        <v>2</v>
      </c>
      <c r="F168" s="0" t="n">
        <v>1</v>
      </c>
      <c r="H168" s="0" t="str">
        <f aca="false">CONCATENATE(I168,P168)</f>
        <v>./tfcs/edinelco/s1/S1-RFMK2.tfcantigo-novo</v>
      </c>
      <c r="I168" s="0" t="s">
        <v>107</v>
      </c>
      <c r="J168" s="0" t="n">
        <v>4</v>
      </c>
      <c r="K168" s="0" t="n">
        <v>10</v>
      </c>
      <c r="L168" s="0" t="n">
        <v>4</v>
      </c>
      <c r="M168" s="0" t="n">
        <v>11</v>
      </c>
      <c r="N168" s="0" t="n">
        <v>0</v>
      </c>
      <c r="O168" s="0" t="n">
        <v>-1</v>
      </c>
      <c r="P168" s="0" t="s">
        <v>20</v>
      </c>
      <c r="Q168" s="0" t="n">
        <f aca="false">N168-N164</f>
        <v>0</v>
      </c>
      <c r="R168" s="0" t="n">
        <f aca="false">O168-O164</f>
        <v>-1</v>
      </c>
    </row>
    <row r="169" customFormat="false" ht="13.8" hidden="false" customHeight="false" outlineLevel="0" collapsed="false">
      <c r="A169" s="0" t="s">
        <v>186</v>
      </c>
      <c r="B169" s="0" t="n">
        <v>5</v>
      </c>
      <c r="C169" s="0" t="n">
        <v>2</v>
      </c>
      <c r="D169" s="2" t="n">
        <v>2.5</v>
      </c>
      <c r="E169" s="0" t="n">
        <v>4</v>
      </c>
      <c r="F169" s="0" t="n">
        <v>1</v>
      </c>
      <c r="H169" s="0" t="str">
        <f aca="false">CONCATENATE(I169,P169)</f>
        <v>./tfcs/edinelco/s1/S1-RFMK2.tfcnovo-antigo</v>
      </c>
      <c r="I169" s="0" t="s">
        <v>107</v>
      </c>
      <c r="J169" s="0" t="n">
        <v>4</v>
      </c>
      <c r="K169" s="0" t="n">
        <v>10</v>
      </c>
      <c r="L169" s="0" t="n">
        <v>4</v>
      </c>
      <c r="M169" s="0" t="n">
        <v>10</v>
      </c>
      <c r="N169" s="0" t="n">
        <v>0</v>
      </c>
      <c r="O169" s="0" t="n">
        <v>0</v>
      </c>
      <c r="P169" s="0" t="s">
        <v>22</v>
      </c>
      <c r="Q169" s="0" t="n">
        <f aca="false">N169-N164</f>
        <v>0</v>
      </c>
      <c r="R169" s="0" t="n">
        <f aca="false">O169-O164</f>
        <v>0</v>
      </c>
    </row>
    <row r="170" customFormat="false" ht="13.8" hidden="false" customHeight="false" outlineLevel="0" collapsed="false">
      <c r="A170" s="0" t="s">
        <v>187</v>
      </c>
      <c r="B170" s="0" t="n">
        <v>5</v>
      </c>
      <c r="C170" s="0" t="n">
        <v>4</v>
      </c>
      <c r="D170" s="2" t="n">
        <v>1.25</v>
      </c>
      <c r="E170" s="0" t="n">
        <v>2</v>
      </c>
      <c r="F170" s="0" t="n">
        <v>1</v>
      </c>
      <c r="H170" s="0" t="str">
        <f aca="false">CONCATENATE(I170,P170)</f>
        <v>./tfcs/edinelco/s1/S1-RFMK2_inv.tfcantigo</v>
      </c>
      <c r="I170" s="0" t="s">
        <v>108</v>
      </c>
      <c r="J170" s="0" t="n">
        <v>4</v>
      </c>
      <c r="K170" s="0" t="n">
        <v>8</v>
      </c>
      <c r="L170" s="0" t="n">
        <v>4</v>
      </c>
      <c r="M170" s="0" t="n">
        <v>8</v>
      </c>
      <c r="N170" s="0" t="n">
        <v>0</v>
      </c>
      <c r="O170" s="0" t="n">
        <v>0</v>
      </c>
      <c r="P170" s="0" t="s">
        <v>16</v>
      </c>
      <c r="Q170" s="0" t="n">
        <f aca="false">N170-N170</f>
        <v>0</v>
      </c>
      <c r="R170" s="0" t="n">
        <f aca="false">O170-O170</f>
        <v>0</v>
      </c>
    </row>
    <row r="171" customFormat="false" ht="13.8" hidden="false" customHeight="false" outlineLevel="0" collapsed="false">
      <c r="A171" s="0" t="s">
        <v>188</v>
      </c>
      <c r="B171" s="0" t="n">
        <v>4</v>
      </c>
      <c r="C171" s="0" t="n">
        <v>4</v>
      </c>
      <c r="D171" s="2" t="n">
        <v>1</v>
      </c>
      <c r="E171" s="0" t="n">
        <v>1</v>
      </c>
      <c r="F171" s="0" t="n">
        <v>1</v>
      </c>
      <c r="H171" s="0" t="str">
        <f aca="false">CONCATENATE(I171,P171)</f>
        <v>./tfcs/edinelco/s1/S1-RFMK2_inv.tfcnovo</v>
      </c>
      <c r="I171" s="0" t="s">
        <v>108</v>
      </c>
      <c r="J171" s="0" t="n">
        <v>4</v>
      </c>
      <c r="K171" s="0" t="n">
        <v>8</v>
      </c>
      <c r="L171" s="0" t="n">
        <v>4</v>
      </c>
      <c r="M171" s="0" t="n">
        <v>8</v>
      </c>
      <c r="N171" s="0" t="n">
        <v>0</v>
      </c>
      <c r="O171" s="0" t="n">
        <v>0</v>
      </c>
      <c r="P171" s="0" t="s">
        <v>18</v>
      </c>
      <c r="Q171" s="0" t="n">
        <f aca="false">N171-N170</f>
        <v>0</v>
      </c>
      <c r="R171" s="0" t="n">
        <f aca="false">O171-O170</f>
        <v>0</v>
      </c>
    </row>
    <row r="172" customFormat="false" ht="13.8" hidden="false" customHeight="false" outlineLevel="0" collapsed="false">
      <c r="A172" s="0" t="s">
        <v>189</v>
      </c>
      <c r="B172" s="0" t="n">
        <v>15</v>
      </c>
      <c r="C172" s="0" t="n">
        <v>15</v>
      </c>
      <c r="D172" s="2" t="n">
        <v>1</v>
      </c>
      <c r="E172" s="0" t="n">
        <v>1</v>
      </c>
      <c r="F172" s="0" t="n">
        <v>1</v>
      </c>
      <c r="H172" s="0" t="str">
        <f aca="false">CONCATENATE(I172,P172)</f>
        <v>./tfcs/edinelco/s1/S1-RFMK2_inv.tfcantigo-novo</v>
      </c>
      <c r="I172" s="0" t="s">
        <v>108</v>
      </c>
      <c r="J172" s="0" t="n">
        <v>4</v>
      </c>
      <c r="K172" s="0" t="n">
        <v>8</v>
      </c>
      <c r="L172" s="0" t="n">
        <v>4</v>
      </c>
      <c r="M172" s="0" t="n">
        <v>8</v>
      </c>
      <c r="N172" s="0" t="n">
        <v>0</v>
      </c>
      <c r="O172" s="0" t="n">
        <v>0</v>
      </c>
      <c r="P172" s="0" t="s">
        <v>20</v>
      </c>
      <c r="Q172" s="0" t="n">
        <f aca="false">N172-N170</f>
        <v>0</v>
      </c>
      <c r="R172" s="0" t="n">
        <f aca="false">O172-O170</f>
        <v>0</v>
      </c>
    </row>
    <row r="173" customFormat="false" ht="13.8" hidden="false" customHeight="false" outlineLevel="0" collapsed="false">
      <c r="A173" s="0" t="s">
        <v>190</v>
      </c>
      <c r="B173" s="0" t="n">
        <v>11</v>
      </c>
      <c r="C173" s="0" t="n">
        <v>7</v>
      </c>
      <c r="D173" s="2" t="n">
        <v>1.57142857142857</v>
      </c>
      <c r="E173" s="0" t="n">
        <v>3</v>
      </c>
      <c r="F173" s="0" t="n">
        <v>1</v>
      </c>
      <c r="H173" s="0" t="str">
        <f aca="false">CONCATENATE(I173,P173)</f>
        <v>./tfcs/edinelco/s1/S1-RFMK2_inv.tfcnovo-antigo</v>
      </c>
      <c r="I173" s="0" t="s">
        <v>108</v>
      </c>
      <c r="J173" s="0" t="n">
        <v>4</v>
      </c>
      <c r="K173" s="0" t="n">
        <v>8</v>
      </c>
      <c r="L173" s="0" t="n">
        <v>4</v>
      </c>
      <c r="M173" s="0" t="n">
        <v>8</v>
      </c>
      <c r="N173" s="0" t="n">
        <v>0</v>
      </c>
      <c r="O173" s="0" t="n">
        <v>0</v>
      </c>
      <c r="P173" s="0" t="s">
        <v>22</v>
      </c>
      <c r="Q173" s="0" t="n">
        <f aca="false">N173-N170</f>
        <v>0</v>
      </c>
      <c r="R173" s="0" t="n">
        <f aca="false">O173-O170</f>
        <v>0</v>
      </c>
    </row>
    <row r="174" customFormat="false" ht="13.8" hidden="false" customHeight="false" outlineLevel="0" collapsed="false">
      <c r="A174" s="0" t="s">
        <v>191</v>
      </c>
      <c r="B174" s="0" t="n">
        <v>38</v>
      </c>
      <c r="C174" s="0" t="n">
        <v>35</v>
      </c>
      <c r="D174" s="2" t="n">
        <v>1.08571428571428</v>
      </c>
      <c r="E174" s="0" t="n">
        <v>2</v>
      </c>
      <c r="F174" s="0" t="n">
        <v>1</v>
      </c>
      <c r="H174" s="0" t="str">
        <f aca="false">CONCATENATE(I174,P174)</f>
        <v>./tfcs/edinelco/s1/S1-RFMK3.tfcantigo</v>
      </c>
      <c r="I174" s="0" t="s">
        <v>109</v>
      </c>
      <c r="J174" s="0" t="n">
        <v>4</v>
      </c>
      <c r="K174" s="0" t="n">
        <v>8</v>
      </c>
      <c r="L174" s="0" t="n">
        <v>4</v>
      </c>
      <c r="M174" s="0" t="n">
        <v>8</v>
      </c>
      <c r="N174" s="0" t="n">
        <v>0</v>
      </c>
      <c r="O174" s="0" t="n">
        <v>0</v>
      </c>
      <c r="P174" s="0" t="s">
        <v>16</v>
      </c>
      <c r="Q174" s="0" t="n">
        <f aca="false">N174-N170</f>
        <v>0</v>
      </c>
      <c r="R174" s="0" t="n">
        <f aca="false">O174-O170</f>
        <v>0</v>
      </c>
    </row>
    <row r="175" customFormat="false" ht="13.8" hidden="false" customHeight="false" outlineLevel="0" collapsed="false">
      <c r="A175" s="0" t="s">
        <v>192</v>
      </c>
      <c r="B175" s="0" t="n">
        <v>44</v>
      </c>
      <c r="C175" s="0" t="n">
        <v>42</v>
      </c>
      <c r="D175" s="2" t="n">
        <v>1.04761904761904</v>
      </c>
      <c r="E175" s="0" t="n">
        <v>2</v>
      </c>
      <c r="F175" s="0" t="n">
        <v>1</v>
      </c>
      <c r="H175" s="0" t="str">
        <f aca="false">CONCATENATE(I175,P175)</f>
        <v>./tfcs/edinelco/s1/S1-RFMK3.tfcnovo</v>
      </c>
      <c r="I175" s="0" t="s">
        <v>109</v>
      </c>
      <c r="J175" s="0" t="n">
        <v>4</v>
      </c>
      <c r="K175" s="0" t="n">
        <v>8</v>
      </c>
      <c r="L175" s="0" t="n">
        <v>4</v>
      </c>
      <c r="M175" s="0" t="n">
        <v>8</v>
      </c>
      <c r="N175" s="0" t="n">
        <v>0</v>
      </c>
      <c r="O175" s="0" t="n">
        <v>0</v>
      </c>
      <c r="P175" s="0" t="s">
        <v>18</v>
      </c>
      <c r="Q175" s="0" t="n">
        <f aca="false">N175-N170</f>
        <v>0</v>
      </c>
      <c r="R175" s="0" t="n">
        <f aca="false">O175-O170</f>
        <v>0</v>
      </c>
    </row>
    <row r="176" customFormat="false" ht="13.8" hidden="false" customHeight="false" outlineLevel="0" collapsed="false">
      <c r="A176" s="0" t="s">
        <v>193</v>
      </c>
      <c r="B176" s="0" t="n">
        <v>102</v>
      </c>
      <c r="C176" s="0" t="n">
        <v>95</v>
      </c>
      <c r="D176" s="2" t="n">
        <v>1.07368421052631</v>
      </c>
      <c r="E176" s="0" t="n">
        <v>2</v>
      </c>
      <c r="F176" s="0" t="n">
        <v>1</v>
      </c>
      <c r="H176" s="0" t="str">
        <f aca="false">CONCATENATE(I176,P176)</f>
        <v>./tfcs/edinelco/s1/S1-RFMK3.tfcantigo-novo</v>
      </c>
      <c r="I176" s="0" t="s">
        <v>109</v>
      </c>
      <c r="J176" s="0" t="n">
        <v>4</v>
      </c>
      <c r="K176" s="0" t="n">
        <v>8</v>
      </c>
      <c r="L176" s="0" t="n">
        <v>4</v>
      </c>
      <c r="M176" s="0" t="n">
        <v>8</v>
      </c>
      <c r="N176" s="0" t="n">
        <v>0</v>
      </c>
      <c r="O176" s="0" t="n">
        <v>0</v>
      </c>
      <c r="P176" s="0" t="s">
        <v>20</v>
      </c>
      <c r="Q176" s="0" t="n">
        <f aca="false">N176-N176</f>
        <v>0</v>
      </c>
      <c r="R176" s="0" t="n">
        <f aca="false">O176-O176</f>
        <v>0</v>
      </c>
    </row>
    <row r="177" customFormat="false" ht="13.8" hidden="false" customHeight="false" outlineLevel="0" collapsed="false">
      <c r="A177" s="0" t="s">
        <v>194</v>
      </c>
      <c r="B177" s="0" t="n">
        <v>87</v>
      </c>
      <c r="C177" s="0" t="n">
        <v>82</v>
      </c>
      <c r="D177" s="2" t="n">
        <v>1.06097560975609</v>
      </c>
      <c r="E177" s="0" t="n">
        <v>2</v>
      </c>
      <c r="F177" s="0" t="n">
        <v>1</v>
      </c>
      <c r="H177" s="0" t="str">
        <f aca="false">CONCATENATE(I177,P177)</f>
        <v>./tfcs/edinelco/s1/S1-RFMK3.tfcnovo-antigo</v>
      </c>
      <c r="I177" s="0" t="s">
        <v>109</v>
      </c>
      <c r="J177" s="0" t="n">
        <v>4</v>
      </c>
      <c r="K177" s="0" t="n">
        <v>8</v>
      </c>
      <c r="L177" s="0" t="n">
        <v>4</v>
      </c>
      <c r="M177" s="0" t="n">
        <v>8</v>
      </c>
      <c r="N177" s="0" t="n">
        <v>0</v>
      </c>
      <c r="O177" s="0" t="n">
        <v>0</v>
      </c>
      <c r="P177" s="0" t="s">
        <v>22</v>
      </c>
      <c r="Q177" s="0" t="n">
        <f aca="false">N177-N176</f>
        <v>0</v>
      </c>
      <c r="R177" s="0" t="n">
        <f aca="false">O177-O176</f>
        <v>0</v>
      </c>
    </row>
    <row r="178" customFormat="false" ht="13.8" hidden="false" customHeight="false" outlineLevel="0" collapsed="false">
      <c r="A178" s="0" t="s">
        <v>195</v>
      </c>
      <c r="B178" s="0" t="n">
        <v>256</v>
      </c>
      <c r="C178" s="0" t="n">
        <v>237</v>
      </c>
      <c r="D178" s="2" t="n">
        <v>1.0801687763713</v>
      </c>
      <c r="E178" s="0" t="n">
        <v>2</v>
      </c>
      <c r="F178" s="0" t="n">
        <v>1</v>
      </c>
      <c r="H178" s="0" t="str">
        <f aca="false">CONCATENATE(I178,P178)</f>
        <v>./tfcs/edinelco/s1/S1-RFMK3_inv.tfcantigo</v>
      </c>
      <c r="I178" s="0" t="s">
        <v>110</v>
      </c>
      <c r="J178" s="0" t="n">
        <v>4</v>
      </c>
      <c r="K178" s="0" t="n">
        <v>10</v>
      </c>
      <c r="L178" s="0" t="n">
        <v>4</v>
      </c>
      <c r="M178" s="0" t="n">
        <v>11</v>
      </c>
      <c r="N178" s="0" t="n">
        <v>0</v>
      </c>
      <c r="O178" s="0" t="n">
        <v>-1</v>
      </c>
      <c r="P178" s="0" t="s">
        <v>16</v>
      </c>
      <c r="Q178" s="0" t="n">
        <f aca="false">N178-N176</f>
        <v>0</v>
      </c>
      <c r="R178" s="0" t="n">
        <f aca="false">O178-O176</f>
        <v>-1</v>
      </c>
    </row>
    <row r="179" customFormat="false" ht="13.8" hidden="false" customHeight="false" outlineLevel="0" collapsed="false">
      <c r="A179" s="0" t="s">
        <v>196</v>
      </c>
      <c r="B179" s="0" t="n">
        <v>327</v>
      </c>
      <c r="C179" s="0" t="n">
        <v>286</v>
      </c>
      <c r="D179" s="2" t="n">
        <v>1.14335664335664</v>
      </c>
      <c r="E179" s="0" t="n">
        <v>3</v>
      </c>
      <c r="F179" s="0" t="n">
        <v>1</v>
      </c>
      <c r="H179" s="0" t="str">
        <f aca="false">CONCATENATE(I179,P179)</f>
        <v>./tfcs/edinelco/s1/S1-RFMK3_inv.tfcnovo</v>
      </c>
      <c r="I179" s="0" t="s">
        <v>110</v>
      </c>
      <c r="J179" s="0" t="n">
        <v>4</v>
      </c>
      <c r="K179" s="0" t="n">
        <v>10</v>
      </c>
      <c r="L179" s="0" t="n">
        <v>4</v>
      </c>
      <c r="M179" s="0" t="n">
        <v>10</v>
      </c>
      <c r="N179" s="0" t="n">
        <v>0</v>
      </c>
      <c r="O179" s="0" t="n">
        <v>0</v>
      </c>
      <c r="P179" s="0" t="s">
        <v>18</v>
      </c>
      <c r="Q179" s="0" t="n">
        <f aca="false">N179-N176</f>
        <v>0</v>
      </c>
      <c r="R179" s="0" t="n">
        <f aca="false">O179-O176</f>
        <v>0</v>
      </c>
    </row>
    <row r="180" customFormat="false" ht="13.8" hidden="false" customHeight="false" outlineLevel="0" collapsed="false">
      <c r="A180" s="0" t="s">
        <v>197</v>
      </c>
      <c r="B180" s="0" t="n">
        <v>5</v>
      </c>
      <c r="C180" s="0" t="n">
        <v>5</v>
      </c>
      <c r="D180" s="2" t="n">
        <v>1</v>
      </c>
      <c r="E180" s="0" t="n">
        <v>1</v>
      </c>
      <c r="F180" s="0" t="n">
        <v>1</v>
      </c>
      <c r="H180" s="0" t="str">
        <f aca="false">CONCATENATE(I180,P180)</f>
        <v>./tfcs/edinelco/s1/S1-RFMK3_inv.tfcantigo-novo</v>
      </c>
      <c r="I180" s="0" t="s">
        <v>110</v>
      </c>
      <c r="J180" s="0" t="n">
        <v>4</v>
      </c>
      <c r="K180" s="0" t="n">
        <v>10</v>
      </c>
      <c r="L180" s="0" t="n">
        <v>4</v>
      </c>
      <c r="M180" s="0" t="n">
        <v>11</v>
      </c>
      <c r="N180" s="0" t="n">
        <v>0</v>
      </c>
      <c r="O180" s="0" t="n">
        <v>-1</v>
      </c>
      <c r="P180" s="0" t="s">
        <v>20</v>
      </c>
      <c r="Q180" s="0" t="n">
        <f aca="false">N180-N176</f>
        <v>0</v>
      </c>
      <c r="R180" s="0" t="n">
        <f aca="false">O180-O176</f>
        <v>-1</v>
      </c>
    </row>
    <row r="181" customFormat="false" ht="13.8" hidden="false" customHeight="false" outlineLevel="0" collapsed="false">
      <c r="A181" s="0" t="s">
        <v>198</v>
      </c>
      <c r="B181" s="0" t="n">
        <v>7</v>
      </c>
      <c r="C181" s="0" t="n">
        <v>7</v>
      </c>
      <c r="D181" s="2" t="n">
        <v>1</v>
      </c>
      <c r="E181" s="0" t="n">
        <v>1</v>
      </c>
      <c r="F181" s="0" t="n">
        <v>1</v>
      </c>
      <c r="H181" s="0" t="str">
        <f aca="false">CONCATENATE(I181,P181)</f>
        <v>./tfcs/edinelco/s1/S1-RFMK3_inv.tfcnovo-antigo</v>
      </c>
      <c r="I181" s="0" t="s">
        <v>110</v>
      </c>
      <c r="J181" s="0" t="n">
        <v>4</v>
      </c>
      <c r="K181" s="0" t="n">
        <v>10</v>
      </c>
      <c r="L181" s="0" t="n">
        <v>4</v>
      </c>
      <c r="M181" s="0" t="n">
        <v>10</v>
      </c>
      <c r="N181" s="0" t="n">
        <v>0</v>
      </c>
      <c r="O181" s="0" t="n">
        <v>0</v>
      </c>
      <c r="P181" s="0" t="s">
        <v>22</v>
      </c>
      <c r="Q181" s="0" t="n">
        <f aca="false">N181-N176</f>
        <v>0</v>
      </c>
      <c r="R181" s="0" t="n">
        <f aca="false">O181-O176</f>
        <v>0</v>
      </c>
    </row>
    <row r="182" customFormat="false" ht="13.8" hidden="false" customHeight="false" outlineLevel="0" collapsed="false">
      <c r="A182" s="0" t="s">
        <v>199</v>
      </c>
      <c r="B182" s="0" t="n">
        <v>5</v>
      </c>
      <c r="C182" s="0" t="n">
        <v>5</v>
      </c>
      <c r="D182" s="2" t="n">
        <v>1</v>
      </c>
      <c r="E182" s="0" t="n">
        <v>1</v>
      </c>
      <c r="F182" s="0" t="n">
        <v>1</v>
      </c>
      <c r="H182" s="0" t="str">
        <f aca="false">CONCATENATE(I182,P182)</f>
        <v>./tfcs/edinelco/s1/S1-Saeedi07.tfcantigo</v>
      </c>
      <c r="I182" s="0" t="s">
        <v>111</v>
      </c>
      <c r="J182" s="0" t="n">
        <v>2</v>
      </c>
      <c r="K182" s="0" t="n">
        <v>6</v>
      </c>
      <c r="L182" s="0" t="n">
        <v>2</v>
      </c>
      <c r="M182" s="0" t="n">
        <v>6</v>
      </c>
      <c r="N182" s="0" t="n">
        <v>0</v>
      </c>
      <c r="O182" s="0" t="n">
        <v>0</v>
      </c>
      <c r="P182" s="0" t="s">
        <v>16</v>
      </c>
      <c r="Q182" s="0" t="n">
        <f aca="false">N182-N182</f>
        <v>0</v>
      </c>
      <c r="R182" s="0" t="n">
        <f aca="false">O182-O182</f>
        <v>0</v>
      </c>
    </row>
    <row r="183" customFormat="false" ht="13.8" hidden="false" customHeight="false" outlineLevel="0" collapsed="false">
      <c r="A183" s="0" t="s">
        <v>200</v>
      </c>
      <c r="B183" s="0" t="n">
        <v>8</v>
      </c>
      <c r="C183" s="0" t="n">
        <v>7</v>
      </c>
      <c r="D183" s="2" t="n">
        <v>1.14285714285714</v>
      </c>
      <c r="E183" s="0" t="n">
        <v>2</v>
      </c>
      <c r="F183" s="0" t="n">
        <v>1</v>
      </c>
      <c r="H183" s="0" t="str">
        <f aca="false">CONCATENATE(I183,P183)</f>
        <v>./tfcs/edinelco/s1/S1-Saeedi07.tfcnovo</v>
      </c>
      <c r="I183" s="0" t="s">
        <v>111</v>
      </c>
      <c r="J183" s="0" t="n">
        <v>2</v>
      </c>
      <c r="K183" s="0" t="n">
        <v>6</v>
      </c>
      <c r="L183" s="0" t="n">
        <v>2</v>
      </c>
      <c r="M183" s="0" t="n">
        <v>6</v>
      </c>
      <c r="N183" s="0" t="n">
        <v>0</v>
      </c>
      <c r="O183" s="0" t="n">
        <v>0</v>
      </c>
      <c r="P183" s="0" t="s">
        <v>18</v>
      </c>
      <c r="Q183" s="0" t="n">
        <f aca="false">N183-N182</f>
        <v>0</v>
      </c>
      <c r="R183" s="0" t="n">
        <f aca="false">O183-O182</f>
        <v>0</v>
      </c>
    </row>
    <row r="184" customFormat="false" ht="13.8" hidden="false" customHeight="false" outlineLevel="0" collapsed="false">
      <c r="A184" s="0" t="s">
        <v>201</v>
      </c>
      <c r="B184" s="0" t="n">
        <v>8</v>
      </c>
      <c r="C184" s="0" t="n">
        <v>8</v>
      </c>
      <c r="D184" s="2" t="n">
        <v>1</v>
      </c>
      <c r="E184" s="0" t="n">
        <v>1</v>
      </c>
      <c r="F184" s="0" t="n">
        <v>1</v>
      </c>
      <c r="H184" s="0" t="str">
        <f aca="false">CONCATENATE(I184,P184)</f>
        <v>./tfcs/edinelco/s1/S1-Saeedi07.tfcantigo-novo</v>
      </c>
      <c r="I184" s="0" t="s">
        <v>111</v>
      </c>
      <c r="J184" s="0" t="n">
        <v>2</v>
      </c>
      <c r="K184" s="0" t="n">
        <v>6</v>
      </c>
      <c r="L184" s="0" t="n">
        <v>2</v>
      </c>
      <c r="M184" s="0" t="n">
        <v>6</v>
      </c>
      <c r="N184" s="0" t="n">
        <v>0</v>
      </c>
      <c r="O184" s="0" t="n">
        <v>0</v>
      </c>
      <c r="P184" s="0" t="s">
        <v>20</v>
      </c>
      <c r="Q184" s="0" t="n">
        <f aca="false">N184-N182</f>
        <v>0</v>
      </c>
      <c r="R184" s="0" t="n">
        <f aca="false">O184-O182</f>
        <v>0</v>
      </c>
    </row>
    <row r="185" customFormat="false" ht="13.8" hidden="false" customHeight="false" outlineLevel="0" collapsed="false">
      <c r="A185" s="0" t="s">
        <v>202</v>
      </c>
      <c r="B185" s="0" t="n">
        <v>5</v>
      </c>
      <c r="C185" s="0" t="n">
        <v>5</v>
      </c>
      <c r="D185" s="2" t="n">
        <v>1</v>
      </c>
      <c r="E185" s="0" t="n">
        <v>1</v>
      </c>
      <c r="F185" s="0" t="n">
        <v>1</v>
      </c>
      <c r="H185" s="0" t="str">
        <f aca="false">CONCATENATE(I185,P185)</f>
        <v>./tfcs/edinelco/s1/S1-Saeedi07.tfcnovo-antigo</v>
      </c>
      <c r="I185" s="0" t="s">
        <v>111</v>
      </c>
      <c r="J185" s="0" t="n">
        <v>2</v>
      </c>
      <c r="K185" s="0" t="n">
        <v>6</v>
      </c>
      <c r="L185" s="0" t="n">
        <v>2</v>
      </c>
      <c r="M185" s="0" t="n">
        <v>6</v>
      </c>
      <c r="N185" s="0" t="n">
        <v>0</v>
      </c>
      <c r="O185" s="0" t="n">
        <v>0</v>
      </c>
      <c r="P185" s="0" t="s">
        <v>22</v>
      </c>
      <c r="Q185" s="0" t="n">
        <f aca="false">N185-N182</f>
        <v>0</v>
      </c>
      <c r="R185" s="0" t="n">
        <f aca="false">O185-O182</f>
        <v>0</v>
      </c>
    </row>
    <row r="186" customFormat="false" ht="13.8" hidden="false" customHeight="false" outlineLevel="0" collapsed="false">
      <c r="A186" s="0" t="s">
        <v>203</v>
      </c>
      <c r="B186" s="0" t="n">
        <v>7</v>
      </c>
      <c r="C186" s="0" t="n">
        <v>7</v>
      </c>
      <c r="D186" s="2" t="n">
        <v>1</v>
      </c>
      <c r="E186" s="0" t="n">
        <v>1</v>
      </c>
      <c r="F186" s="0" t="n">
        <v>1</v>
      </c>
      <c r="H186" s="0" t="str">
        <f aca="false">CONCATENATE(I186,P186)</f>
        <v>./tfcs/edinelco/s1/S1-Saeedi07_inv.tfcantigo</v>
      </c>
      <c r="I186" s="0" t="s">
        <v>112</v>
      </c>
      <c r="J186" s="0" t="n">
        <v>2</v>
      </c>
      <c r="K186" s="0" t="n">
        <v>6</v>
      </c>
      <c r="L186" s="0" t="n">
        <v>2</v>
      </c>
      <c r="M186" s="0" t="n">
        <v>6</v>
      </c>
      <c r="N186" s="0" t="n">
        <v>0</v>
      </c>
      <c r="O186" s="0" t="n">
        <v>0</v>
      </c>
      <c r="P186" s="0" t="s">
        <v>16</v>
      </c>
      <c r="Q186" s="0" t="n">
        <f aca="false">N186-N182</f>
        <v>0</v>
      </c>
      <c r="R186" s="0" t="n">
        <f aca="false">O186-O182</f>
        <v>0</v>
      </c>
    </row>
    <row r="187" customFormat="false" ht="13.8" hidden="false" customHeight="false" outlineLevel="0" collapsed="false">
      <c r="A187" s="0" t="s">
        <v>204</v>
      </c>
      <c r="B187" s="0" t="n">
        <v>5</v>
      </c>
      <c r="C187" s="0" t="n">
        <v>5</v>
      </c>
      <c r="D187" s="2" t="n">
        <v>1</v>
      </c>
      <c r="E187" s="0" t="n">
        <v>1</v>
      </c>
      <c r="F187" s="0" t="n">
        <v>1</v>
      </c>
      <c r="H187" s="0" t="str">
        <f aca="false">CONCATENATE(I187,P187)</f>
        <v>./tfcs/edinelco/s1/S1-Saeedi07_inv.tfcnovo</v>
      </c>
      <c r="I187" s="0" t="s">
        <v>112</v>
      </c>
      <c r="J187" s="0" t="n">
        <v>2</v>
      </c>
      <c r="K187" s="0" t="n">
        <v>6</v>
      </c>
      <c r="L187" s="0" t="n">
        <v>2</v>
      </c>
      <c r="M187" s="0" t="n">
        <v>6</v>
      </c>
      <c r="N187" s="0" t="n">
        <v>0</v>
      </c>
      <c r="O187" s="0" t="n">
        <v>0</v>
      </c>
      <c r="P187" s="0" t="s">
        <v>18</v>
      </c>
      <c r="Q187" s="0" t="n">
        <f aca="false">N187-N182</f>
        <v>0</v>
      </c>
      <c r="R187" s="0" t="n">
        <f aca="false">O187-O182</f>
        <v>0</v>
      </c>
    </row>
    <row r="188" customFormat="false" ht="13.8" hidden="false" customHeight="false" outlineLevel="0" collapsed="false">
      <c r="A188" s="0" t="s">
        <v>205</v>
      </c>
      <c r="B188" s="0" t="n">
        <v>4</v>
      </c>
      <c r="C188" s="0" t="n">
        <v>3</v>
      </c>
      <c r="D188" s="2" t="n">
        <v>1.33333333333333</v>
      </c>
      <c r="E188" s="0" t="n">
        <v>2</v>
      </c>
      <c r="F188" s="0" t="n">
        <v>1</v>
      </c>
      <c r="H188" s="0" t="str">
        <f aca="false">CONCATENATE(I188,P188)</f>
        <v>./tfcs/edinelco/s1/S1-Saeedi07_inv.tfcantigo-novo</v>
      </c>
      <c r="I188" s="0" t="s">
        <v>112</v>
      </c>
      <c r="J188" s="0" t="n">
        <v>2</v>
      </c>
      <c r="K188" s="0" t="n">
        <v>6</v>
      </c>
      <c r="L188" s="0" t="n">
        <v>2</v>
      </c>
      <c r="M188" s="0" t="n">
        <v>6</v>
      </c>
      <c r="N188" s="0" t="n">
        <v>0</v>
      </c>
      <c r="O188" s="0" t="n">
        <v>0</v>
      </c>
      <c r="P188" s="0" t="s">
        <v>20</v>
      </c>
      <c r="Q188" s="0" t="n">
        <f aca="false">N188-N188</f>
        <v>0</v>
      </c>
      <c r="R188" s="0" t="n">
        <f aca="false">O188-O188</f>
        <v>0</v>
      </c>
    </row>
    <row r="189" customFormat="false" ht="13.8" hidden="false" customHeight="false" outlineLevel="0" collapsed="false">
      <c r="A189" s="0" t="s">
        <v>206</v>
      </c>
      <c r="B189" s="0" t="n">
        <v>4</v>
      </c>
      <c r="C189" s="0" t="n">
        <v>3</v>
      </c>
      <c r="D189" s="2" t="n">
        <v>1.33333333333333</v>
      </c>
      <c r="E189" s="0" t="n">
        <v>2</v>
      </c>
      <c r="F189" s="0" t="n">
        <v>1</v>
      </c>
      <c r="H189" s="0" t="str">
        <f aca="false">CONCATENATE(I189,P189)</f>
        <v>./tfcs/edinelco/s1/S1-Saeedi07_inv.tfcnovo-antigo</v>
      </c>
      <c r="I189" s="0" t="s">
        <v>112</v>
      </c>
      <c r="J189" s="0" t="n">
        <v>2</v>
      </c>
      <c r="K189" s="0" t="n">
        <v>6</v>
      </c>
      <c r="L189" s="0" t="n">
        <v>2</v>
      </c>
      <c r="M189" s="0" t="n">
        <v>6</v>
      </c>
      <c r="N189" s="0" t="n">
        <v>0</v>
      </c>
      <c r="O189" s="0" t="n">
        <v>0</v>
      </c>
      <c r="P189" s="0" t="s">
        <v>22</v>
      </c>
      <c r="Q189" s="0" t="n">
        <f aca="false">N189-N188</f>
        <v>0</v>
      </c>
      <c r="R189" s="0" t="n">
        <f aca="false">O189-O188</f>
        <v>0</v>
      </c>
    </row>
    <row r="190" customFormat="false" ht="13.8" hidden="false" customHeight="false" outlineLevel="0" collapsed="false">
      <c r="A190" s="0" t="s">
        <v>207</v>
      </c>
      <c r="B190" s="0" t="n">
        <v>4</v>
      </c>
      <c r="C190" s="0" t="n">
        <v>3</v>
      </c>
      <c r="D190" s="2" t="n">
        <v>1.33333333333333</v>
      </c>
      <c r="E190" s="0" t="n">
        <v>2</v>
      </c>
      <c r="F190" s="0" t="n">
        <v>1</v>
      </c>
      <c r="H190" s="0" t="str">
        <f aca="false">CONCATENATE(I190,P190)</f>
        <v>./tfcs/edinelco/s1/S1-ZLZPZ.tfcantigo</v>
      </c>
      <c r="I190" s="0" t="s">
        <v>115</v>
      </c>
      <c r="J190" s="0" t="n">
        <v>8</v>
      </c>
      <c r="K190" s="0" t="n">
        <v>42</v>
      </c>
      <c r="L190" s="0" t="n">
        <v>8</v>
      </c>
      <c r="M190" s="0" t="n">
        <v>42</v>
      </c>
      <c r="N190" s="0" t="n">
        <v>0</v>
      </c>
      <c r="O190" s="0" t="n">
        <v>0</v>
      </c>
      <c r="P190" s="0" t="s">
        <v>16</v>
      </c>
      <c r="Q190" s="0" t="n">
        <f aca="false">N190-N188</f>
        <v>0</v>
      </c>
      <c r="R190" s="0" t="n">
        <f aca="false">O190-O188</f>
        <v>0</v>
      </c>
    </row>
    <row r="191" customFormat="false" ht="13.8" hidden="false" customHeight="false" outlineLevel="0" collapsed="false">
      <c r="A191" s="0" t="s">
        <v>208</v>
      </c>
      <c r="B191" s="0" t="n">
        <v>4</v>
      </c>
      <c r="C191" s="0" t="n">
        <v>3</v>
      </c>
      <c r="D191" s="2" t="n">
        <v>1.33333333333333</v>
      </c>
      <c r="E191" s="0" t="n">
        <v>2</v>
      </c>
      <c r="F191" s="0" t="n">
        <v>1</v>
      </c>
      <c r="H191" s="0" t="str">
        <f aca="false">CONCATENATE(I191,P191)</f>
        <v>./tfcs/edinelco/s1/S1-ZLZPZ.tfcnovo</v>
      </c>
      <c r="I191" s="0" t="s">
        <v>115</v>
      </c>
      <c r="J191" s="0" t="n">
        <v>8</v>
      </c>
      <c r="K191" s="0" t="n">
        <v>42</v>
      </c>
      <c r="L191" s="0" t="n">
        <v>8</v>
      </c>
      <c r="M191" s="0" t="n">
        <v>42</v>
      </c>
      <c r="N191" s="0" t="n">
        <v>0</v>
      </c>
      <c r="O191" s="0" t="n">
        <v>0</v>
      </c>
      <c r="P191" s="0" t="s">
        <v>18</v>
      </c>
      <c r="Q191" s="0" t="n">
        <f aca="false">N191-N188</f>
        <v>0</v>
      </c>
      <c r="R191" s="0" t="n">
        <f aca="false">O191-O188</f>
        <v>0</v>
      </c>
    </row>
    <row r="192" customFormat="false" ht="13.8" hidden="false" customHeight="false" outlineLevel="0" collapsed="false">
      <c r="A192" s="0" t="s">
        <v>209</v>
      </c>
      <c r="B192" s="0" t="n">
        <v>2</v>
      </c>
      <c r="C192" s="0" t="n">
        <v>2</v>
      </c>
      <c r="D192" s="2" t="n">
        <v>1</v>
      </c>
      <c r="E192" s="0" t="n">
        <v>1</v>
      </c>
      <c r="F192" s="0" t="n">
        <v>1</v>
      </c>
      <c r="H192" s="0" t="str">
        <f aca="false">CONCATENATE(I192,P192)</f>
        <v>./tfcs/edinelco/s1/S1-ZLZPZ.tfcantigo-novo</v>
      </c>
      <c r="I192" s="0" t="s">
        <v>115</v>
      </c>
      <c r="J192" s="0" t="n">
        <v>8</v>
      </c>
      <c r="K192" s="0" t="n">
        <v>42</v>
      </c>
      <c r="L192" s="0" t="n">
        <v>8</v>
      </c>
      <c r="M192" s="0" t="n">
        <v>42</v>
      </c>
      <c r="N192" s="0" t="n">
        <v>0</v>
      </c>
      <c r="O192" s="0" t="n">
        <v>0</v>
      </c>
      <c r="P192" s="0" t="s">
        <v>20</v>
      </c>
      <c r="Q192" s="0" t="n">
        <f aca="false">N192-N188</f>
        <v>0</v>
      </c>
      <c r="R192" s="0" t="n">
        <f aca="false">O192-O188</f>
        <v>0</v>
      </c>
    </row>
    <row r="193" customFormat="false" ht="13.8" hidden="false" customHeight="false" outlineLevel="0" collapsed="false">
      <c r="A193" s="0" t="s">
        <v>210</v>
      </c>
      <c r="B193" s="0" t="n">
        <v>2</v>
      </c>
      <c r="C193" s="0" t="n">
        <v>2</v>
      </c>
      <c r="D193" s="2" t="n">
        <v>1</v>
      </c>
      <c r="E193" s="0" t="n">
        <v>1</v>
      </c>
      <c r="F193" s="0" t="n">
        <v>1</v>
      </c>
      <c r="H193" s="0" t="str">
        <f aca="false">CONCATENATE(I193,P193)</f>
        <v>./tfcs/edinelco/s1/S1-ZLZPZ.tfcnovo-antigo</v>
      </c>
      <c r="I193" s="0" t="s">
        <v>115</v>
      </c>
      <c r="J193" s="0" t="n">
        <v>8</v>
      </c>
      <c r="K193" s="0" t="n">
        <v>42</v>
      </c>
      <c r="L193" s="0" t="n">
        <v>8</v>
      </c>
      <c r="M193" s="0" t="n">
        <v>42</v>
      </c>
      <c r="N193" s="0" t="n">
        <v>0</v>
      </c>
      <c r="O193" s="0" t="n">
        <v>0</v>
      </c>
      <c r="P193" s="0" t="s">
        <v>22</v>
      </c>
      <c r="Q193" s="0" t="n">
        <f aca="false">N193-N188</f>
        <v>0</v>
      </c>
      <c r="R193" s="0" t="n">
        <f aca="false">O193-O188</f>
        <v>0</v>
      </c>
    </row>
    <row r="194" customFormat="false" ht="13.8" hidden="false" customHeight="false" outlineLevel="0" collapsed="false">
      <c r="A194" s="0" t="s">
        <v>211</v>
      </c>
      <c r="B194" s="0" t="n">
        <v>1</v>
      </c>
      <c r="C194" s="0" t="n">
        <v>1</v>
      </c>
      <c r="D194" s="2" t="n">
        <v>1</v>
      </c>
      <c r="E194" s="0" t="n">
        <v>1</v>
      </c>
      <c r="F194" s="0" t="n">
        <v>1</v>
      </c>
      <c r="H194" s="0" t="str">
        <f aca="false">CONCATENATE(I194,P194)</f>
        <v>./tfcs/edinelco/s1/S1-ZLZPZ_inv.tfcantigo</v>
      </c>
      <c r="I194" s="0" t="s">
        <v>116</v>
      </c>
      <c r="J194" s="0" t="n">
        <v>8</v>
      </c>
      <c r="K194" s="0" t="n">
        <v>42</v>
      </c>
      <c r="L194" s="0" t="n">
        <v>8</v>
      </c>
      <c r="M194" s="0" t="n">
        <v>42</v>
      </c>
      <c r="N194" s="0" t="n">
        <v>0</v>
      </c>
      <c r="O194" s="0" t="n">
        <v>0</v>
      </c>
      <c r="P194" s="0" t="s">
        <v>16</v>
      </c>
      <c r="Q194" s="0" t="n">
        <f aca="false">N194-N194</f>
        <v>0</v>
      </c>
      <c r="R194" s="0" t="n">
        <f aca="false">O194-O194</f>
        <v>0</v>
      </c>
    </row>
    <row r="195" customFormat="false" ht="13.8" hidden="false" customHeight="false" outlineLevel="0" collapsed="false">
      <c r="A195" s="0" t="s">
        <v>212</v>
      </c>
      <c r="B195" s="0" t="n">
        <v>2</v>
      </c>
      <c r="C195" s="0" t="n">
        <v>1</v>
      </c>
      <c r="D195" s="2" t="n">
        <v>2</v>
      </c>
      <c r="E195" s="0" t="n">
        <v>2</v>
      </c>
      <c r="F195" s="0" t="n">
        <v>2</v>
      </c>
      <c r="H195" s="0" t="str">
        <f aca="false">CONCATENATE(I195,P195)</f>
        <v>./tfcs/edinelco/s1/S1-ZLZPZ_inv.tfcnovo</v>
      </c>
      <c r="I195" s="0" t="s">
        <v>116</v>
      </c>
      <c r="J195" s="0" t="n">
        <v>8</v>
      </c>
      <c r="K195" s="0" t="n">
        <v>42</v>
      </c>
      <c r="L195" s="0" t="n">
        <v>8</v>
      </c>
      <c r="M195" s="0" t="n">
        <v>42</v>
      </c>
      <c r="N195" s="0" t="n">
        <v>0</v>
      </c>
      <c r="O195" s="0" t="n">
        <v>0</v>
      </c>
      <c r="P195" s="0" t="s">
        <v>18</v>
      </c>
      <c r="Q195" s="0" t="n">
        <f aca="false">N195-N194</f>
        <v>0</v>
      </c>
      <c r="R195" s="0" t="n">
        <f aca="false">O195-O194</f>
        <v>0</v>
      </c>
    </row>
    <row r="196" customFormat="false" ht="13.8" hidden="false" customHeight="false" outlineLevel="0" collapsed="false">
      <c r="A196" s="0" t="s">
        <v>213</v>
      </c>
      <c r="B196" s="0" t="n">
        <v>8</v>
      </c>
      <c r="C196" s="0" t="n">
        <v>8</v>
      </c>
      <c r="D196" s="2" t="n">
        <v>1</v>
      </c>
      <c r="E196" s="0" t="n">
        <v>1</v>
      </c>
      <c r="F196" s="0" t="n">
        <v>1</v>
      </c>
      <c r="H196" s="0" t="str">
        <f aca="false">CONCATENATE(I196,P196)</f>
        <v>./tfcs/edinelco/s1/S1-ZLZPZ_inv.tfcantigo-novo</v>
      </c>
      <c r="I196" s="0" t="s">
        <v>116</v>
      </c>
      <c r="J196" s="0" t="n">
        <v>8</v>
      </c>
      <c r="K196" s="0" t="n">
        <v>42</v>
      </c>
      <c r="L196" s="0" t="n">
        <v>8</v>
      </c>
      <c r="M196" s="0" t="n">
        <v>42</v>
      </c>
      <c r="N196" s="0" t="n">
        <v>0</v>
      </c>
      <c r="O196" s="0" t="n">
        <v>0</v>
      </c>
      <c r="P196" s="0" t="s">
        <v>20</v>
      </c>
      <c r="Q196" s="0" t="n">
        <f aca="false">N196-N194</f>
        <v>0</v>
      </c>
      <c r="R196" s="0" t="n">
        <f aca="false">O196-O194</f>
        <v>0</v>
      </c>
    </row>
    <row r="197" customFormat="false" ht="13.8" hidden="false" customHeight="false" outlineLevel="0" collapsed="false">
      <c r="A197" s="0" t="s">
        <v>214</v>
      </c>
      <c r="B197" s="0" t="n">
        <v>8</v>
      </c>
      <c r="C197" s="0" t="n">
        <v>8</v>
      </c>
      <c r="D197" s="2" t="n">
        <v>1</v>
      </c>
      <c r="E197" s="0" t="n">
        <v>1</v>
      </c>
      <c r="F197" s="0" t="n">
        <v>1</v>
      </c>
      <c r="H197" s="0" t="str">
        <f aca="false">CONCATENATE(I197,P197)</f>
        <v>./tfcs/edinelco/s1/S1-ZLZPZ_inv.tfcnovo-antigo</v>
      </c>
      <c r="I197" s="0" t="s">
        <v>116</v>
      </c>
      <c r="J197" s="0" t="n">
        <v>8</v>
      </c>
      <c r="K197" s="0" t="n">
        <v>42</v>
      </c>
      <c r="L197" s="0" t="n">
        <v>8</v>
      </c>
      <c r="M197" s="0" t="n">
        <v>42</v>
      </c>
      <c r="N197" s="0" t="n">
        <v>0</v>
      </c>
      <c r="O197" s="0" t="n">
        <v>0</v>
      </c>
      <c r="P197" s="0" t="s">
        <v>22</v>
      </c>
      <c r="Q197" s="0" t="n">
        <f aca="false">N197-N194</f>
        <v>0</v>
      </c>
      <c r="R197" s="0" t="n">
        <f aca="false">O197-O194</f>
        <v>0</v>
      </c>
    </row>
    <row r="198" customFormat="false" ht="13.8" hidden="false" customHeight="false" outlineLevel="0" collapsed="false">
      <c r="A198" s="0" t="s">
        <v>215</v>
      </c>
      <c r="B198" s="0" t="n">
        <v>6</v>
      </c>
      <c r="C198" s="0" t="n">
        <v>4</v>
      </c>
      <c r="D198" s="2" t="n">
        <v>1.5</v>
      </c>
      <c r="E198" s="0" t="n">
        <v>2</v>
      </c>
      <c r="F198" s="0" t="n">
        <v>1</v>
      </c>
      <c r="H198" s="0" t="str">
        <f aca="false">CONCATENATE(I198,P198)</f>
        <v>./tfcs/edinelco/s1/S1-aj-e11_complete_74(81).tfcantigo</v>
      </c>
      <c r="I198" s="0" t="s">
        <v>36</v>
      </c>
      <c r="J198" s="0" t="n">
        <v>9</v>
      </c>
      <c r="K198" s="0" t="n">
        <v>103</v>
      </c>
      <c r="L198" s="0" t="n">
        <v>9</v>
      </c>
      <c r="M198" s="0" t="n">
        <v>103</v>
      </c>
      <c r="N198" s="0" t="n">
        <v>0</v>
      </c>
      <c r="O198" s="0" t="n">
        <v>0</v>
      </c>
      <c r="P198" s="0" t="s">
        <v>16</v>
      </c>
      <c r="Q198" s="0" t="n">
        <f aca="false">N198-N194</f>
        <v>0</v>
      </c>
      <c r="R198" s="0" t="n">
        <f aca="false">O198-O194</f>
        <v>0</v>
      </c>
    </row>
    <row r="199" customFormat="false" ht="13.8" hidden="false" customHeight="false" outlineLevel="0" collapsed="false">
      <c r="A199" s="0" t="s">
        <v>216</v>
      </c>
      <c r="B199" s="0" t="n">
        <v>12</v>
      </c>
      <c r="C199" s="0" t="n">
        <v>10</v>
      </c>
      <c r="D199" s="2" t="n">
        <v>1.2</v>
      </c>
      <c r="E199" s="0" t="n">
        <v>2</v>
      </c>
      <c r="F199" s="0" t="n">
        <v>1</v>
      </c>
      <c r="H199" s="0" t="str">
        <f aca="false">CONCATENATE(I199,P199)</f>
        <v>./tfcs/edinelco/s1/S1-aj-e11_complete_74(81).tfcnovo</v>
      </c>
      <c r="I199" s="0" t="s">
        <v>36</v>
      </c>
      <c r="J199" s="0" t="n">
        <v>9</v>
      </c>
      <c r="K199" s="0" t="n">
        <v>103</v>
      </c>
      <c r="L199" s="0" t="n">
        <v>9</v>
      </c>
      <c r="M199" s="0" t="n">
        <v>103</v>
      </c>
      <c r="N199" s="0" t="n">
        <v>0</v>
      </c>
      <c r="O199" s="0" t="n">
        <v>0</v>
      </c>
      <c r="P199" s="0" t="s">
        <v>18</v>
      </c>
      <c r="Q199" s="0" t="n">
        <f aca="false">N199-N194</f>
        <v>0</v>
      </c>
      <c r="R199" s="0" t="n">
        <f aca="false">O199-O194</f>
        <v>0</v>
      </c>
    </row>
    <row r="200" customFormat="false" ht="13.8" hidden="false" customHeight="false" outlineLevel="0" collapsed="false">
      <c r="A200" s="0" t="s">
        <v>217</v>
      </c>
      <c r="B200" s="0" t="n">
        <v>16</v>
      </c>
      <c r="C200" s="0" t="n">
        <v>12</v>
      </c>
      <c r="D200" s="2" t="n">
        <v>1.33333333333333</v>
      </c>
      <c r="E200" s="0" t="n">
        <v>3</v>
      </c>
      <c r="F200" s="0" t="n">
        <v>1</v>
      </c>
      <c r="H200" s="0" t="str">
        <f aca="false">CONCATENATE(I200,P200)</f>
        <v>./tfcs/edinelco/s1/S1-aj-e11_complete_74(81).tfcantigo-novo</v>
      </c>
      <c r="I200" s="0" t="s">
        <v>36</v>
      </c>
      <c r="J200" s="0" t="n">
        <v>9</v>
      </c>
      <c r="K200" s="0" t="n">
        <v>103</v>
      </c>
      <c r="L200" s="0" t="n">
        <v>9</v>
      </c>
      <c r="M200" s="0" t="n">
        <v>103</v>
      </c>
      <c r="N200" s="0" t="n">
        <v>0</v>
      </c>
      <c r="O200" s="0" t="n">
        <v>0</v>
      </c>
      <c r="P200" s="0" t="s">
        <v>20</v>
      </c>
      <c r="Q200" s="0" t="n">
        <f aca="false">N200-N200</f>
        <v>0</v>
      </c>
      <c r="R200" s="0" t="n">
        <f aca="false">O200-O200</f>
        <v>0</v>
      </c>
    </row>
    <row r="201" customFormat="false" ht="13.8" hidden="false" customHeight="false" outlineLevel="0" collapsed="false">
      <c r="A201" s="0" t="s">
        <v>218</v>
      </c>
      <c r="B201" s="0" t="n">
        <v>15</v>
      </c>
      <c r="C201" s="0" t="n">
        <v>14</v>
      </c>
      <c r="D201" s="2" t="n">
        <v>1.07142857142857</v>
      </c>
      <c r="E201" s="0" t="n">
        <v>2</v>
      </c>
      <c r="F201" s="0" t="n">
        <v>1</v>
      </c>
      <c r="H201" s="0" t="str">
        <f aca="false">CONCATENATE(I201,P201)</f>
        <v>./tfcs/edinelco/s1/S1-aj-e11_complete_74(81).tfcnovo-antigo</v>
      </c>
      <c r="I201" s="0" t="s">
        <v>36</v>
      </c>
      <c r="J201" s="0" t="n">
        <v>9</v>
      </c>
      <c r="K201" s="0" t="n">
        <v>103</v>
      </c>
      <c r="L201" s="0" t="n">
        <v>9</v>
      </c>
      <c r="M201" s="0" t="n">
        <v>103</v>
      </c>
      <c r="N201" s="0" t="n">
        <v>0</v>
      </c>
      <c r="O201" s="0" t="n">
        <v>0</v>
      </c>
      <c r="P201" s="0" t="s">
        <v>22</v>
      </c>
      <c r="Q201" s="0" t="n">
        <f aca="false">N201-N200</f>
        <v>0</v>
      </c>
      <c r="R201" s="0" t="n">
        <f aca="false">O201-O200</f>
        <v>0</v>
      </c>
    </row>
    <row r="202" customFormat="false" ht="13.8" hidden="false" customHeight="false" outlineLevel="0" collapsed="false">
      <c r="A202" s="0" t="s">
        <v>219</v>
      </c>
      <c r="B202" s="0" t="n">
        <v>15</v>
      </c>
      <c r="C202" s="0" t="n">
        <v>14</v>
      </c>
      <c r="D202" s="2" t="n">
        <v>1.07142857142857</v>
      </c>
      <c r="E202" s="0" t="n">
        <v>2</v>
      </c>
      <c r="F202" s="0" t="n">
        <v>1</v>
      </c>
      <c r="H202" s="0" t="str">
        <f aca="false">CONCATENATE(I202,P202)</f>
        <v>./tfcs/edinelco/s1/S1-aj-e11_complete_74(81)_inv.tfcantigo</v>
      </c>
      <c r="I202" s="0" t="s">
        <v>37</v>
      </c>
      <c r="J202" s="0" t="n">
        <v>9</v>
      </c>
      <c r="K202" s="0" t="n">
        <v>103</v>
      </c>
      <c r="L202" s="0" t="n">
        <v>9</v>
      </c>
      <c r="M202" s="0" t="n">
        <v>103</v>
      </c>
      <c r="N202" s="0" t="n">
        <v>0</v>
      </c>
      <c r="O202" s="0" t="n">
        <v>0</v>
      </c>
      <c r="P202" s="0" t="s">
        <v>16</v>
      </c>
      <c r="Q202" s="0" t="n">
        <f aca="false">N202-N200</f>
        <v>0</v>
      </c>
      <c r="R202" s="0" t="n">
        <f aca="false">O202-O200</f>
        <v>0</v>
      </c>
    </row>
    <row r="203" customFormat="false" ht="13.8" hidden="false" customHeight="false" outlineLevel="0" collapsed="false">
      <c r="A203" s="0" t="s">
        <v>220</v>
      </c>
      <c r="B203" s="0" t="n">
        <v>15</v>
      </c>
      <c r="C203" s="0" t="n">
        <v>15</v>
      </c>
      <c r="D203" s="2" t="n">
        <v>1</v>
      </c>
      <c r="E203" s="0" t="n">
        <v>1</v>
      </c>
      <c r="F203" s="0" t="n">
        <v>1</v>
      </c>
      <c r="H203" s="0" t="str">
        <f aca="false">CONCATENATE(I203,P203)</f>
        <v>./tfcs/edinelco/s1/S1-aj-e11_complete_74(81)_inv.tfcnovo</v>
      </c>
      <c r="I203" s="0" t="s">
        <v>37</v>
      </c>
      <c r="J203" s="0" t="n">
        <v>9</v>
      </c>
      <c r="K203" s="0" t="n">
        <v>103</v>
      </c>
      <c r="L203" s="0" t="n">
        <v>9</v>
      </c>
      <c r="M203" s="0" t="n">
        <v>103</v>
      </c>
      <c r="N203" s="0" t="n">
        <v>0</v>
      </c>
      <c r="O203" s="0" t="n">
        <v>0</v>
      </c>
      <c r="P203" s="0" t="s">
        <v>18</v>
      </c>
      <c r="Q203" s="0" t="n">
        <f aca="false">N203-N200</f>
        <v>0</v>
      </c>
      <c r="R203" s="0" t="n">
        <f aca="false">O203-O200</f>
        <v>0</v>
      </c>
    </row>
    <row r="204" customFormat="false" ht="13.8" hidden="false" customHeight="false" outlineLevel="0" collapsed="false">
      <c r="A204" s="0" t="s">
        <v>221</v>
      </c>
      <c r="B204" s="0" t="n">
        <v>11</v>
      </c>
      <c r="C204" s="0" t="n">
        <v>7</v>
      </c>
      <c r="D204" s="2" t="n">
        <v>1.57142857142857</v>
      </c>
      <c r="E204" s="0" t="n">
        <v>3</v>
      </c>
      <c r="F204" s="0" t="n">
        <v>1</v>
      </c>
      <c r="H204" s="0" t="str">
        <f aca="false">CONCATENATE(I204,P204)</f>
        <v>./tfcs/edinelco/s1/S1-aj-e11_complete_74(81)_inv.tfcantigo-novo</v>
      </c>
      <c r="I204" s="0" t="s">
        <v>37</v>
      </c>
      <c r="J204" s="0" t="n">
        <v>9</v>
      </c>
      <c r="K204" s="0" t="n">
        <v>103</v>
      </c>
      <c r="L204" s="0" t="n">
        <v>9</v>
      </c>
      <c r="M204" s="0" t="n">
        <v>103</v>
      </c>
      <c r="N204" s="0" t="n">
        <v>0</v>
      </c>
      <c r="O204" s="0" t="n">
        <v>0</v>
      </c>
      <c r="P204" s="0" t="s">
        <v>20</v>
      </c>
      <c r="Q204" s="0" t="n">
        <f aca="false">N204-N200</f>
        <v>0</v>
      </c>
      <c r="R204" s="0" t="n">
        <f aca="false">O204-O200</f>
        <v>0</v>
      </c>
    </row>
    <row r="205" customFormat="false" ht="13.8" hidden="false" customHeight="false" outlineLevel="0" collapsed="false">
      <c r="A205" s="0" t="s">
        <v>222</v>
      </c>
      <c r="B205" s="0" t="n">
        <v>9</v>
      </c>
      <c r="C205" s="0" t="n">
        <v>9</v>
      </c>
      <c r="D205" s="2" t="n">
        <v>1</v>
      </c>
      <c r="E205" s="0" t="n">
        <v>1</v>
      </c>
      <c r="F205" s="0" t="n">
        <v>1</v>
      </c>
      <c r="H205" s="0" t="str">
        <f aca="false">CONCATENATE(I205,P205)</f>
        <v>./tfcs/edinelco/s1/S1-aj-e11_complete_74(81)_inv.tfcnovo-antigo</v>
      </c>
      <c r="I205" s="0" t="s">
        <v>37</v>
      </c>
      <c r="J205" s="0" t="n">
        <v>9</v>
      </c>
      <c r="K205" s="0" t="n">
        <v>103</v>
      </c>
      <c r="L205" s="0" t="n">
        <v>9</v>
      </c>
      <c r="M205" s="0" t="n">
        <v>103</v>
      </c>
      <c r="N205" s="0" t="n">
        <v>0</v>
      </c>
      <c r="O205" s="0" t="n">
        <v>0</v>
      </c>
      <c r="P205" s="0" t="s">
        <v>22</v>
      </c>
      <c r="Q205" s="0" t="n">
        <f aca="false">N205-N200</f>
        <v>0</v>
      </c>
      <c r="R205" s="0" t="n">
        <f aca="false">O205-O200</f>
        <v>0</v>
      </c>
    </row>
    <row r="206" customFormat="false" ht="13.8" hidden="false" customHeight="false" outlineLevel="0" collapsed="false">
      <c r="A206" s="0" t="s">
        <v>223</v>
      </c>
      <c r="B206" s="0" t="n">
        <v>14</v>
      </c>
      <c r="C206" s="0" t="n">
        <v>13</v>
      </c>
      <c r="D206" s="2" t="n">
        <v>1.07692307692308</v>
      </c>
      <c r="E206" s="0" t="n">
        <v>2</v>
      </c>
      <c r="F206" s="0" t="n">
        <v>1</v>
      </c>
      <c r="H206" s="0" t="str">
        <f aca="false">CONCATENATE(I206,P206)</f>
        <v>./tfcs/edinelco/s1/S1-ex-1_82.tfcantigo</v>
      </c>
      <c r="I206" s="0" t="s">
        <v>45</v>
      </c>
      <c r="J206" s="0" t="n">
        <v>4</v>
      </c>
      <c r="K206" s="0" t="n">
        <v>16</v>
      </c>
      <c r="L206" s="0" t="n">
        <v>4</v>
      </c>
      <c r="M206" s="0" t="n">
        <v>16</v>
      </c>
      <c r="N206" s="0" t="n">
        <v>0</v>
      </c>
      <c r="O206" s="0" t="n">
        <v>0</v>
      </c>
      <c r="P206" s="0" t="s">
        <v>16</v>
      </c>
      <c r="Q206" s="0" t="n">
        <f aca="false">N206-N206</f>
        <v>0</v>
      </c>
      <c r="R206" s="0" t="n">
        <f aca="false">O206-O206</f>
        <v>0</v>
      </c>
    </row>
    <row r="207" customFormat="false" ht="13.8" hidden="false" customHeight="false" outlineLevel="0" collapsed="false">
      <c r="A207" s="0" t="s">
        <v>224</v>
      </c>
      <c r="B207" s="0" t="n">
        <v>6</v>
      </c>
      <c r="C207" s="0" t="n">
        <v>6</v>
      </c>
      <c r="D207" s="2" t="n">
        <v>1</v>
      </c>
      <c r="E207" s="0" t="n">
        <v>1</v>
      </c>
      <c r="F207" s="0" t="n">
        <v>1</v>
      </c>
      <c r="H207" s="0" t="str">
        <f aca="false">CONCATENATE(I207,P207)</f>
        <v>./tfcs/edinelco/s1/S1-ex-1_82.tfcnovo</v>
      </c>
      <c r="I207" s="0" t="s">
        <v>45</v>
      </c>
      <c r="J207" s="0" t="n">
        <v>4</v>
      </c>
      <c r="K207" s="0" t="n">
        <v>16</v>
      </c>
      <c r="L207" s="0" t="n">
        <v>4</v>
      </c>
      <c r="M207" s="0" t="n">
        <v>16</v>
      </c>
      <c r="N207" s="0" t="n">
        <v>0</v>
      </c>
      <c r="O207" s="0" t="n">
        <v>0</v>
      </c>
      <c r="P207" s="0" t="s">
        <v>18</v>
      </c>
      <c r="Q207" s="0" t="n">
        <f aca="false">N207-N206</f>
        <v>0</v>
      </c>
      <c r="R207" s="0" t="n">
        <f aca="false">O207-O206</f>
        <v>0</v>
      </c>
    </row>
    <row r="208" customFormat="false" ht="13.8" hidden="false" customHeight="false" outlineLevel="0" collapsed="false">
      <c r="A208" s="0" t="s">
        <v>225</v>
      </c>
      <c r="B208" s="0" t="n">
        <v>6</v>
      </c>
      <c r="C208" s="0" t="n">
        <v>4</v>
      </c>
      <c r="D208" s="2" t="n">
        <v>1.5</v>
      </c>
      <c r="E208" s="0" t="n">
        <v>2</v>
      </c>
      <c r="F208" s="0" t="n">
        <v>1</v>
      </c>
      <c r="H208" s="0" t="str">
        <f aca="false">CONCATENATE(I208,P208)</f>
        <v>./tfcs/edinelco/s1/S1-ex-1_82.tfcantigo-novo</v>
      </c>
      <c r="I208" s="0" t="s">
        <v>45</v>
      </c>
      <c r="J208" s="0" t="n">
        <v>4</v>
      </c>
      <c r="K208" s="0" t="n">
        <v>16</v>
      </c>
      <c r="L208" s="0" t="n">
        <v>4</v>
      </c>
      <c r="M208" s="0" t="n">
        <v>16</v>
      </c>
      <c r="N208" s="0" t="n">
        <v>0</v>
      </c>
      <c r="O208" s="0" t="n">
        <v>0</v>
      </c>
      <c r="P208" s="0" t="s">
        <v>20</v>
      </c>
      <c r="Q208" s="0" t="n">
        <f aca="false">N208-N206</f>
        <v>0</v>
      </c>
      <c r="R208" s="0" t="n">
        <f aca="false">O208-O206</f>
        <v>0</v>
      </c>
    </row>
    <row r="209" customFormat="false" ht="13.8" hidden="false" customHeight="false" outlineLevel="0" collapsed="false">
      <c r="A209" s="0" t="s">
        <v>226</v>
      </c>
      <c r="B209" s="0" t="n">
        <v>6</v>
      </c>
      <c r="C209" s="0" t="n">
        <v>6</v>
      </c>
      <c r="D209" s="2" t="n">
        <v>1</v>
      </c>
      <c r="E209" s="0" t="n">
        <v>1</v>
      </c>
      <c r="F209" s="0" t="n">
        <v>1</v>
      </c>
      <c r="H209" s="0" t="str">
        <f aca="false">CONCATENATE(I209,P209)</f>
        <v>./tfcs/edinelco/s1/S1-ex-1_82.tfcnovo-antigo</v>
      </c>
      <c r="I209" s="0" t="s">
        <v>45</v>
      </c>
      <c r="J209" s="0" t="n">
        <v>4</v>
      </c>
      <c r="K209" s="0" t="n">
        <v>16</v>
      </c>
      <c r="L209" s="0" t="n">
        <v>4</v>
      </c>
      <c r="M209" s="0" t="n">
        <v>16</v>
      </c>
      <c r="N209" s="0" t="n">
        <v>0</v>
      </c>
      <c r="O209" s="0" t="n">
        <v>0</v>
      </c>
      <c r="P209" s="0" t="s">
        <v>22</v>
      </c>
      <c r="Q209" s="0" t="n">
        <f aca="false">N209-N206</f>
        <v>0</v>
      </c>
      <c r="R209" s="0" t="n">
        <f aca="false">O209-O206</f>
        <v>0</v>
      </c>
    </row>
    <row r="210" customFormat="false" ht="13.8" hidden="false" customHeight="false" outlineLevel="0" collapsed="false">
      <c r="A210" s="0" t="s">
        <v>227</v>
      </c>
      <c r="B210" s="0" t="n">
        <v>6</v>
      </c>
      <c r="C210" s="0" t="n">
        <v>5</v>
      </c>
      <c r="D210" s="2" t="n">
        <v>1.2</v>
      </c>
      <c r="E210" s="0" t="n">
        <v>2</v>
      </c>
      <c r="F210" s="0" t="n">
        <v>1</v>
      </c>
      <c r="H210" s="0" t="str">
        <f aca="false">CONCATENATE(I210,P210)</f>
        <v>./tfcs/edinelco/s1/S1-ex-1_82_inv.tfcantigo</v>
      </c>
      <c r="I210" s="0" t="s">
        <v>46</v>
      </c>
      <c r="J210" s="0" t="n">
        <v>4</v>
      </c>
      <c r="K210" s="0" t="n">
        <v>16</v>
      </c>
      <c r="L210" s="0" t="n">
        <v>4</v>
      </c>
      <c r="M210" s="0" t="n">
        <v>16</v>
      </c>
      <c r="N210" s="0" t="n">
        <v>0</v>
      </c>
      <c r="O210" s="0" t="n">
        <v>0</v>
      </c>
      <c r="P210" s="0" t="s">
        <v>16</v>
      </c>
      <c r="Q210" s="0" t="n">
        <f aca="false">N210-N206</f>
        <v>0</v>
      </c>
      <c r="R210" s="0" t="n">
        <f aca="false">O210-O206</f>
        <v>0</v>
      </c>
    </row>
    <row r="211" customFormat="false" ht="13.8" hidden="false" customHeight="false" outlineLevel="0" collapsed="false">
      <c r="A211" s="0" t="s">
        <v>228</v>
      </c>
      <c r="B211" s="0" t="n">
        <v>6</v>
      </c>
      <c r="C211" s="0" t="n">
        <v>6</v>
      </c>
      <c r="D211" s="2" t="n">
        <v>1</v>
      </c>
      <c r="E211" s="0" t="n">
        <v>1</v>
      </c>
      <c r="F211" s="0" t="n">
        <v>1</v>
      </c>
      <c r="H211" s="0" t="str">
        <f aca="false">CONCATENATE(I211,P211)</f>
        <v>./tfcs/edinelco/s1/S1-ex-1_82_inv.tfcnovo</v>
      </c>
      <c r="I211" s="0" t="s">
        <v>46</v>
      </c>
      <c r="J211" s="0" t="n">
        <v>4</v>
      </c>
      <c r="K211" s="0" t="n">
        <v>16</v>
      </c>
      <c r="L211" s="0" t="n">
        <v>4</v>
      </c>
      <c r="M211" s="0" t="n">
        <v>16</v>
      </c>
      <c r="N211" s="0" t="n">
        <v>0</v>
      </c>
      <c r="O211" s="0" t="n">
        <v>0</v>
      </c>
      <c r="P211" s="0" t="s">
        <v>18</v>
      </c>
      <c r="Q211" s="0" t="n">
        <f aca="false">N211-N206</f>
        <v>0</v>
      </c>
      <c r="R211" s="0" t="n">
        <f aca="false">O211-O206</f>
        <v>0</v>
      </c>
    </row>
    <row r="212" customFormat="false" ht="13.8" hidden="false" customHeight="false" outlineLevel="0" collapsed="false">
      <c r="A212" s="0" t="s">
        <v>229</v>
      </c>
      <c r="B212" s="0" t="n">
        <v>6</v>
      </c>
      <c r="C212" s="0" t="n">
        <v>5</v>
      </c>
      <c r="D212" s="2" t="n">
        <v>1.2</v>
      </c>
      <c r="E212" s="0" t="n">
        <v>2</v>
      </c>
      <c r="F212" s="0" t="n">
        <v>1</v>
      </c>
      <c r="H212" s="0" t="str">
        <f aca="false">CONCATENATE(I212,P212)</f>
        <v>./tfcs/edinelco/s1/S1-ex-1_82_inv.tfcantigo-novo</v>
      </c>
      <c r="I212" s="0" t="s">
        <v>46</v>
      </c>
      <c r="J212" s="0" t="n">
        <v>4</v>
      </c>
      <c r="K212" s="0" t="n">
        <v>16</v>
      </c>
      <c r="L212" s="0" t="n">
        <v>4</v>
      </c>
      <c r="M212" s="0" t="n">
        <v>16</v>
      </c>
      <c r="N212" s="0" t="n">
        <v>0</v>
      </c>
      <c r="O212" s="0" t="n">
        <v>0</v>
      </c>
      <c r="P212" s="0" t="s">
        <v>20</v>
      </c>
      <c r="Q212" s="0" t="n">
        <f aca="false">N212-N212</f>
        <v>0</v>
      </c>
      <c r="R212" s="0" t="n">
        <f aca="false">O212-O212</f>
        <v>0</v>
      </c>
    </row>
    <row r="213" customFormat="false" ht="13.8" hidden="false" customHeight="false" outlineLevel="0" collapsed="false">
      <c r="A213" s="0" t="s">
        <v>230</v>
      </c>
      <c r="B213" s="0" t="n">
        <v>7</v>
      </c>
      <c r="C213" s="0" t="n">
        <v>7</v>
      </c>
      <c r="D213" s="2" t="n">
        <v>1</v>
      </c>
      <c r="E213" s="0" t="n">
        <v>1</v>
      </c>
      <c r="F213" s="0" t="n">
        <v>1</v>
      </c>
      <c r="H213" s="0" t="str">
        <f aca="false">CONCATENATE(I213,P213)</f>
        <v>./tfcs/edinelco/s1/S1-ex-1_82_inv.tfcnovo-antigo</v>
      </c>
      <c r="I213" s="0" t="s">
        <v>46</v>
      </c>
      <c r="J213" s="0" t="n">
        <v>4</v>
      </c>
      <c r="K213" s="0" t="n">
        <v>16</v>
      </c>
      <c r="L213" s="0" t="n">
        <v>4</v>
      </c>
      <c r="M213" s="0" t="n">
        <v>16</v>
      </c>
      <c r="N213" s="0" t="n">
        <v>0</v>
      </c>
      <c r="O213" s="0" t="n">
        <v>0</v>
      </c>
      <c r="P213" s="0" t="s">
        <v>22</v>
      </c>
      <c r="Q213" s="0" t="n">
        <f aca="false">N213-N212</f>
        <v>0</v>
      </c>
      <c r="R213" s="0" t="n">
        <f aca="false">O213-O212</f>
        <v>0</v>
      </c>
    </row>
    <row r="214" customFormat="false" ht="13.8" hidden="false" customHeight="false" outlineLevel="0" collapsed="false">
      <c r="A214" s="0" t="s">
        <v>231</v>
      </c>
      <c r="B214" s="0" t="n">
        <v>6</v>
      </c>
      <c r="C214" s="0" t="n">
        <v>6</v>
      </c>
      <c r="D214" s="2" t="n">
        <v>1</v>
      </c>
      <c r="E214" s="0" t="n">
        <v>1</v>
      </c>
      <c r="F214" s="0" t="n">
        <v>1</v>
      </c>
      <c r="H214" s="0" t="str">
        <f aca="false">CONCATENATE(I214,P214)</f>
        <v>./tfcs/edinelco/s1/S1-ex1Miller.tfcantigo</v>
      </c>
      <c r="I214" s="0" t="s">
        <v>47</v>
      </c>
      <c r="J214" s="0" t="n">
        <v>3</v>
      </c>
      <c r="K214" s="0" t="n">
        <v>15</v>
      </c>
      <c r="L214" s="0" t="n">
        <v>3</v>
      </c>
      <c r="M214" s="0" t="n">
        <v>15</v>
      </c>
      <c r="N214" s="0" t="n">
        <v>0</v>
      </c>
      <c r="O214" s="0" t="n">
        <v>0</v>
      </c>
      <c r="P214" s="0" t="s">
        <v>16</v>
      </c>
      <c r="Q214" s="0" t="n">
        <f aca="false">N214-N212</f>
        <v>0</v>
      </c>
      <c r="R214" s="0" t="n">
        <f aca="false">O214-O212</f>
        <v>0</v>
      </c>
    </row>
    <row r="215" customFormat="false" ht="13.8" hidden="false" customHeight="false" outlineLevel="0" collapsed="false">
      <c r="A215" s="0" t="s">
        <v>232</v>
      </c>
      <c r="B215" s="0" t="n">
        <v>5</v>
      </c>
      <c r="C215" s="0" t="n">
        <v>4</v>
      </c>
      <c r="D215" s="2" t="n">
        <v>1.25</v>
      </c>
      <c r="E215" s="0" t="n">
        <v>2</v>
      </c>
      <c r="F215" s="0" t="n">
        <v>1</v>
      </c>
      <c r="H215" s="0" t="str">
        <f aca="false">CONCATENATE(I215,P215)</f>
        <v>./tfcs/edinelco/s1/S1-ex1Miller.tfcnovo</v>
      </c>
      <c r="I215" s="0" t="s">
        <v>47</v>
      </c>
      <c r="J215" s="0" t="n">
        <v>3</v>
      </c>
      <c r="K215" s="0" t="n">
        <v>15</v>
      </c>
      <c r="L215" s="0" t="n">
        <v>3</v>
      </c>
      <c r="M215" s="0" t="n">
        <v>15</v>
      </c>
      <c r="N215" s="0" t="n">
        <v>0</v>
      </c>
      <c r="O215" s="0" t="n">
        <v>0</v>
      </c>
      <c r="P215" s="0" t="s">
        <v>18</v>
      </c>
      <c r="Q215" s="0" t="n">
        <f aca="false">N215-N212</f>
        <v>0</v>
      </c>
      <c r="R215" s="0" t="n">
        <f aca="false">O215-O212</f>
        <v>0</v>
      </c>
    </row>
    <row r="216" customFormat="false" ht="13.8" hidden="false" customHeight="false" outlineLevel="0" collapsed="false">
      <c r="A216" s="0" t="s">
        <v>233</v>
      </c>
      <c r="B216" s="0" t="n">
        <v>11</v>
      </c>
      <c r="C216" s="0" t="n">
        <v>10</v>
      </c>
      <c r="D216" s="2" t="n">
        <v>1.1</v>
      </c>
      <c r="E216" s="0" t="n">
        <v>2</v>
      </c>
      <c r="F216" s="0" t="n">
        <v>1</v>
      </c>
      <c r="H216" s="0" t="str">
        <f aca="false">CONCATENATE(I216,P216)</f>
        <v>./tfcs/edinelco/s1/S1-ex1Miller.tfcantigo-novo</v>
      </c>
      <c r="I216" s="0" t="s">
        <v>47</v>
      </c>
      <c r="J216" s="0" t="n">
        <v>3</v>
      </c>
      <c r="K216" s="0" t="n">
        <v>15</v>
      </c>
      <c r="L216" s="0" t="n">
        <v>3</v>
      </c>
      <c r="M216" s="0" t="n">
        <v>15</v>
      </c>
      <c r="N216" s="0" t="n">
        <v>0</v>
      </c>
      <c r="O216" s="0" t="n">
        <v>0</v>
      </c>
      <c r="P216" s="0" t="s">
        <v>20</v>
      </c>
      <c r="Q216" s="0" t="n">
        <f aca="false">N216-N212</f>
        <v>0</v>
      </c>
      <c r="R216" s="0" t="n">
        <f aca="false">O216-O212</f>
        <v>0</v>
      </c>
    </row>
    <row r="217" customFormat="false" ht="13.8" hidden="false" customHeight="false" outlineLevel="0" collapsed="false">
      <c r="A217" s="0" t="s">
        <v>234</v>
      </c>
      <c r="B217" s="0" t="n">
        <v>11</v>
      </c>
      <c r="C217" s="0" t="n">
        <v>11</v>
      </c>
      <c r="D217" s="2" t="n">
        <v>1</v>
      </c>
      <c r="E217" s="0" t="n">
        <v>1</v>
      </c>
      <c r="F217" s="0" t="n">
        <v>1</v>
      </c>
      <c r="H217" s="0" t="str">
        <f aca="false">CONCATENATE(I217,P217)</f>
        <v>./tfcs/edinelco/s1/S1-ex1Miller.tfcnovo-antigo</v>
      </c>
      <c r="I217" s="0" t="s">
        <v>47</v>
      </c>
      <c r="J217" s="0" t="n">
        <v>3</v>
      </c>
      <c r="K217" s="0" t="n">
        <v>15</v>
      </c>
      <c r="L217" s="0" t="n">
        <v>3</v>
      </c>
      <c r="M217" s="0" t="n">
        <v>15</v>
      </c>
      <c r="N217" s="0" t="n">
        <v>0</v>
      </c>
      <c r="O217" s="0" t="n">
        <v>0</v>
      </c>
      <c r="P217" s="0" t="s">
        <v>22</v>
      </c>
      <c r="Q217" s="0" t="n">
        <f aca="false">N217-N212</f>
        <v>0</v>
      </c>
      <c r="R217" s="0" t="n">
        <f aca="false">O217-O212</f>
        <v>0</v>
      </c>
    </row>
    <row r="218" customFormat="false" ht="13.8" hidden="false" customHeight="false" outlineLevel="0" collapsed="false">
      <c r="A218" s="0" t="s">
        <v>235</v>
      </c>
      <c r="B218" s="0" t="n">
        <v>17</v>
      </c>
      <c r="C218" s="0" t="n">
        <v>12</v>
      </c>
      <c r="D218" s="2" t="n">
        <v>1.41666666666667</v>
      </c>
      <c r="E218" s="0" t="n">
        <v>3</v>
      </c>
      <c r="F218" s="0" t="n">
        <v>1</v>
      </c>
      <c r="H218" s="0" t="str">
        <f aca="false">CONCATENATE(I218,P218)</f>
        <v>./tfcs/edinelco/s1/S1-ex2Miller.tfcantigo</v>
      </c>
      <c r="I218" s="0" t="s">
        <v>48</v>
      </c>
      <c r="J218" s="0" t="n">
        <v>5</v>
      </c>
      <c r="K218" s="0" t="n">
        <v>28</v>
      </c>
      <c r="L218" s="0" t="n">
        <v>5</v>
      </c>
      <c r="M218" s="0" t="n">
        <v>28</v>
      </c>
      <c r="N218" s="0" t="n">
        <v>0</v>
      </c>
      <c r="O218" s="0" t="n">
        <v>0</v>
      </c>
      <c r="P218" s="0" t="s">
        <v>16</v>
      </c>
      <c r="Q218" s="0" t="n">
        <f aca="false">N218-N218</f>
        <v>0</v>
      </c>
      <c r="R218" s="0" t="n">
        <f aca="false">O218-O218</f>
        <v>0</v>
      </c>
    </row>
    <row r="219" customFormat="false" ht="13.8" hidden="false" customHeight="false" outlineLevel="0" collapsed="false">
      <c r="A219" s="0" t="s">
        <v>236</v>
      </c>
      <c r="B219" s="0" t="n">
        <v>24</v>
      </c>
      <c r="C219" s="0" t="n">
        <v>20</v>
      </c>
      <c r="D219" s="2" t="n">
        <v>1.2</v>
      </c>
      <c r="E219" s="0" t="n">
        <v>2</v>
      </c>
      <c r="F219" s="0" t="n">
        <v>1</v>
      </c>
      <c r="H219" s="0" t="str">
        <f aca="false">CONCATENATE(I219,P219)</f>
        <v>./tfcs/edinelco/s1/S1-ex2Miller.tfcnovo</v>
      </c>
      <c r="I219" s="0" t="s">
        <v>48</v>
      </c>
      <c r="J219" s="0" t="n">
        <v>5</v>
      </c>
      <c r="K219" s="0" t="n">
        <v>28</v>
      </c>
      <c r="L219" s="0" t="n">
        <v>5</v>
      </c>
      <c r="M219" s="0" t="n">
        <v>28</v>
      </c>
      <c r="N219" s="0" t="n">
        <v>0</v>
      </c>
      <c r="O219" s="0" t="n">
        <v>0</v>
      </c>
      <c r="P219" s="0" t="s">
        <v>18</v>
      </c>
      <c r="Q219" s="0" t="n">
        <f aca="false">N219-N218</f>
        <v>0</v>
      </c>
      <c r="R219" s="0" t="n">
        <f aca="false">O219-O218</f>
        <v>0</v>
      </c>
    </row>
    <row r="220" customFormat="false" ht="13.8" hidden="false" customHeight="false" outlineLevel="0" collapsed="false">
      <c r="A220" s="0" t="s">
        <v>237</v>
      </c>
      <c r="B220" s="0" t="n">
        <v>24</v>
      </c>
      <c r="C220" s="0" t="n">
        <v>19</v>
      </c>
      <c r="D220" s="2" t="n">
        <v>1.26315789473684</v>
      </c>
      <c r="E220" s="0" t="n">
        <v>3</v>
      </c>
      <c r="F220" s="0" t="n">
        <v>1</v>
      </c>
      <c r="H220" s="0" t="str">
        <f aca="false">CONCATENATE(I220,P220)</f>
        <v>./tfcs/edinelco/s1/S1-ex2Miller.tfcantigo-novo</v>
      </c>
      <c r="I220" s="0" t="s">
        <v>48</v>
      </c>
      <c r="J220" s="0" t="n">
        <v>5</v>
      </c>
      <c r="K220" s="0" t="n">
        <v>28</v>
      </c>
      <c r="L220" s="0" t="n">
        <v>5</v>
      </c>
      <c r="M220" s="0" t="n">
        <v>28</v>
      </c>
      <c r="N220" s="0" t="n">
        <v>0</v>
      </c>
      <c r="O220" s="0" t="n">
        <v>0</v>
      </c>
      <c r="P220" s="0" t="s">
        <v>20</v>
      </c>
      <c r="Q220" s="0" t="n">
        <f aca="false">N220-N218</f>
        <v>0</v>
      </c>
      <c r="R220" s="0" t="n">
        <f aca="false">O220-O218</f>
        <v>0</v>
      </c>
    </row>
    <row r="221" customFormat="false" ht="13.8" hidden="false" customHeight="false" outlineLevel="0" collapsed="false">
      <c r="A221" s="0" t="s">
        <v>238</v>
      </c>
      <c r="B221" s="0" t="n">
        <v>31</v>
      </c>
      <c r="C221" s="0" t="n">
        <v>24</v>
      </c>
      <c r="D221" s="2" t="n">
        <v>1.29166666666667</v>
      </c>
      <c r="E221" s="0" t="n">
        <v>3</v>
      </c>
      <c r="F221" s="0" t="n">
        <v>1</v>
      </c>
      <c r="H221" s="0" t="str">
        <f aca="false">CONCATENATE(I221,P221)</f>
        <v>./tfcs/edinelco/s1/S1-ex2Miller.tfcnovo-antigo</v>
      </c>
      <c r="I221" s="0" t="s">
        <v>48</v>
      </c>
      <c r="J221" s="0" t="n">
        <v>5</v>
      </c>
      <c r="K221" s="0" t="n">
        <v>28</v>
      </c>
      <c r="L221" s="0" t="n">
        <v>5</v>
      </c>
      <c r="M221" s="0" t="n">
        <v>28</v>
      </c>
      <c r="N221" s="0" t="n">
        <v>0</v>
      </c>
      <c r="O221" s="0" t="n">
        <v>0</v>
      </c>
      <c r="P221" s="0" t="s">
        <v>22</v>
      </c>
      <c r="Q221" s="0" t="n">
        <f aca="false">N221-N218</f>
        <v>0</v>
      </c>
      <c r="R221" s="0" t="n">
        <f aca="false">O221-O218</f>
        <v>0</v>
      </c>
    </row>
    <row r="222" customFormat="false" ht="13.8" hidden="false" customHeight="false" outlineLevel="0" collapsed="false">
      <c r="A222" s="0" t="s">
        <v>239</v>
      </c>
      <c r="B222" s="0" t="n">
        <v>33</v>
      </c>
      <c r="C222" s="0" t="n">
        <v>29</v>
      </c>
      <c r="D222" s="2" t="n">
        <v>1.13793103448276</v>
      </c>
      <c r="E222" s="0" t="n">
        <v>2</v>
      </c>
      <c r="F222" s="0" t="n">
        <v>1</v>
      </c>
      <c r="H222" s="0" t="str">
        <f aca="false">CONCATENATE(I222,P222)</f>
        <v>./tfcs/edinelco/s1/S1-ex3Miller.tfcantigo</v>
      </c>
      <c r="I222" s="0" t="s">
        <v>49</v>
      </c>
      <c r="J222" s="0" t="n">
        <v>7</v>
      </c>
      <c r="K222" s="0" t="n">
        <v>97</v>
      </c>
      <c r="L222" s="0" t="n">
        <v>7</v>
      </c>
      <c r="M222" s="0" t="n">
        <v>97</v>
      </c>
      <c r="N222" s="0" t="n">
        <v>0</v>
      </c>
      <c r="O222" s="0" t="n">
        <v>0</v>
      </c>
      <c r="P222" s="0" t="s">
        <v>16</v>
      </c>
      <c r="Q222" s="0" t="n">
        <f aca="false">N222-N218</f>
        <v>0</v>
      </c>
      <c r="R222" s="0" t="n">
        <f aca="false">O222-O218</f>
        <v>0</v>
      </c>
    </row>
    <row r="223" customFormat="false" ht="13.8" hidden="false" customHeight="false" outlineLevel="0" collapsed="false">
      <c r="A223" s="0" t="s">
        <v>240</v>
      </c>
      <c r="B223" s="0" t="n">
        <v>55</v>
      </c>
      <c r="C223" s="0" t="n">
        <v>50</v>
      </c>
      <c r="D223" s="2" t="n">
        <v>1.1</v>
      </c>
      <c r="E223" s="0" t="n">
        <v>2</v>
      </c>
      <c r="F223" s="0" t="n">
        <v>1</v>
      </c>
      <c r="H223" s="0" t="str">
        <f aca="false">CONCATENATE(I223,P223)</f>
        <v>./tfcs/edinelco/s1/S1-ex3Miller.tfcnovo</v>
      </c>
      <c r="I223" s="0" t="s">
        <v>49</v>
      </c>
      <c r="J223" s="0" t="n">
        <v>7</v>
      </c>
      <c r="K223" s="0" t="n">
        <v>97</v>
      </c>
      <c r="L223" s="0" t="n">
        <v>7</v>
      </c>
      <c r="M223" s="0" t="n">
        <v>97</v>
      </c>
      <c r="N223" s="0" t="n">
        <v>0</v>
      </c>
      <c r="O223" s="0" t="n">
        <v>0</v>
      </c>
      <c r="P223" s="0" t="s">
        <v>18</v>
      </c>
      <c r="Q223" s="0" t="n">
        <f aca="false">N223-N218</f>
        <v>0</v>
      </c>
      <c r="R223" s="0" t="n">
        <f aca="false">O223-O218</f>
        <v>0</v>
      </c>
    </row>
    <row r="224" customFormat="false" ht="13.8" hidden="false" customHeight="false" outlineLevel="0" collapsed="false">
      <c r="A224" s="0" t="s">
        <v>241</v>
      </c>
      <c r="B224" s="0" t="n">
        <v>42</v>
      </c>
      <c r="C224" s="0" t="n">
        <v>37</v>
      </c>
      <c r="D224" s="2" t="n">
        <v>1.13513513513514</v>
      </c>
      <c r="E224" s="0" t="n">
        <v>3</v>
      </c>
      <c r="F224" s="0" t="n">
        <v>1</v>
      </c>
      <c r="H224" s="0" t="str">
        <f aca="false">CONCATENATE(I224,P224)</f>
        <v>./tfcs/edinelco/s1/S1-ex3Miller.tfcantigo-novo</v>
      </c>
      <c r="I224" s="0" t="s">
        <v>49</v>
      </c>
      <c r="J224" s="0" t="n">
        <v>7</v>
      </c>
      <c r="K224" s="0" t="n">
        <v>97</v>
      </c>
      <c r="L224" s="0" t="n">
        <v>7</v>
      </c>
      <c r="M224" s="0" t="n">
        <v>97</v>
      </c>
      <c r="N224" s="0" t="n">
        <v>0</v>
      </c>
      <c r="O224" s="0" t="n">
        <v>0</v>
      </c>
      <c r="P224" s="0" t="s">
        <v>20</v>
      </c>
      <c r="Q224" s="0" t="n">
        <f aca="false">N224-N224</f>
        <v>0</v>
      </c>
      <c r="R224" s="0" t="n">
        <f aca="false">O224-O224</f>
        <v>0</v>
      </c>
    </row>
    <row r="225" customFormat="false" ht="13.8" hidden="false" customHeight="false" outlineLevel="0" collapsed="false">
      <c r="A225" s="0" t="s">
        <v>242</v>
      </c>
      <c r="B225" s="0" t="n">
        <v>47</v>
      </c>
      <c r="C225" s="0" t="n">
        <v>43</v>
      </c>
      <c r="D225" s="2" t="n">
        <v>1.09302325581395</v>
      </c>
      <c r="E225" s="0" t="n">
        <v>2</v>
      </c>
      <c r="F225" s="0" t="n">
        <v>1</v>
      </c>
      <c r="H225" s="0" t="str">
        <f aca="false">CONCATENATE(I225,P225)</f>
        <v>./tfcs/edinelco/s1/S1-ex3Miller.tfcnovo-antigo</v>
      </c>
      <c r="I225" s="0" t="s">
        <v>49</v>
      </c>
      <c r="J225" s="0" t="n">
        <v>7</v>
      </c>
      <c r="K225" s="0" t="n">
        <v>97</v>
      </c>
      <c r="L225" s="0" t="n">
        <v>7</v>
      </c>
      <c r="M225" s="0" t="n">
        <v>97</v>
      </c>
      <c r="N225" s="0" t="n">
        <v>0</v>
      </c>
      <c r="O225" s="0" t="n">
        <v>0</v>
      </c>
      <c r="P225" s="0" t="s">
        <v>22</v>
      </c>
      <c r="Q225" s="0" t="n">
        <f aca="false">N225-N224</f>
        <v>0</v>
      </c>
      <c r="R225" s="0" t="n">
        <f aca="false">O225-O224</f>
        <v>0</v>
      </c>
    </row>
    <row r="226" customFormat="false" ht="13.8" hidden="false" customHeight="false" outlineLevel="0" collapsed="false">
      <c r="A226" s="0" t="s">
        <v>243</v>
      </c>
      <c r="B226" s="0" t="n">
        <v>126</v>
      </c>
      <c r="C226" s="0" t="n">
        <v>116</v>
      </c>
      <c r="D226" s="2" t="n">
        <v>1.08620689655172</v>
      </c>
      <c r="E226" s="0" t="n">
        <v>2</v>
      </c>
      <c r="F226" s="0" t="n">
        <v>1</v>
      </c>
      <c r="H226" s="0" t="str">
        <f aca="false">CONCATENATE(I226,P226)</f>
        <v>./tfcs/edinelco/s1/S1-ex4Miller.tfcantigo</v>
      </c>
      <c r="I226" s="0" t="s">
        <v>50</v>
      </c>
      <c r="J226" s="0" t="n">
        <v>3</v>
      </c>
      <c r="K226" s="0" t="n">
        <v>7</v>
      </c>
      <c r="L226" s="0" t="n">
        <v>3</v>
      </c>
      <c r="M226" s="0" t="n">
        <v>7</v>
      </c>
      <c r="N226" s="0" t="n">
        <v>0</v>
      </c>
      <c r="O226" s="0" t="n">
        <v>0</v>
      </c>
      <c r="P226" s="0" t="s">
        <v>16</v>
      </c>
      <c r="Q226" s="0" t="n">
        <f aca="false">N226-N224</f>
        <v>0</v>
      </c>
      <c r="R226" s="0" t="n">
        <f aca="false">O226-O224</f>
        <v>0</v>
      </c>
    </row>
    <row r="227" customFormat="false" ht="13.8" hidden="false" customHeight="false" outlineLevel="0" collapsed="false">
      <c r="A227" s="0" t="s">
        <v>244</v>
      </c>
      <c r="B227" s="0" t="n">
        <v>236</v>
      </c>
      <c r="C227" s="0" t="n">
        <v>221</v>
      </c>
      <c r="D227" s="2" t="n">
        <v>1.06787330316742</v>
      </c>
      <c r="E227" s="0" t="n">
        <v>3</v>
      </c>
      <c r="F227" s="0" t="n">
        <v>1</v>
      </c>
      <c r="H227" s="0" t="str">
        <f aca="false">CONCATENATE(I227,P227)</f>
        <v>./tfcs/edinelco/s1/S1-ex4Miller.tfcnovo</v>
      </c>
      <c r="I227" s="0" t="s">
        <v>50</v>
      </c>
      <c r="J227" s="0" t="n">
        <v>3</v>
      </c>
      <c r="K227" s="0" t="n">
        <v>7</v>
      </c>
      <c r="L227" s="0" t="n">
        <v>3</v>
      </c>
      <c r="M227" s="0" t="n">
        <v>7</v>
      </c>
      <c r="N227" s="0" t="n">
        <v>0</v>
      </c>
      <c r="O227" s="0" t="n">
        <v>0</v>
      </c>
      <c r="P227" s="0" t="s">
        <v>18</v>
      </c>
      <c r="Q227" s="0" t="n">
        <f aca="false">N227-N224</f>
        <v>0</v>
      </c>
      <c r="R227" s="0" t="n">
        <f aca="false">O227-O224</f>
        <v>0</v>
      </c>
    </row>
    <row r="228" customFormat="false" ht="13.8" hidden="false" customHeight="false" outlineLevel="0" collapsed="false">
      <c r="A228" s="0" t="s">
        <v>245</v>
      </c>
      <c r="B228" s="0" t="n">
        <v>331</v>
      </c>
      <c r="C228" s="0" t="n">
        <v>313</v>
      </c>
      <c r="D228" s="2" t="n">
        <v>1.05750798722045</v>
      </c>
      <c r="E228" s="0" t="n">
        <v>2</v>
      </c>
      <c r="F228" s="0" t="n">
        <v>1</v>
      </c>
      <c r="H228" s="0" t="str">
        <f aca="false">CONCATENATE(I228,P228)</f>
        <v>./tfcs/edinelco/s1/S1-ex4Miller.tfcantigo-novo</v>
      </c>
      <c r="I228" s="0" t="s">
        <v>50</v>
      </c>
      <c r="J228" s="0" t="n">
        <v>3</v>
      </c>
      <c r="K228" s="0" t="n">
        <v>7</v>
      </c>
      <c r="L228" s="0" t="n">
        <v>3</v>
      </c>
      <c r="M228" s="0" t="n">
        <v>7</v>
      </c>
      <c r="N228" s="0" t="n">
        <v>0</v>
      </c>
      <c r="O228" s="0" t="n">
        <v>0</v>
      </c>
      <c r="P228" s="0" t="s">
        <v>20</v>
      </c>
      <c r="Q228" s="0" t="n">
        <f aca="false">N228-N224</f>
        <v>0</v>
      </c>
      <c r="R228" s="0" t="n">
        <f aca="false">O228-O224</f>
        <v>0</v>
      </c>
    </row>
    <row r="229" customFormat="false" ht="13.8" hidden="false" customHeight="false" outlineLevel="0" collapsed="false">
      <c r="A229" s="0" t="s">
        <v>246</v>
      </c>
      <c r="B229" s="0" t="n">
        <v>289</v>
      </c>
      <c r="C229" s="0" t="n">
        <v>263</v>
      </c>
      <c r="D229" s="2" t="n">
        <v>1.09885931558935</v>
      </c>
      <c r="E229" s="0" t="n">
        <v>3</v>
      </c>
      <c r="F229" s="0" t="n">
        <v>1</v>
      </c>
      <c r="H229" s="0" t="str">
        <f aca="false">CONCATENATE(I229,P229)</f>
        <v>./tfcs/edinelco/s1/S1-ex4Miller.tfcnovo-antigo</v>
      </c>
      <c r="I229" s="0" t="s">
        <v>50</v>
      </c>
      <c r="J229" s="0" t="n">
        <v>3</v>
      </c>
      <c r="K229" s="0" t="n">
        <v>7</v>
      </c>
      <c r="L229" s="0" t="n">
        <v>3</v>
      </c>
      <c r="M229" s="0" t="n">
        <v>7</v>
      </c>
      <c r="N229" s="0" t="n">
        <v>0</v>
      </c>
      <c r="O229" s="0" t="n">
        <v>0</v>
      </c>
      <c r="P229" s="0" t="s">
        <v>22</v>
      </c>
      <c r="Q229" s="0" t="n">
        <f aca="false">N229-N224</f>
        <v>0</v>
      </c>
      <c r="R229" s="0" t="n">
        <f aca="false">O229-O224</f>
        <v>0</v>
      </c>
    </row>
    <row r="230" customFormat="false" ht="13.8" hidden="false" customHeight="false" outlineLevel="0" collapsed="false">
      <c r="A230" s="0" t="s">
        <v>247</v>
      </c>
      <c r="B230" s="0" t="n">
        <v>2710</v>
      </c>
      <c r="C230" s="0" t="n">
        <v>2511</v>
      </c>
      <c r="D230" s="2" t="n">
        <v>1.07925129430506</v>
      </c>
      <c r="E230" s="0" t="n">
        <v>4</v>
      </c>
      <c r="F230" s="0" t="n">
        <v>1</v>
      </c>
      <c r="H230" s="0" t="str">
        <f aca="false">CONCATENATE(I230,P230)</f>
        <v>./tfcs/edinelco/s1/S1-ex4Miller_inv.tfcantigo</v>
      </c>
      <c r="I230" s="0" t="s">
        <v>51</v>
      </c>
      <c r="J230" s="0" t="n">
        <v>3</v>
      </c>
      <c r="K230" s="0" t="n">
        <v>10</v>
      </c>
      <c r="L230" s="0" t="n">
        <v>3</v>
      </c>
      <c r="M230" s="0" t="n">
        <v>9</v>
      </c>
      <c r="N230" s="0" t="n">
        <v>0</v>
      </c>
      <c r="O230" s="0" t="n">
        <v>1</v>
      </c>
      <c r="P230" s="0" t="s">
        <v>16</v>
      </c>
      <c r="Q230" s="0" t="n">
        <f aca="false">N230-N230</f>
        <v>0</v>
      </c>
      <c r="R230" s="0" t="n">
        <f aca="false">O230-O230</f>
        <v>0</v>
      </c>
    </row>
    <row r="231" customFormat="false" ht="13.8" hidden="false" customHeight="false" outlineLevel="0" collapsed="false">
      <c r="A231" s="0" t="s">
        <v>248</v>
      </c>
      <c r="B231" s="0" t="n">
        <v>614</v>
      </c>
      <c r="C231" s="0" t="n">
        <v>586</v>
      </c>
      <c r="D231" s="2" t="n">
        <v>1.04778156996587</v>
      </c>
      <c r="E231" s="0" t="n">
        <v>3</v>
      </c>
      <c r="F231" s="0" t="n">
        <v>1</v>
      </c>
      <c r="H231" s="0" t="str">
        <f aca="false">CONCATENATE(I231,P231)</f>
        <v>./tfcs/edinelco/s1/S1-ex4Miller_inv.tfcnovo</v>
      </c>
      <c r="I231" s="0" t="s">
        <v>51</v>
      </c>
      <c r="J231" s="0" t="n">
        <v>3</v>
      </c>
      <c r="K231" s="0" t="n">
        <v>10</v>
      </c>
      <c r="L231" s="0" t="n">
        <v>3</v>
      </c>
      <c r="M231" s="0" t="n">
        <v>10</v>
      </c>
      <c r="N231" s="0" t="n">
        <v>0</v>
      </c>
      <c r="O231" s="0" t="n">
        <v>0</v>
      </c>
      <c r="P231" s="0" t="s">
        <v>18</v>
      </c>
      <c r="Q231" s="0" t="n">
        <f aca="false">N231-N230</f>
        <v>0</v>
      </c>
      <c r="R231" s="0" t="n">
        <f aca="false">O231-O230</f>
        <v>-1</v>
      </c>
    </row>
    <row r="232" customFormat="false" ht="13.8" hidden="false" customHeight="false" outlineLevel="0" collapsed="false">
      <c r="A232" s="0" t="s">
        <v>249</v>
      </c>
      <c r="B232" s="0" t="n">
        <v>637</v>
      </c>
      <c r="C232" s="0" t="n">
        <v>608</v>
      </c>
      <c r="D232" s="2" t="n">
        <v>1.04769736842105</v>
      </c>
      <c r="E232" s="0" t="n">
        <v>3</v>
      </c>
      <c r="F232" s="0" t="n">
        <v>1</v>
      </c>
      <c r="H232" s="0" t="str">
        <f aca="false">CONCATENATE(I232,P232)</f>
        <v>./tfcs/edinelco/s1/S1-ex4Miller_inv.tfcantigo-novo</v>
      </c>
      <c r="I232" s="0" t="s">
        <v>51</v>
      </c>
      <c r="J232" s="0" t="n">
        <v>3</v>
      </c>
      <c r="K232" s="0" t="n">
        <v>10</v>
      </c>
      <c r="L232" s="0" t="n">
        <v>3</v>
      </c>
      <c r="M232" s="0" t="n">
        <v>9</v>
      </c>
      <c r="N232" s="0" t="n">
        <v>0</v>
      </c>
      <c r="O232" s="0" t="n">
        <v>1</v>
      </c>
      <c r="P232" s="0" t="s">
        <v>20</v>
      </c>
      <c r="Q232" s="0" t="n">
        <f aca="false">N232-N230</f>
        <v>0</v>
      </c>
      <c r="R232" s="0" t="n">
        <f aca="false">O232-O230</f>
        <v>0</v>
      </c>
    </row>
    <row r="233" customFormat="false" ht="13.8" hidden="false" customHeight="false" outlineLevel="0" collapsed="false">
      <c r="A233" s="0" t="s">
        <v>250</v>
      </c>
      <c r="B233" s="0" t="n">
        <v>749</v>
      </c>
      <c r="C233" s="0" t="n">
        <v>723</v>
      </c>
      <c r="D233" s="2" t="n">
        <v>1.0359612724758</v>
      </c>
      <c r="E233" s="0" t="n">
        <v>3</v>
      </c>
      <c r="F233" s="0" t="n">
        <v>1</v>
      </c>
      <c r="H233" s="0" t="str">
        <f aca="false">CONCATENATE(I233,P233)</f>
        <v>./tfcs/edinelco/s1/S1-ex4Miller_inv.tfcnovo-antigo</v>
      </c>
      <c r="I233" s="0" t="s">
        <v>51</v>
      </c>
      <c r="J233" s="0" t="n">
        <v>3</v>
      </c>
      <c r="K233" s="0" t="n">
        <v>10</v>
      </c>
      <c r="L233" s="0" t="n">
        <v>3</v>
      </c>
      <c r="M233" s="0" t="n">
        <v>10</v>
      </c>
      <c r="N233" s="0" t="n">
        <v>0</v>
      </c>
      <c r="O233" s="0" t="n">
        <v>0</v>
      </c>
      <c r="P233" s="0" t="s">
        <v>22</v>
      </c>
      <c r="Q233" s="0" t="n">
        <f aca="false">N233-N230</f>
        <v>0</v>
      </c>
      <c r="R233" s="0" t="n">
        <f aca="false">O233-O230</f>
        <v>-1</v>
      </c>
    </row>
    <row r="234" customFormat="false" ht="13.8" hidden="false" customHeight="false" outlineLevel="0" collapsed="false">
      <c r="A234" s="0" t="s">
        <v>251</v>
      </c>
      <c r="B234" s="0" t="n">
        <v>1541</v>
      </c>
      <c r="C234" s="0" t="n">
        <v>1492</v>
      </c>
      <c r="D234" s="2" t="n">
        <v>1.0328418230563</v>
      </c>
      <c r="E234" s="0" t="n">
        <v>3</v>
      </c>
      <c r="F234" s="0" t="n">
        <v>1</v>
      </c>
      <c r="H234" s="0" t="str">
        <f aca="false">CONCATENATE(I234,P234)</f>
        <v>./tfcs/edinelco/s1/S1-ex5Miller.tfcantigo</v>
      </c>
      <c r="I234" s="0" t="s">
        <v>52</v>
      </c>
      <c r="J234" s="0" t="n">
        <v>4</v>
      </c>
      <c r="K234" s="0" t="n">
        <v>20</v>
      </c>
      <c r="L234" s="0" t="n">
        <v>4</v>
      </c>
      <c r="M234" s="0" t="n">
        <v>20</v>
      </c>
      <c r="N234" s="0" t="n">
        <v>0</v>
      </c>
      <c r="O234" s="0" t="n">
        <v>0</v>
      </c>
      <c r="P234" s="0" t="s">
        <v>16</v>
      </c>
      <c r="Q234" s="0" t="n">
        <f aca="false">N234-N230</f>
        <v>0</v>
      </c>
      <c r="R234" s="0" t="n">
        <f aca="false">O234-O230</f>
        <v>-1</v>
      </c>
    </row>
    <row r="235" customFormat="false" ht="13.8" hidden="false" customHeight="false" outlineLevel="0" collapsed="false">
      <c r="A235" s="0" t="s">
        <v>252</v>
      </c>
      <c r="B235" s="0" t="n">
        <v>1544</v>
      </c>
      <c r="C235" s="0" t="n">
        <v>1495</v>
      </c>
      <c r="D235" s="2" t="n">
        <v>1.03277591973244</v>
      </c>
      <c r="E235" s="0" t="n">
        <v>3</v>
      </c>
      <c r="F235" s="0" t="n">
        <v>1</v>
      </c>
      <c r="H235" s="0" t="str">
        <f aca="false">CONCATENATE(I235,P235)</f>
        <v>./tfcs/edinelco/s1/S1-ex5Miller.tfcnovo</v>
      </c>
      <c r="I235" s="0" t="s">
        <v>52</v>
      </c>
      <c r="J235" s="0" t="n">
        <v>4</v>
      </c>
      <c r="K235" s="0" t="n">
        <v>20</v>
      </c>
      <c r="L235" s="0" t="n">
        <v>4</v>
      </c>
      <c r="M235" s="0" t="n">
        <v>20</v>
      </c>
      <c r="N235" s="0" t="n">
        <v>0</v>
      </c>
      <c r="O235" s="0" t="n">
        <v>0</v>
      </c>
      <c r="P235" s="0" t="s">
        <v>18</v>
      </c>
      <c r="Q235" s="0" t="n">
        <f aca="false">N235-N230</f>
        <v>0</v>
      </c>
      <c r="R235" s="0" t="n">
        <f aca="false">O235-O230</f>
        <v>-1</v>
      </c>
    </row>
    <row r="236" customFormat="false" ht="13.8" hidden="false" customHeight="false" outlineLevel="0" collapsed="false">
      <c r="A236" s="0" t="s">
        <v>253</v>
      </c>
      <c r="B236" s="0" t="n">
        <v>1959</v>
      </c>
      <c r="C236" s="0" t="n">
        <v>1911</v>
      </c>
      <c r="D236" s="2" t="n">
        <v>1.02511773940345</v>
      </c>
      <c r="E236" s="0" t="n">
        <v>2</v>
      </c>
      <c r="F236" s="0" t="n">
        <v>1</v>
      </c>
      <c r="H236" s="0" t="str">
        <f aca="false">CONCATENATE(I236,P236)</f>
        <v>./tfcs/edinelco/s1/S1-ex5Miller.tfcantigo-novo</v>
      </c>
      <c r="I236" s="0" t="s">
        <v>52</v>
      </c>
      <c r="J236" s="0" t="n">
        <v>4</v>
      </c>
      <c r="K236" s="0" t="n">
        <v>20</v>
      </c>
      <c r="L236" s="0" t="n">
        <v>4</v>
      </c>
      <c r="M236" s="0" t="n">
        <v>20</v>
      </c>
      <c r="N236" s="0" t="n">
        <v>0</v>
      </c>
      <c r="O236" s="0" t="n">
        <v>0</v>
      </c>
      <c r="P236" s="0" t="s">
        <v>20</v>
      </c>
      <c r="Q236" s="0" t="n">
        <f aca="false">N236-N236</f>
        <v>0</v>
      </c>
      <c r="R236" s="0" t="n">
        <f aca="false">O236-O236</f>
        <v>0</v>
      </c>
    </row>
    <row r="237" customFormat="false" ht="13.8" hidden="false" customHeight="false" outlineLevel="0" collapsed="false">
      <c r="A237" s="0" t="s">
        <v>254</v>
      </c>
      <c r="B237" s="0" t="n">
        <v>6</v>
      </c>
      <c r="C237" s="0" t="n">
        <v>6</v>
      </c>
      <c r="D237" s="2" t="n">
        <v>1</v>
      </c>
      <c r="E237" s="0" t="n">
        <v>1</v>
      </c>
      <c r="F237" s="0" t="n">
        <v>1</v>
      </c>
      <c r="H237" s="0" t="str">
        <f aca="false">CONCATENATE(I237,P237)</f>
        <v>./tfcs/edinelco/s1/S1-ex5Miller.tfcnovo-antigo</v>
      </c>
      <c r="I237" s="0" t="s">
        <v>52</v>
      </c>
      <c r="J237" s="0" t="n">
        <v>4</v>
      </c>
      <c r="K237" s="0" t="n">
        <v>20</v>
      </c>
      <c r="L237" s="0" t="n">
        <v>4</v>
      </c>
      <c r="M237" s="0" t="n">
        <v>20</v>
      </c>
      <c r="N237" s="0" t="n">
        <v>0</v>
      </c>
      <c r="O237" s="0" t="n">
        <v>0</v>
      </c>
      <c r="P237" s="0" t="s">
        <v>22</v>
      </c>
      <c r="Q237" s="0" t="n">
        <f aca="false">N237-N236</f>
        <v>0</v>
      </c>
      <c r="R237" s="0" t="n">
        <f aca="false">O237-O236</f>
        <v>0</v>
      </c>
    </row>
    <row r="238" customFormat="false" ht="13.8" hidden="false" customHeight="false" outlineLevel="0" collapsed="false">
      <c r="A238" s="0" t="s">
        <v>255</v>
      </c>
      <c r="B238" s="0" t="n">
        <v>21</v>
      </c>
      <c r="C238" s="0" t="n">
        <v>15</v>
      </c>
      <c r="D238" s="2" t="n">
        <v>1.4</v>
      </c>
      <c r="E238" s="0" t="n">
        <v>3</v>
      </c>
      <c r="F238" s="0" t="n">
        <v>1</v>
      </c>
      <c r="H238" s="0" t="str">
        <f aca="false">CONCATENATE(I238,P238)</f>
        <v>./tfcs/edinelco/s1/S1-ex5Miller_inv.tfcantigo</v>
      </c>
      <c r="I238" s="0" t="s">
        <v>53</v>
      </c>
      <c r="J238" s="0" t="n">
        <v>4</v>
      </c>
      <c r="K238" s="0" t="n">
        <v>25</v>
      </c>
      <c r="L238" s="0" t="n">
        <v>4</v>
      </c>
      <c r="M238" s="0" t="n">
        <v>25</v>
      </c>
      <c r="N238" s="0" t="n">
        <v>0</v>
      </c>
      <c r="O238" s="0" t="n">
        <v>0</v>
      </c>
      <c r="P238" s="0" t="s">
        <v>16</v>
      </c>
      <c r="Q238" s="0" t="n">
        <f aca="false">N238-N236</f>
        <v>0</v>
      </c>
      <c r="R238" s="0" t="n">
        <f aca="false">O238-O236</f>
        <v>0</v>
      </c>
    </row>
    <row r="239" customFormat="false" ht="13.8" hidden="false" customHeight="false" outlineLevel="0" collapsed="false">
      <c r="A239" s="0" t="s">
        <v>256</v>
      </c>
      <c r="B239" s="0" t="n">
        <v>15</v>
      </c>
      <c r="C239" s="0" t="n">
        <v>10</v>
      </c>
      <c r="D239" s="2" t="n">
        <v>1.5</v>
      </c>
      <c r="E239" s="0" t="n">
        <v>3</v>
      </c>
      <c r="F239" s="0" t="n">
        <v>1</v>
      </c>
      <c r="H239" s="0" t="str">
        <f aca="false">CONCATENATE(I239,P239)</f>
        <v>./tfcs/edinelco/s1/S1-ex5Miller_inv.tfcnovo</v>
      </c>
      <c r="I239" s="0" t="s">
        <v>53</v>
      </c>
      <c r="J239" s="0" t="n">
        <v>4</v>
      </c>
      <c r="K239" s="0" t="n">
        <v>25</v>
      </c>
      <c r="L239" s="0" t="n">
        <v>4</v>
      </c>
      <c r="M239" s="0" t="n">
        <v>25</v>
      </c>
      <c r="N239" s="0" t="n">
        <v>0</v>
      </c>
      <c r="O239" s="0" t="n">
        <v>0</v>
      </c>
      <c r="P239" s="0" t="s">
        <v>18</v>
      </c>
      <c r="Q239" s="0" t="n">
        <f aca="false">N239-N236</f>
        <v>0</v>
      </c>
      <c r="R239" s="0" t="n">
        <f aca="false">O239-O236</f>
        <v>0</v>
      </c>
    </row>
    <row r="240" customFormat="false" ht="13.8" hidden="false" customHeight="false" outlineLevel="0" collapsed="false">
      <c r="A240" s="0" t="s">
        <v>257</v>
      </c>
      <c r="B240" s="0" t="n">
        <v>17</v>
      </c>
      <c r="C240" s="0" t="n">
        <v>14</v>
      </c>
      <c r="D240" s="2" t="n">
        <v>1.21428571428571</v>
      </c>
      <c r="E240" s="0" t="n">
        <v>2</v>
      </c>
      <c r="F240" s="0" t="n">
        <v>1</v>
      </c>
      <c r="H240" s="0" t="str">
        <f aca="false">CONCATENATE(I240,P240)</f>
        <v>./tfcs/edinelco/s1/S1-ex5Miller_inv.tfcantigo-novo</v>
      </c>
      <c r="I240" s="0" t="s">
        <v>53</v>
      </c>
      <c r="J240" s="0" t="n">
        <v>4</v>
      </c>
      <c r="K240" s="0" t="n">
        <v>25</v>
      </c>
      <c r="L240" s="0" t="n">
        <v>4</v>
      </c>
      <c r="M240" s="0" t="n">
        <v>25</v>
      </c>
      <c r="N240" s="0" t="n">
        <v>0</v>
      </c>
      <c r="O240" s="0" t="n">
        <v>0</v>
      </c>
      <c r="P240" s="0" t="s">
        <v>20</v>
      </c>
      <c r="Q240" s="0" t="n">
        <f aca="false">N240-N236</f>
        <v>0</v>
      </c>
      <c r="R240" s="0" t="n">
        <f aca="false">O240-O236</f>
        <v>0</v>
      </c>
    </row>
    <row r="241" customFormat="false" ht="13.8" hidden="false" customHeight="false" outlineLevel="0" collapsed="false">
      <c r="A241" s="0" t="s">
        <v>258</v>
      </c>
      <c r="B241" s="0" t="n">
        <v>15</v>
      </c>
      <c r="C241" s="0" t="n">
        <v>10</v>
      </c>
      <c r="D241" s="2" t="n">
        <v>1.5</v>
      </c>
      <c r="E241" s="0" t="n">
        <v>3</v>
      </c>
      <c r="F241" s="0" t="n">
        <v>1</v>
      </c>
      <c r="H241" s="0" t="str">
        <f aca="false">CONCATENATE(I241,P241)</f>
        <v>./tfcs/edinelco/s1/S1-ex5Miller_inv.tfcnovo-antigo</v>
      </c>
      <c r="I241" s="0" t="s">
        <v>53</v>
      </c>
      <c r="J241" s="0" t="n">
        <v>4</v>
      </c>
      <c r="K241" s="0" t="n">
        <v>25</v>
      </c>
      <c r="L241" s="0" t="n">
        <v>4</v>
      </c>
      <c r="M241" s="0" t="n">
        <v>25</v>
      </c>
      <c r="N241" s="0" t="n">
        <v>0</v>
      </c>
      <c r="O241" s="0" t="n">
        <v>0</v>
      </c>
      <c r="P241" s="0" t="s">
        <v>22</v>
      </c>
      <c r="Q241" s="0" t="n">
        <f aca="false">N241-N236</f>
        <v>0</v>
      </c>
      <c r="R241" s="0" t="n">
        <f aca="false">O241-O236</f>
        <v>0</v>
      </c>
    </row>
    <row r="242" customFormat="false" ht="13.8" hidden="false" customHeight="false" outlineLevel="0" collapsed="false">
      <c r="A242" s="0" t="s">
        <v>259</v>
      </c>
      <c r="B242" s="0" t="n">
        <v>17</v>
      </c>
      <c r="C242" s="0" t="n">
        <v>16</v>
      </c>
      <c r="D242" s="2" t="n">
        <v>1.0625</v>
      </c>
      <c r="E242" s="0" t="n">
        <v>2</v>
      </c>
      <c r="F242" s="0" t="n">
        <v>1</v>
      </c>
      <c r="H242" s="0" t="str">
        <f aca="false">CONCATENATE(I242,P242)</f>
        <v>./tfcs/edinelco/s1/S1-ex6Miller.tfcantigo</v>
      </c>
      <c r="I242" s="0" t="s">
        <v>54</v>
      </c>
      <c r="J242" s="0" t="n">
        <v>21</v>
      </c>
      <c r="K242" s="0" t="n">
        <v>265</v>
      </c>
      <c r="L242" s="0" t="n">
        <v>20</v>
      </c>
      <c r="M242" s="0" t="n">
        <v>244</v>
      </c>
      <c r="N242" s="0" t="n">
        <v>1</v>
      </c>
      <c r="O242" s="0" t="n">
        <v>21</v>
      </c>
      <c r="P242" s="0" t="s">
        <v>16</v>
      </c>
      <c r="Q242" s="0" t="n">
        <f aca="false">N242-N242</f>
        <v>0</v>
      </c>
      <c r="R242" s="0" t="n">
        <f aca="false">O242-O242</f>
        <v>0</v>
      </c>
    </row>
    <row r="243" customFormat="false" ht="13.8" hidden="false" customHeight="false" outlineLevel="0" collapsed="false">
      <c r="A243" s="0" t="s">
        <v>260</v>
      </c>
      <c r="B243" s="0" t="n">
        <v>17</v>
      </c>
      <c r="C243" s="0" t="n">
        <v>14</v>
      </c>
      <c r="D243" s="2" t="n">
        <v>1.21428571428571</v>
      </c>
      <c r="E243" s="0" t="n">
        <v>2</v>
      </c>
      <c r="F243" s="0" t="n">
        <v>1</v>
      </c>
      <c r="H243" s="0" t="str">
        <f aca="false">CONCATENATE(I243,P243)</f>
        <v>./tfcs/edinelco/s1/S1-ex6Miller.tfcnovo</v>
      </c>
      <c r="I243" s="0" t="s">
        <v>54</v>
      </c>
      <c r="J243" s="0" t="n">
        <v>21</v>
      </c>
      <c r="K243" s="0" t="n">
        <v>265</v>
      </c>
      <c r="L243" s="0" t="n">
        <v>20</v>
      </c>
      <c r="M243" s="0" t="n">
        <v>244</v>
      </c>
      <c r="N243" s="0" t="n">
        <v>1</v>
      </c>
      <c r="O243" s="0" t="n">
        <v>21</v>
      </c>
      <c r="P243" s="0" t="s">
        <v>18</v>
      </c>
      <c r="Q243" s="0" t="n">
        <f aca="false">N243-N242</f>
        <v>0</v>
      </c>
      <c r="R243" s="0" t="n">
        <f aca="false">O243-O242</f>
        <v>0</v>
      </c>
    </row>
    <row r="244" customFormat="false" ht="13.8" hidden="false" customHeight="false" outlineLevel="0" collapsed="false">
      <c r="A244" s="0" t="s">
        <v>261</v>
      </c>
      <c r="B244" s="0" t="n">
        <v>5</v>
      </c>
      <c r="C244" s="0" t="n">
        <v>2</v>
      </c>
      <c r="D244" s="2" t="n">
        <v>2.5</v>
      </c>
      <c r="E244" s="0" t="n">
        <v>3</v>
      </c>
      <c r="F244" s="0" t="n">
        <v>2</v>
      </c>
      <c r="H244" s="0" t="str">
        <f aca="false">CONCATENATE(I244,P244)</f>
        <v>./tfcs/edinelco/s1/S1-ex6Miller.tfcantigo-novo</v>
      </c>
      <c r="I244" s="0" t="s">
        <v>54</v>
      </c>
      <c r="J244" s="0" t="n">
        <v>21</v>
      </c>
      <c r="K244" s="0" t="n">
        <v>265</v>
      </c>
      <c r="L244" s="0" t="n">
        <v>20</v>
      </c>
      <c r="M244" s="0" t="n">
        <v>244</v>
      </c>
      <c r="N244" s="0" t="n">
        <v>1</v>
      </c>
      <c r="O244" s="0" t="n">
        <v>21</v>
      </c>
      <c r="P244" s="0" t="s">
        <v>20</v>
      </c>
      <c r="Q244" s="0" t="n">
        <f aca="false">N244-N242</f>
        <v>0</v>
      </c>
      <c r="R244" s="0" t="n">
        <f aca="false">O244-O242</f>
        <v>0</v>
      </c>
    </row>
    <row r="245" customFormat="false" ht="13.8" hidden="false" customHeight="false" outlineLevel="0" collapsed="false">
      <c r="A245" s="0" t="s">
        <v>262</v>
      </c>
      <c r="B245" s="0" t="n">
        <v>12</v>
      </c>
      <c r="C245" s="0" t="n">
        <v>10</v>
      </c>
      <c r="D245" s="2" t="n">
        <v>1.2</v>
      </c>
      <c r="E245" s="0" t="n">
        <v>2</v>
      </c>
      <c r="F245" s="0" t="n">
        <v>1</v>
      </c>
      <c r="H245" s="0" t="str">
        <f aca="false">CONCATENATE(I245,P245)</f>
        <v>./tfcs/edinelco/s1/S1-ex6Miller.tfcnovo-antigo</v>
      </c>
      <c r="I245" s="0" t="s">
        <v>54</v>
      </c>
      <c r="J245" s="0" t="n">
        <v>21</v>
      </c>
      <c r="K245" s="0" t="n">
        <v>265</v>
      </c>
      <c r="L245" s="0" t="n">
        <v>20</v>
      </c>
      <c r="M245" s="0" t="n">
        <v>244</v>
      </c>
      <c r="N245" s="0" t="n">
        <v>1</v>
      </c>
      <c r="O245" s="0" t="n">
        <v>21</v>
      </c>
      <c r="P245" s="0" t="s">
        <v>22</v>
      </c>
      <c r="Q245" s="0" t="n">
        <f aca="false">N245-N242</f>
        <v>0</v>
      </c>
      <c r="R245" s="0" t="n">
        <f aca="false">O245-O242</f>
        <v>0</v>
      </c>
    </row>
    <row r="246" customFormat="false" ht="13.8" hidden="false" customHeight="false" outlineLevel="0" collapsed="false">
      <c r="A246" s="0" t="s">
        <v>263</v>
      </c>
      <c r="B246" s="0" t="n">
        <v>13</v>
      </c>
      <c r="C246" s="0" t="n">
        <v>11</v>
      </c>
      <c r="D246" s="2" t="n">
        <v>1.18181818181818</v>
      </c>
      <c r="E246" s="0" t="n">
        <v>3</v>
      </c>
      <c r="F246" s="0" t="n">
        <v>1</v>
      </c>
      <c r="H246" s="0" t="str">
        <f aca="false">CONCATENATE(I246,P246)</f>
        <v>./tfcs/edinelco/s1/S1-ex6Miller_inv.tfcantigo</v>
      </c>
      <c r="I246" s="0" t="s">
        <v>55</v>
      </c>
      <c r="J246" s="0" t="n">
        <v>16</v>
      </c>
      <c r="K246" s="0" t="n">
        <v>185</v>
      </c>
      <c r="L246" s="0" t="n">
        <v>16</v>
      </c>
      <c r="M246" s="0" t="n">
        <v>185</v>
      </c>
      <c r="N246" s="0" t="n">
        <v>0</v>
      </c>
      <c r="O246" s="0" t="n">
        <v>0</v>
      </c>
      <c r="P246" s="0" t="s">
        <v>16</v>
      </c>
      <c r="Q246" s="0" t="n">
        <f aca="false">N246-N242</f>
        <v>-1</v>
      </c>
      <c r="R246" s="0" t="n">
        <f aca="false">O246-O242</f>
        <v>-21</v>
      </c>
    </row>
    <row r="247" customFormat="false" ht="13.8" hidden="false" customHeight="false" outlineLevel="0" collapsed="false">
      <c r="A247" s="0" t="s">
        <v>264</v>
      </c>
      <c r="B247" s="0" t="n">
        <v>14</v>
      </c>
      <c r="C247" s="0" t="n">
        <v>11</v>
      </c>
      <c r="D247" s="2" t="n">
        <v>1.27272727272727</v>
      </c>
      <c r="E247" s="0" t="n">
        <v>4</v>
      </c>
      <c r="F247" s="0" t="n">
        <v>1</v>
      </c>
      <c r="H247" s="0" t="str">
        <f aca="false">CONCATENATE(I247,P247)</f>
        <v>./tfcs/edinelco/s1/S1-ex6Miller_inv.tfcnovo</v>
      </c>
      <c r="I247" s="0" t="s">
        <v>55</v>
      </c>
      <c r="J247" s="0" t="n">
        <v>16</v>
      </c>
      <c r="K247" s="0" t="n">
        <v>185</v>
      </c>
      <c r="L247" s="0" t="n">
        <v>18</v>
      </c>
      <c r="M247" s="0" t="n">
        <v>180</v>
      </c>
      <c r="N247" s="0" t="n">
        <v>-2</v>
      </c>
      <c r="O247" s="0" t="n">
        <v>5</v>
      </c>
      <c r="P247" s="0" t="s">
        <v>18</v>
      </c>
      <c r="Q247" s="0" t="n">
        <f aca="false">N247-N242</f>
        <v>-3</v>
      </c>
      <c r="R247" s="0" t="n">
        <f aca="false">O247-O242</f>
        <v>-16</v>
      </c>
    </row>
    <row r="248" customFormat="false" ht="13.8" hidden="false" customHeight="false" outlineLevel="0" collapsed="false">
      <c r="A248" s="0" t="s">
        <v>265</v>
      </c>
      <c r="B248" s="0" t="n">
        <v>15</v>
      </c>
      <c r="C248" s="0" t="n">
        <v>12</v>
      </c>
      <c r="D248" s="2" t="n">
        <v>1.25</v>
      </c>
      <c r="E248" s="0" t="n">
        <v>2</v>
      </c>
      <c r="F248" s="0" t="n">
        <v>1</v>
      </c>
      <c r="H248" s="0" t="str">
        <f aca="false">CONCATENATE(I248,P248)</f>
        <v>./tfcs/edinelco/s1/S1-ex6Miller_inv.tfcantigo-novo</v>
      </c>
      <c r="I248" s="0" t="s">
        <v>55</v>
      </c>
      <c r="J248" s="0" t="n">
        <v>16</v>
      </c>
      <c r="K248" s="0" t="n">
        <v>185</v>
      </c>
      <c r="L248" s="0" t="n">
        <v>18</v>
      </c>
      <c r="M248" s="0" t="n">
        <v>180</v>
      </c>
      <c r="N248" s="0" t="n">
        <v>-2</v>
      </c>
      <c r="O248" s="0" t="n">
        <v>5</v>
      </c>
      <c r="P248" s="0" t="s">
        <v>20</v>
      </c>
      <c r="Q248" s="0" t="n">
        <f aca="false">N248-N248</f>
        <v>0</v>
      </c>
      <c r="R248" s="0" t="n">
        <f aca="false">O248-O248</f>
        <v>0</v>
      </c>
    </row>
    <row r="249" customFormat="false" ht="13.8" hidden="false" customHeight="false" outlineLevel="0" collapsed="false">
      <c r="A249" s="0" t="s">
        <v>266</v>
      </c>
      <c r="B249" s="0" t="n">
        <v>15</v>
      </c>
      <c r="C249" s="0" t="n">
        <v>15</v>
      </c>
      <c r="D249" s="2" t="n">
        <v>1</v>
      </c>
      <c r="E249" s="0" t="n">
        <v>1</v>
      </c>
      <c r="F249" s="0" t="n">
        <v>1</v>
      </c>
      <c r="H249" s="0" t="str">
        <f aca="false">CONCATENATE(I249,P249)</f>
        <v>./tfcs/edinelco/s1/S1-ex6Miller_inv.tfcnovo-antigo</v>
      </c>
      <c r="I249" s="0" t="s">
        <v>55</v>
      </c>
      <c r="J249" s="0" t="n">
        <v>16</v>
      </c>
      <c r="K249" s="0" t="n">
        <v>185</v>
      </c>
      <c r="L249" s="0" t="n">
        <v>16</v>
      </c>
      <c r="M249" s="0" t="n">
        <v>168</v>
      </c>
      <c r="N249" s="0" t="n">
        <v>0</v>
      </c>
      <c r="O249" s="0" t="n">
        <v>17</v>
      </c>
      <c r="P249" s="0" t="s">
        <v>22</v>
      </c>
      <c r="Q249" s="0" t="n">
        <f aca="false">N249-N248</f>
        <v>2</v>
      </c>
      <c r="R249" s="0" t="n">
        <f aca="false">O249-O248</f>
        <v>12</v>
      </c>
    </row>
    <row r="250" customFormat="false" ht="13.8" hidden="false" customHeight="false" outlineLevel="0" collapsed="false">
      <c r="A250" s="0" t="s">
        <v>267</v>
      </c>
      <c r="B250" s="0" t="n">
        <v>15</v>
      </c>
      <c r="C250" s="0" t="n">
        <v>12</v>
      </c>
      <c r="D250" s="2" t="n">
        <v>1.25</v>
      </c>
      <c r="E250" s="0" t="n">
        <v>2</v>
      </c>
      <c r="F250" s="0" t="n">
        <v>1</v>
      </c>
      <c r="H250" s="0" t="str">
        <f aca="false">CONCATENATE(I250,P250)</f>
        <v>./tfcs/edinelco/s1/S1-ex7Miller.tfcantigo</v>
      </c>
      <c r="I250" s="0" t="s">
        <v>56</v>
      </c>
      <c r="J250" s="0" t="n">
        <v>16</v>
      </c>
      <c r="K250" s="0" t="n">
        <v>185</v>
      </c>
      <c r="L250" s="0" t="n">
        <v>16</v>
      </c>
      <c r="M250" s="0" t="n">
        <v>185</v>
      </c>
      <c r="N250" s="0" t="n">
        <v>0</v>
      </c>
      <c r="O250" s="0" t="n">
        <v>0</v>
      </c>
      <c r="P250" s="0" t="s">
        <v>16</v>
      </c>
      <c r="Q250" s="0" t="n">
        <f aca="false">N250-N248</f>
        <v>2</v>
      </c>
      <c r="R250" s="0" t="n">
        <f aca="false">O250-O248</f>
        <v>-5</v>
      </c>
    </row>
    <row r="251" customFormat="false" ht="13.8" hidden="false" customHeight="false" outlineLevel="0" collapsed="false">
      <c r="A251" s="0" t="s">
        <v>268</v>
      </c>
      <c r="B251" s="0" t="n">
        <v>12</v>
      </c>
      <c r="C251" s="0" t="n">
        <v>11</v>
      </c>
      <c r="D251" s="2" t="n">
        <v>1.09090909090909</v>
      </c>
      <c r="E251" s="0" t="n">
        <v>2</v>
      </c>
      <c r="F251" s="0" t="n">
        <v>1</v>
      </c>
      <c r="H251" s="0" t="str">
        <f aca="false">CONCATENATE(I251,P251)</f>
        <v>./tfcs/edinelco/s1/S1-ex7Miller.tfcnovo</v>
      </c>
      <c r="I251" s="0" t="s">
        <v>56</v>
      </c>
      <c r="J251" s="0" t="n">
        <v>16</v>
      </c>
      <c r="K251" s="0" t="n">
        <v>185</v>
      </c>
      <c r="L251" s="0" t="n">
        <v>18</v>
      </c>
      <c r="M251" s="0" t="n">
        <v>180</v>
      </c>
      <c r="N251" s="0" t="n">
        <v>-2</v>
      </c>
      <c r="O251" s="0" t="n">
        <v>5</v>
      </c>
      <c r="P251" s="0" t="s">
        <v>18</v>
      </c>
      <c r="Q251" s="0" t="n">
        <f aca="false">N251-N248</f>
        <v>0</v>
      </c>
      <c r="R251" s="0" t="n">
        <f aca="false">O251-O248</f>
        <v>0</v>
      </c>
    </row>
    <row r="252" customFormat="false" ht="13.8" hidden="false" customHeight="false" outlineLevel="0" collapsed="false">
      <c r="A252" s="0" t="s">
        <v>269</v>
      </c>
      <c r="B252" s="0" t="n">
        <v>13</v>
      </c>
      <c r="C252" s="0" t="n">
        <v>12</v>
      </c>
      <c r="D252" s="2" t="n">
        <v>1.08333333333333</v>
      </c>
      <c r="E252" s="0" t="n">
        <v>2</v>
      </c>
      <c r="F252" s="0" t="n">
        <v>1</v>
      </c>
      <c r="H252" s="0" t="str">
        <f aca="false">CONCATENATE(I252,P252)</f>
        <v>./tfcs/edinelco/s1/S1-ex7Miller.tfcantigo-novo</v>
      </c>
      <c r="I252" s="0" t="s">
        <v>56</v>
      </c>
      <c r="J252" s="0" t="n">
        <v>16</v>
      </c>
      <c r="K252" s="0" t="n">
        <v>185</v>
      </c>
      <c r="L252" s="0" t="n">
        <v>18</v>
      </c>
      <c r="M252" s="0" t="n">
        <v>180</v>
      </c>
      <c r="N252" s="0" t="n">
        <v>-2</v>
      </c>
      <c r="O252" s="0" t="n">
        <v>5</v>
      </c>
      <c r="P252" s="0" t="s">
        <v>20</v>
      </c>
      <c r="Q252" s="0" t="n">
        <f aca="false">N252-N248</f>
        <v>0</v>
      </c>
      <c r="R252" s="0" t="n">
        <f aca="false">O252-O248</f>
        <v>0</v>
      </c>
    </row>
    <row r="253" customFormat="false" ht="13.8" hidden="false" customHeight="false" outlineLevel="0" collapsed="false">
      <c r="A253" s="0" t="s">
        <v>270</v>
      </c>
      <c r="B253" s="0" t="n">
        <v>38</v>
      </c>
      <c r="C253" s="0" t="n">
        <v>33</v>
      </c>
      <c r="D253" s="2" t="n">
        <v>1.15151515151515</v>
      </c>
      <c r="E253" s="0" t="n">
        <v>2</v>
      </c>
      <c r="F253" s="0" t="n">
        <v>1</v>
      </c>
      <c r="H253" s="0" t="str">
        <f aca="false">CONCATENATE(I253,P253)</f>
        <v>./tfcs/edinelco/s1/S1-ex7Miller.tfcnovo-antigo</v>
      </c>
      <c r="I253" s="0" t="s">
        <v>56</v>
      </c>
      <c r="J253" s="0" t="n">
        <v>16</v>
      </c>
      <c r="K253" s="0" t="n">
        <v>185</v>
      </c>
      <c r="L253" s="0" t="n">
        <v>16</v>
      </c>
      <c r="M253" s="0" t="n">
        <v>168</v>
      </c>
      <c r="N253" s="0" t="n">
        <v>0</v>
      </c>
      <c r="O253" s="0" t="n">
        <v>17</v>
      </c>
      <c r="P253" s="0" t="s">
        <v>22</v>
      </c>
      <c r="Q253" s="0" t="n">
        <f aca="false">N253-N248</f>
        <v>2</v>
      </c>
      <c r="R253" s="0" t="n">
        <f aca="false">O253-O248</f>
        <v>12</v>
      </c>
    </row>
    <row r="254" customFormat="false" ht="13.8" hidden="false" customHeight="false" outlineLevel="0" collapsed="false">
      <c r="A254" s="0" t="s">
        <v>271</v>
      </c>
      <c r="B254" s="0" t="n">
        <v>36</v>
      </c>
      <c r="C254" s="0" t="n">
        <v>33</v>
      </c>
      <c r="D254" s="2" t="n">
        <v>1.09090909090909</v>
      </c>
      <c r="E254" s="0" t="n">
        <v>2</v>
      </c>
      <c r="F254" s="0" t="n">
        <v>1</v>
      </c>
      <c r="H254" s="0" t="str">
        <f aca="false">CONCATENATE(I254,P254)</f>
        <v>./tfcs/edinelco/s1/S1-ex7Miller_inv.tfcantigo</v>
      </c>
      <c r="I254" s="0" t="s">
        <v>57</v>
      </c>
      <c r="J254" s="0" t="n">
        <v>21</v>
      </c>
      <c r="K254" s="0" t="n">
        <v>265</v>
      </c>
      <c r="L254" s="0" t="n">
        <v>20</v>
      </c>
      <c r="M254" s="0" t="n">
        <v>244</v>
      </c>
      <c r="N254" s="0" t="n">
        <v>1</v>
      </c>
      <c r="O254" s="0" t="n">
        <v>21</v>
      </c>
      <c r="P254" s="0" t="s">
        <v>16</v>
      </c>
      <c r="Q254" s="0" t="n">
        <f aca="false">N254-N254</f>
        <v>0</v>
      </c>
      <c r="R254" s="0" t="n">
        <f aca="false">O254-O254</f>
        <v>0</v>
      </c>
    </row>
    <row r="255" customFormat="false" ht="13.8" hidden="false" customHeight="false" outlineLevel="0" collapsed="false">
      <c r="A255" s="0" t="s">
        <v>272</v>
      </c>
      <c r="B255" s="0" t="n">
        <v>15</v>
      </c>
      <c r="C255" s="0" t="n">
        <v>13</v>
      </c>
      <c r="D255" s="2" t="n">
        <v>1.15384615384615</v>
      </c>
      <c r="E255" s="0" t="n">
        <v>2</v>
      </c>
      <c r="F255" s="0" t="n">
        <v>1</v>
      </c>
      <c r="H255" s="0" t="str">
        <f aca="false">CONCATENATE(I255,P255)</f>
        <v>./tfcs/edinelco/s1/S1-ex7Miller_inv.tfcnovo</v>
      </c>
      <c r="I255" s="0" t="s">
        <v>57</v>
      </c>
      <c r="J255" s="0" t="n">
        <v>21</v>
      </c>
      <c r="K255" s="0" t="n">
        <v>265</v>
      </c>
      <c r="L255" s="0" t="n">
        <v>20</v>
      </c>
      <c r="M255" s="0" t="n">
        <v>244</v>
      </c>
      <c r="N255" s="0" t="n">
        <v>1</v>
      </c>
      <c r="O255" s="0" t="n">
        <v>21</v>
      </c>
      <c r="P255" s="0" t="s">
        <v>18</v>
      </c>
      <c r="Q255" s="0" t="n">
        <f aca="false">N255-N254</f>
        <v>0</v>
      </c>
      <c r="R255" s="0" t="n">
        <f aca="false">O255-O254</f>
        <v>0</v>
      </c>
    </row>
    <row r="256" customFormat="false" ht="13.8" hidden="false" customHeight="false" outlineLevel="0" collapsed="false">
      <c r="A256" s="0" t="s">
        <v>273</v>
      </c>
      <c r="B256" s="0" t="n">
        <v>12</v>
      </c>
      <c r="C256" s="0" t="n">
        <v>11</v>
      </c>
      <c r="D256" s="2" t="n">
        <v>1.09090909090909</v>
      </c>
      <c r="E256" s="0" t="n">
        <v>2</v>
      </c>
      <c r="F256" s="0" t="n">
        <v>1</v>
      </c>
      <c r="H256" s="0" t="str">
        <f aca="false">CONCATENATE(I256,P256)</f>
        <v>./tfcs/edinelco/s1/S1-ex7Miller_inv.tfcantigo-novo</v>
      </c>
      <c r="I256" s="0" t="s">
        <v>57</v>
      </c>
      <c r="J256" s="0" t="n">
        <v>21</v>
      </c>
      <c r="K256" s="0" t="n">
        <v>265</v>
      </c>
      <c r="L256" s="0" t="n">
        <v>20</v>
      </c>
      <c r="M256" s="0" t="n">
        <v>244</v>
      </c>
      <c r="N256" s="0" t="n">
        <v>1</v>
      </c>
      <c r="O256" s="0" t="n">
        <v>21</v>
      </c>
      <c r="P256" s="0" t="s">
        <v>20</v>
      </c>
      <c r="Q256" s="0" t="n">
        <f aca="false">N256-N254</f>
        <v>0</v>
      </c>
      <c r="R256" s="0" t="n">
        <f aca="false">O256-O254</f>
        <v>0</v>
      </c>
    </row>
    <row r="257" customFormat="false" ht="13.8" hidden="false" customHeight="false" outlineLevel="0" collapsed="false">
      <c r="A257" s="0" t="s">
        <v>274</v>
      </c>
      <c r="B257" s="0" t="n">
        <v>11</v>
      </c>
      <c r="C257" s="0" t="n">
        <v>9</v>
      </c>
      <c r="D257" s="2" t="n">
        <v>1.22222222222222</v>
      </c>
      <c r="E257" s="0" t="n">
        <v>2</v>
      </c>
      <c r="F257" s="0" t="n">
        <v>1</v>
      </c>
      <c r="H257" s="0" t="str">
        <f aca="false">CONCATENATE(I257,P257)</f>
        <v>./tfcs/edinelco/s1/S1-ex7Miller_inv.tfcnovo-antigo</v>
      </c>
      <c r="I257" s="0" t="s">
        <v>57</v>
      </c>
      <c r="J257" s="0" t="n">
        <v>21</v>
      </c>
      <c r="K257" s="0" t="n">
        <v>265</v>
      </c>
      <c r="L257" s="0" t="n">
        <v>20</v>
      </c>
      <c r="M257" s="0" t="n">
        <v>244</v>
      </c>
      <c r="N257" s="0" t="n">
        <v>1</v>
      </c>
      <c r="O257" s="0" t="n">
        <v>21</v>
      </c>
      <c r="P257" s="0" t="s">
        <v>22</v>
      </c>
      <c r="Q257" s="0" t="n">
        <f aca="false">N257-N254</f>
        <v>0</v>
      </c>
      <c r="R257" s="0" t="n">
        <f aca="false">O257-O254</f>
        <v>0</v>
      </c>
    </row>
    <row r="258" customFormat="false" ht="13.8" hidden="false" customHeight="false" outlineLevel="0" collapsed="false">
      <c r="A258" s="0" t="s">
        <v>275</v>
      </c>
      <c r="B258" s="0" t="n">
        <v>25</v>
      </c>
      <c r="C258" s="0" t="n">
        <v>23</v>
      </c>
      <c r="D258" s="2" t="n">
        <v>1.08695652173913</v>
      </c>
      <c r="E258" s="0" t="n">
        <v>2</v>
      </c>
      <c r="F258" s="0" t="n">
        <v>1</v>
      </c>
      <c r="H258" s="0" t="str">
        <f aca="false">CONCATENATE(I258,P258)</f>
        <v>./tfcs/edinelco/s1/S1-graycode6_complete_19.tfcantigo</v>
      </c>
      <c r="I258" s="0" t="s">
        <v>58</v>
      </c>
      <c r="J258" s="0" t="n">
        <v>5</v>
      </c>
      <c r="K258" s="0" t="n">
        <v>5</v>
      </c>
      <c r="L258" s="0" t="n">
        <v>5</v>
      </c>
      <c r="M258" s="0" t="n">
        <v>5</v>
      </c>
      <c r="N258" s="0" t="n">
        <v>0</v>
      </c>
      <c r="O258" s="0" t="n">
        <v>0</v>
      </c>
      <c r="P258" s="0" t="s">
        <v>16</v>
      </c>
      <c r="Q258" s="0" t="n">
        <f aca="false">N258-N254</f>
        <v>-1</v>
      </c>
      <c r="R258" s="0" t="n">
        <f aca="false">O258-O254</f>
        <v>-21</v>
      </c>
    </row>
    <row r="259" customFormat="false" ht="13.8" hidden="false" customHeight="false" outlineLevel="0" collapsed="false">
      <c r="A259" s="0" t="s">
        <v>276</v>
      </c>
      <c r="B259" s="0" t="n">
        <v>28</v>
      </c>
      <c r="C259" s="0" t="n">
        <v>27</v>
      </c>
      <c r="D259" s="2" t="n">
        <v>1.03703703703704</v>
      </c>
      <c r="E259" s="0" t="n">
        <v>2</v>
      </c>
      <c r="F259" s="0" t="n">
        <v>1</v>
      </c>
      <c r="H259" s="0" t="str">
        <f aca="false">CONCATENATE(I259,P259)</f>
        <v>./tfcs/edinelco/s1/S1-graycode6_complete_19.tfcnovo</v>
      </c>
      <c r="I259" s="0" t="s">
        <v>58</v>
      </c>
      <c r="J259" s="0" t="n">
        <v>5</v>
      </c>
      <c r="K259" s="0" t="n">
        <v>5</v>
      </c>
      <c r="L259" s="0" t="n">
        <v>5</v>
      </c>
      <c r="M259" s="0" t="n">
        <v>5</v>
      </c>
      <c r="N259" s="0" t="n">
        <v>0</v>
      </c>
      <c r="O259" s="0" t="n">
        <v>0</v>
      </c>
      <c r="P259" s="0" t="s">
        <v>18</v>
      </c>
      <c r="Q259" s="0" t="n">
        <f aca="false">N259-N254</f>
        <v>-1</v>
      </c>
      <c r="R259" s="0" t="n">
        <f aca="false">O259-O254</f>
        <v>-21</v>
      </c>
    </row>
    <row r="260" customFormat="false" ht="13.8" hidden="false" customHeight="false" outlineLevel="0" collapsed="false">
      <c r="A260" s="0" t="s">
        <v>277</v>
      </c>
      <c r="B260" s="0" t="n">
        <v>29</v>
      </c>
      <c r="C260" s="0" t="n">
        <v>27</v>
      </c>
      <c r="D260" s="2" t="n">
        <v>1.07407407407407</v>
      </c>
      <c r="E260" s="0" t="n">
        <v>2</v>
      </c>
      <c r="F260" s="0" t="n">
        <v>1</v>
      </c>
      <c r="H260" s="0" t="str">
        <f aca="false">CONCATENATE(I260,P260)</f>
        <v>./tfcs/edinelco/s1/S1-graycode6_complete_19.tfcantigo-novo</v>
      </c>
      <c r="I260" s="0" t="s">
        <v>58</v>
      </c>
      <c r="J260" s="0" t="n">
        <v>5</v>
      </c>
      <c r="K260" s="0" t="n">
        <v>5</v>
      </c>
      <c r="L260" s="0" t="n">
        <v>5</v>
      </c>
      <c r="M260" s="0" t="n">
        <v>5</v>
      </c>
      <c r="N260" s="0" t="n">
        <v>0</v>
      </c>
      <c r="O260" s="0" t="n">
        <v>0</v>
      </c>
      <c r="P260" s="0" t="s">
        <v>20</v>
      </c>
      <c r="Q260" s="0" t="n">
        <f aca="false">N260-N260</f>
        <v>0</v>
      </c>
      <c r="R260" s="0" t="n">
        <f aca="false">O260-O260</f>
        <v>0</v>
      </c>
    </row>
    <row r="261" customFormat="false" ht="13.8" hidden="false" customHeight="false" outlineLevel="0" collapsed="false">
      <c r="A261" s="0" t="s">
        <v>278</v>
      </c>
      <c r="B261" s="0" t="n">
        <v>55</v>
      </c>
      <c r="C261" s="0" t="n">
        <v>44</v>
      </c>
      <c r="D261" s="2" t="n">
        <v>1.25</v>
      </c>
      <c r="E261" s="0" t="n">
        <v>3</v>
      </c>
      <c r="F261" s="0" t="n">
        <v>1</v>
      </c>
      <c r="H261" s="0" t="str">
        <f aca="false">CONCATENATE(I261,P261)</f>
        <v>./tfcs/edinelco/s1/S1-graycode6_complete_19.tfcnovo-antigo</v>
      </c>
      <c r="I261" s="0" t="s">
        <v>58</v>
      </c>
      <c r="J261" s="0" t="n">
        <v>5</v>
      </c>
      <c r="K261" s="0" t="n">
        <v>5</v>
      </c>
      <c r="L261" s="0" t="n">
        <v>5</v>
      </c>
      <c r="M261" s="0" t="n">
        <v>5</v>
      </c>
      <c r="N261" s="0" t="n">
        <v>0</v>
      </c>
      <c r="O261" s="0" t="n">
        <v>0</v>
      </c>
      <c r="P261" s="0" t="s">
        <v>22</v>
      </c>
      <c r="Q261" s="0" t="n">
        <f aca="false">N261-N260</f>
        <v>0</v>
      </c>
      <c r="R261" s="0" t="n">
        <f aca="false">O261-O260</f>
        <v>0</v>
      </c>
    </row>
    <row r="262" customFormat="false" ht="13.8" hidden="false" customHeight="false" outlineLevel="0" collapsed="false">
      <c r="A262" s="0" t="s">
        <v>279</v>
      </c>
      <c r="B262" s="0" t="n">
        <v>61</v>
      </c>
      <c r="C262" s="0" t="n">
        <v>51</v>
      </c>
      <c r="D262" s="2" t="n">
        <v>1.19607843137255</v>
      </c>
      <c r="E262" s="0" t="n">
        <v>2</v>
      </c>
      <c r="F262" s="0" t="n">
        <v>1</v>
      </c>
      <c r="H262" s="0" t="str">
        <f aca="false">CONCATENATE(I262,P262)</f>
        <v>./tfcs/edinelco/s1/S1-graycode6_complete_19_inv.tfcantigo</v>
      </c>
      <c r="I262" s="0" t="s">
        <v>59</v>
      </c>
      <c r="J262" s="0" t="n">
        <v>5</v>
      </c>
      <c r="K262" s="0" t="n">
        <v>5</v>
      </c>
      <c r="L262" s="0" t="n">
        <v>5</v>
      </c>
      <c r="M262" s="0" t="n">
        <v>5</v>
      </c>
      <c r="N262" s="0" t="n">
        <v>0</v>
      </c>
      <c r="O262" s="0" t="n">
        <v>0</v>
      </c>
      <c r="P262" s="0" t="s">
        <v>16</v>
      </c>
      <c r="Q262" s="0" t="n">
        <f aca="false">N262-N260</f>
        <v>0</v>
      </c>
      <c r="R262" s="0" t="n">
        <f aca="false">O262-O260</f>
        <v>0</v>
      </c>
    </row>
    <row r="263" customFormat="false" ht="13.8" hidden="false" customHeight="false" outlineLevel="0" collapsed="false">
      <c r="A263" s="0" t="s">
        <v>280</v>
      </c>
      <c r="B263" s="0" t="n">
        <v>6563</v>
      </c>
      <c r="C263" s="0" t="n">
        <v>6095</v>
      </c>
      <c r="D263" s="2" t="n">
        <v>1.07678424938474</v>
      </c>
      <c r="E263" s="0" t="n">
        <v>4</v>
      </c>
      <c r="F263" s="0" t="n">
        <v>1</v>
      </c>
      <c r="H263" s="0" t="str">
        <f aca="false">CONCATENATE(I263,P263)</f>
        <v>./tfcs/edinelco/s1/S1-graycode6_complete_19_inv.tfcnovo</v>
      </c>
      <c r="I263" s="0" t="s">
        <v>59</v>
      </c>
      <c r="J263" s="0" t="n">
        <v>5</v>
      </c>
      <c r="K263" s="0" t="n">
        <v>5</v>
      </c>
      <c r="L263" s="0" t="n">
        <v>5</v>
      </c>
      <c r="M263" s="0" t="n">
        <v>5</v>
      </c>
      <c r="N263" s="0" t="n">
        <v>0</v>
      </c>
      <c r="O263" s="0" t="n">
        <v>0</v>
      </c>
      <c r="P263" s="0" t="s">
        <v>18</v>
      </c>
      <c r="Q263" s="0" t="n">
        <f aca="false">N263-N260</f>
        <v>0</v>
      </c>
      <c r="R263" s="0" t="n">
        <f aca="false">O263-O260</f>
        <v>0</v>
      </c>
    </row>
    <row r="264" customFormat="false" ht="13.8" hidden="false" customHeight="false" outlineLevel="0" collapsed="false">
      <c r="A264" s="0" t="s">
        <v>281</v>
      </c>
      <c r="B264" s="0" t="n">
        <v>1427</v>
      </c>
      <c r="C264" s="0" t="n">
        <v>1264</v>
      </c>
      <c r="D264" s="2" t="n">
        <v>1.12895569620253</v>
      </c>
      <c r="E264" s="0" t="n">
        <v>4</v>
      </c>
      <c r="F264" s="0" t="n">
        <v>1</v>
      </c>
      <c r="H264" s="0" t="str">
        <f aca="false">CONCATENATE(I264,P264)</f>
        <v>./tfcs/edinelco/s1/S1-graycode6_complete_19_inv.tfcantigo-novo</v>
      </c>
      <c r="I264" s="0" t="s">
        <v>59</v>
      </c>
      <c r="J264" s="0" t="n">
        <v>5</v>
      </c>
      <c r="K264" s="0" t="n">
        <v>5</v>
      </c>
      <c r="L264" s="0" t="n">
        <v>5</v>
      </c>
      <c r="M264" s="0" t="n">
        <v>5</v>
      </c>
      <c r="N264" s="0" t="n">
        <v>0</v>
      </c>
      <c r="O264" s="0" t="n">
        <v>0</v>
      </c>
      <c r="P264" s="0" t="s">
        <v>20</v>
      </c>
      <c r="Q264" s="0" t="n">
        <f aca="false">N264-N260</f>
        <v>0</v>
      </c>
      <c r="R264" s="0" t="n">
        <f aca="false">O264-O260</f>
        <v>0</v>
      </c>
    </row>
    <row r="265" customFormat="false" ht="13.8" hidden="false" customHeight="false" outlineLevel="0" collapsed="false">
      <c r="A265" s="0" t="s">
        <v>282</v>
      </c>
      <c r="B265" s="0" t="n">
        <v>3346</v>
      </c>
      <c r="C265" s="0" t="n">
        <v>3042</v>
      </c>
      <c r="D265" s="2" t="n">
        <v>1.09993425378041</v>
      </c>
      <c r="E265" s="0" t="n">
        <v>4</v>
      </c>
      <c r="F265" s="0" t="n">
        <v>1</v>
      </c>
      <c r="H265" s="0" t="str">
        <f aca="false">CONCATENATE(I265,P265)</f>
        <v>./tfcs/edinelco/s1/S1-graycode6_complete_19_inv.tfcnovo-antigo</v>
      </c>
      <c r="I265" s="0" t="s">
        <v>59</v>
      </c>
      <c r="J265" s="0" t="n">
        <v>5</v>
      </c>
      <c r="K265" s="0" t="n">
        <v>5</v>
      </c>
      <c r="L265" s="0" t="n">
        <v>5</v>
      </c>
      <c r="M265" s="0" t="n">
        <v>5</v>
      </c>
      <c r="N265" s="0" t="n">
        <v>0</v>
      </c>
      <c r="O265" s="0" t="n">
        <v>0</v>
      </c>
      <c r="P265" s="0" t="s">
        <v>22</v>
      </c>
      <c r="Q265" s="0" t="n">
        <f aca="false">N265-N260</f>
        <v>0</v>
      </c>
      <c r="R265" s="0" t="n">
        <f aca="false">O265-O260</f>
        <v>0</v>
      </c>
    </row>
    <row r="266" customFormat="false" ht="13.8" hidden="false" customHeight="false" outlineLevel="0" collapsed="false">
      <c r="A266" s="0" t="s">
        <v>283</v>
      </c>
      <c r="B266" s="0" t="n">
        <v>129</v>
      </c>
      <c r="C266" s="0" t="n">
        <v>94</v>
      </c>
      <c r="D266" s="2" t="n">
        <v>1.37234042553192</v>
      </c>
      <c r="E266" s="0" t="n">
        <v>8</v>
      </c>
      <c r="F266" s="0" t="n">
        <v>1</v>
      </c>
      <c r="H266" s="0" t="str">
        <f aca="false">CONCATENATE(I266,P266)</f>
        <v>./tfcs/edinelco/s1/S1-ham3_complete_47(28).tfcantigo</v>
      </c>
      <c r="I266" s="0" t="s">
        <v>64</v>
      </c>
      <c r="J266" s="0" t="n">
        <v>7</v>
      </c>
      <c r="K266" s="0" t="n">
        <v>35</v>
      </c>
      <c r="L266" s="0" t="n">
        <v>6</v>
      </c>
      <c r="M266" s="0" t="n">
        <v>26</v>
      </c>
      <c r="N266" s="0" t="n">
        <v>1</v>
      </c>
      <c r="O266" s="0" t="n">
        <v>9</v>
      </c>
      <c r="P266" s="0" t="s">
        <v>16</v>
      </c>
      <c r="Q266" s="0" t="n">
        <f aca="false">N266-N266</f>
        <v>0</v>
      </c>
      <c r="R266" s="0" t="n">
        <f aca="false">O266-O266</f>
        <v>0</v>
      </c>
    </row>
    <row r="267" customFormat="false" ht="13.8" hidden="false" customHeight="false" outlineLevel="0" collapsed="false">
      <c r="A267" s="0" t="s">
        <v>284</v>
      </c>
      <c r="B267" s="0" t="n">
        <v>174</v>
      </c>
      <c r="C267" s="0" t="n">
        <v>162</v>
      </c>
      <c r="D267" s="2" t="n">
        <v>1.07407407407407</v>
      </c>
      <c r="E267" s="0" t="n">
        <v>3</v>
      </c>
      <c r="F267" s="0" t="n">
        <v>1</v>
      </c>
      <c r="H267" s="0" t="str">
        <f aca="false">CONCATENATE(I267,P267)</f>
        <v>./tfcs/edinelco/s1/S1-ham3_complete_47(28).tfcnovo</v>
      </c>
      <c r="I267" s="0" t="s">
        <v>64</v>
      </c>
      <c r="J267" s="0" t="n">
        <v>7</v>
      </c>
      <c r="K267" s="0" t="n">
        <v>35</v>
      </c>
      <c r="L267" s="0" t="n">
        <v>6</v>
      </c>
      <c r="M267" s="0" t="n">
        <v>26</v>
      </c>
      <c r="N267" s="0" t="n">
        <v>1</v>
      </c>
      <c r="O267" s="0" t="n">
        <v>9</v>
      </c>
      <c r="P267" s="0" t="s">
        <v>18</v>
      </c>
      <c r="Q267" s="0" t="n">
        <f aca="false">N267-N266</f>
        <v>0</v>
      </c>
      <c r="R267" s="0" t="n">
        <f aca="false">O267-O266</f>
        <v>0</v>
      </c>
    </row>
    <row r="268" customFormat="false" ht="13.8" hidden="false" customHeight="false" outlineLevel="0" collapsed="false">
      <c r="A268" s="0" t="s">
        <v>285</v>
      </c>
      <c r="B268" s="0" t="n">
        <v>75</v>
      </c>
      <c r="C268" s="0" t="n">
        <v>69</v>
      </c>
      <c r="D268" s="2" t="n">
        <v>1.08695652173913</v>
      </c>
      <c r="E268" s="0" t="n">
        <v>3</v>
      </c>
      <c r="F268" s="0" t="n">
        <v>1</v>
      </c>
      <c r="H268" s="0" t="str">
        <f aca="false">CONCATENATE(I268,P268)</f>
        <v>./tfcs/edinelco/s1/S1-ham3_complete_47(28).tfcantigo-novo</v>
      </c>
      <c r="I268" s="0" t="s">
        <v>64</v>
      </c>
      <c r="J268" s="0" t="n">
        <v>7</v>
      </c>
      <c r="K268" s="0" t="n">
        <v>35</v>
      </c>
      <c r="L268" s="0" t="n">
        <v>6</v>
      </c>
      <c r="M268" s="0" t="n">
        <v>26</v>
      </c>
      <c r="N268" s="0" t="n">
        <v>1</v>
      </c>
      <c r="O268" s="0" t="n">
        <v>9</v>
      </c>
      <c r="P268" s="0" t="s">
        <v>20</v>
      </c>
      <c r="Q268" s="0" t="n">
        <f aca="false">N268-N266</f>
        <v>0</v>
      </c>
      <c r="R268" s="0" t="n">
        <f aca="false">O268-O266</f>
        <v>0</v>
      </c>
    </row>
    <row r="269" customFormat="false" ht="13.8" hidden="false" customHeight="false" outlineLevel="0" collapsed="false">
      <c r="A269" s="0" t="s">
        <v>286</v>
      </c>
      <c r="B269" s="0" t="n">
        <v>107</v>
      </c>
      <c r="C269" s="0" t="n">
        <v>65</v>
      </c>
      <c r="D269" s="2" t="n">
        <v>1.64615384615385</v>
      </c>
      <c r="E269" s="0" t="n">
        <v>9</v>
      </c>
      <c r="F269" s="0" t="n">
        <v>1</v>
      </c>
      <c r="H269" s="0" t="str">
        <f aca="false">CONCATENATE(I269,P269)</f>
        <v>./tfcs/edinelco/s1/S1-ham3_complete_47(28).tfcnovo-antigo</v>
      </c>
      <c r="I269" s="0" t="s">
        <v>64</v>
      </c>
      <c r="J269" s="0" t="n">
        <v>7</v>
      </c>
      <c r="K269" s="0" t="n">
        <v>35</v>
      </c>
      <c r="L269" s="0" t="n">
        <v>6</v>
      </c>
      <c r="M269" s="0" t="n">
        <v>26</v>
      </c>
      <c r="N269" s="0" t="n">
        <v>1</v>
      </c>
      <c r="O269" s="0" t="n">
        <v>9</v>
      </c>
      <c r="P269" s="0" t="s">
        <v>22</v>
      </c>
      <c r="Q269" s="0" t="n">
        <f aca="false">N269-N266</f>
        <v>0</v>
      </c>
      <c r="R269" s="0" t="n">
        <f aca="false">O269-O266</f>
        <v>0</v>
      </c>
    </row>
    <row r="270" customFormat="false" ht="13.8" hidden="false" customHeight="false" outlineLevel="0" collapsed="false">
      <c r="A270" s="0" t="s">
        <v>287</v>
      </c>
      <c r="B270" s="0" t="n">
        <v>107</v>
      </c>
      <c r="C270" s="0" t="n">
        <v>79</v>
      </c>
      <c r="D270" s="2" t="n">
        <v>1.35443037974684</v>
      </c>
      <c r="E270" s="0" t="n">
        <v>4</v>
      </c>
      <c r="F270" s="0" t="n">
        <v>1</v>
      </c>
      <c r="H270" s="0" t="str">
        <f aca="false">CONCATENATE(I270,P270)</f>
        <v>./tfcs/edinelco/s1/S1-ham3_complete_47(28)_inv.tfcantigo</v>
      </c>
      <c r="I270" s="0" t="s">
        <v>65</v>
      </c>
      <c r="J270" s="0" t="n">
        <v>7</v>
      </c>
      <c r="K270" s="0" t="n">
        <v>33</v>
      </c>
      <c r="L270" s="0" t="n">
        <v>7</v>
      </c>
      <c r="M270" s="0" t="n">
        <v>32</v>
      </c>
      <c r="N270" s="0" t="n">
        <v>0</v>
      </c>
      <c r="O270" s="0" t="n">
        <v>1</v>
      </c>
      <c r="P270" s="0" t="s">
        <v>16</v>
      </c>
      <c r="Q270" s="0" t="n">
        <f aca="false">N270-N266</f>
        <v>-1</v>
      </c>
      <c r="R270" s="0" t="n">
        <f aca="false">O270-O266</f>
        <v>-8</v>
      </c>
    </row>
    <row r="271" customFormat="false" ht="13.8" hidden="false" customHeight="false" outlineLevel="0" collapsed="false">
      <c r="A271" s="0" t="s">
        <v>288</v>
      </c>
      <c r="B271" s="0" t="n">
        <v>20</v>
      </c>
      <c r="C271" s="0" t="n">
        <v>10</v>
      </c>
      <c r="D271" s="2" t="n">
        <v>2</v>
      </c>
      <c r="E271" s="0" t="n">
        <v>4</v>
      </c>
      <c r="F271" s="0" t="n">
        <v>1</v>
      </c>
      <c r="H271" s="0" t="str">
        <f aca="false">CONCATENATE(I271,P271)</f>
        <v>./tfcs/edinelco/s1/S1-ham3_complete_47(28)_inv.tfcnovo</v>
      </c>
      <c r="I271" s="0" t="s">
        <v>65</v>
      </c>
      <c r="J271" s="0" t="n">
        <v>7</v>
      </c>
      <c r="K271" s="0" t="n">
        <v>33</v>
      </c>
      <c r="L271" s="0" t="n">
        <v>7</v>
      </c>
      <c r="M271" s="0" t="n">
        <v>33</v>
      </c>
      <c r="N271" s="0" t="n">
        <v>0</v>
      </c>
      <c r="O271" s="0" t="n">
        <v>0</v>
      </c>
      <c r="P271" s="0" t="s">
        <v>18</v>
      </c>
      <c r="Q271" s="0" t="n">
        <f aca="false">N271-N266</f>
        <v>-1</v>
      </c>
      <c r="R271" s="0" t="n">
        <f aca="false">O271-O266</f>
        <v>-9</v>
      </c>
    </row>
    <row r="272" customFormat="false" ht="13.8" hidden="false" customHeight="false" outlineLevel="0" collapsed="false">
      <c r="A272" s="0" t="s">
        <v>289</v>
      </c>
      <c r="B272" s="0" t="n">
        <v>55</v>
      </c>
      <c r="C272" s="0" t="n">
        <v>54</v>
      </c>
      <c r="D272" s="2" t="n">
        <v>1.01851851851852</v>
      </c>
      <c r="E272" s="0" t="n">
        <v>2</v>
      </c>
      <c r="F272" s="0" t="n">
        <v>1</v>
      </c>
      <c r="H272" s="0" t="str">
        <f aca="false">CONCATENATE(I272,P272)</f>
        <v>./tfcs/edinelco/s1/S1-ham3_complete_47(28)_inv.tfcantigo-novo</v>
      </c>
      <c r="I272" s="0" t="s">
        <v>65</v>
      </c>
      <c r="J272" s="0" t="n">
        <v>7</v>
      </c>
      <c r="K272" s="0" t="n">
        <v>33</v>
      </c>
      <c r="L272" s="0" t="n">
        <v>7</v>
      </c>
      <c r="M272" s="0" t="n">
        <v>32</v>
      </c>
      <c r="N272" s="0" t="n">
        <v>0</v>
      </c>
      <c r="O272" s="0" t="n">
        <v>1</v>
      </c>
      <c r="P272" s="0" t="s">
        <v>20</v>
      </c>
      <c r="Q272" s="0" t="n">
        <f aca="false">N272-N272</f>
        <v>0</v>
      </c>
      <c r="R272" s="0" t="n">
        <f aca="false">O272-O272</f>
        <v>0</v>
      </c>
    </row>
    <row r="273" customFormat="false" ht="13.8" hidden="false" customHeight="false" outlineLevel="0" collapsed="false">
      <c r="A273" s="0" t="s">
        <v>290</v>
      </c>
      <c r="B273" s="0" t="n">
        <v>48</v>
      </c>
      <c r="C273" s="0" t="n">
        <v>37</v>
      </c>
      <c r="D273" s="2" t="n">
        <v>1.2972972972973</v>
      </c>
      <c r="E273" s="0" t="n">
        <v>3</v>
      </c>
      <c r="F273" s="0" t="n">
        <v>1</v>
      </c>
      <c r="H273" s="0" t="str">
        <f aca="false">CONCATENATE(I273,P273)</f>
        <v>./tfcs/edinelco/s1/S1-ham3_complete_47(28)_inv.tfcnovo-antigo</v>
      </c>
      <c r="I273" s="0" t="s">
        <v>65</v>
      </c>
      <c r="J273" s="0" t="n">
        <v>7</v>
      </c>
      <c r="K273" s="0" t="n">
        <v>33</v>
      </c>
      <c r="L273" s="0" t="n">
        <v>7</v>
      </c>
      <c r="M273" s="0" t="n">
        <v>33</v>
      </c>
      <c r="N273" s="0" t="n">
        <v>0</v>
      </c>
      <c r="O273" s="0" t="n">
        <v>0</v>
      </c>
      <c r="P273" s="0" t="s">
        <v>22</v>
      </c>
      <c r="Q273" s="0" t="n">
        <f aca="false">N273-N272</f>
        <v>0</v>
      </c>
      <c r="R273" s="0" t="n">
        <f aca="false">O273-O272</f>
        <v>-1</v>
      </c>
    </row>
    <row r="274" customFormat="false" ht="13.8" hidden="false" customHeight="false" outlineLevel="0" collapsed="false">
      <c r="A274" s="0" t="s">
        <v>291</v>
      </c>
      <c r="B274" s="0" t="n">
        <v>20</v>
      </c>
      <c r="C274" s="0" t="n">
        <v>20</v>
      </c>
      <c r="D274" s="2" t="n">
        <v>1</v>
      </c>
      <c r="E274" s="0" t="n">
        <v>1</v>
      </c>
      <c r="F274" s="0" t="n">
        <v>1</v>
      </c>
      <c r="H274" s="0" t="str">
        <f aca="false">CONCATENATE(I274,P274)</f>
        <v>./tfcs/edinelco/s1/S1-ham7.tfcantigo</v>
      </c>
      <c r="I274" s="0" t="s">
        <v>66</v>
      </c>
      <c r="J274" s="0" t="n">
        <v>88</v>
      </c>
      <c r="K274" s="0" t="n">
        <v>8168</v>
      </c>
      <c r="L274" s="0" t="n">
        <v>88</v>
      </c>
      <c r="M274" s="0" t="n">
        <v>8168</v>
      </c>
      <c r="N274" s="0" t="n">
        <v>0</v>
      </c>
      <c r="O274" s="0" t="n">
        <v>0</v>
      </c>
      <c r="P274" s="0" t="s">
        <v>16</v>
      </c>
      <c r="Q274" s="0" t="n">
        <f aca="false">N274-N272</f>
        <v>0</v>
      </c>
      <c r="R274" s="0" t="n">
        <f aca="false">O274-O272</f>
        <v>-1</v>
      </c>
    </row>
    <row r="275" customFormat="false" ht="13.8" hidden="false" customHeight="false" outlineLevel="0" collapsed="false">
      <c r="A275" s="0" t="s">
        <v>292</v>
      </c>
      <c r="B275" s="0" t="n">
        <v>80</v>
      </c>
      <c r="C275" s="0" t="n">
        <v>62</v>
      </c>
      <c r="D275" s="2" t="n">
        <v>1.29032258064516</v>
      </c>
      <c r="E275" s="0" t="n">
        <v>5</v>
      </c>
      <c r="F275" s="0" t="n">
        <v>1</v>
      </c>
      <c r="H275" s="0" t="str">
        <f aca="false">CONCATENATE(I275,P275)</f>
        <v>./tfcs/edinelco/s1/S1-ham7.tfcnovo</v>
      </c>
      <c r="I275" s="0" t="s">
        <v>66</v>
      </c>
      <c r="J275" s="0" t="n">
        <v>88</v>
      </c>
      <c r="K275" s="0" t="n">
        <v>8168</v>
      </c>
      <c r="L275" s="0" t="n">
        <v>90</v>
      </c>
      <c r="M275" s="0" t="n">
        <v>8174</v>
      </c>
      <c r="N275" s="0" t="n">
        <v>-2</v>
      </c>
      <c r="O275" s="0" t="n">
        <v>-6</v>
      </c>
      <c r="P275" s="0" t="s">
        <v>18</v>
      </c>
      <c r="Q275" s="0" t="n">
        <f aca="false">N275-N272</f>
        <v>-2</v>
      </c>
      <c r="R275" s="0" t="n">
        <f aca="false">O275-O272</f>
        <v>-7</v>
      </c>
    </row>
    <row r="276" customFormat="false" ht="13.8" hidden="false" customHeight="false" outlineLevel="0" collapsed="false">
      <c r="A276" s="0" t="s">
        <v>293</v>
      </c>
      <c r="B276" s="0" t="n">
        <v>76</v>
      </c>
      <c r="C276" s="0" t="n">
        <v>70</v>
      </c>
      <c r="D276" s="2" t="n">
        <v>1.08571428571429</v>
      </c>
      <c r="E276" s="0" t="n">
        <v>2</v>
      </c>
      <c r="F276" s="0" t="n">
        <v>1</v>
      </c>
      <c r="H276" s="0" t="str">
        <f aca="false">CONCATENATE(I276,P276)</f>
        <v>./tfcs/edinelco/s1/S1-ham7.tfcantigo-novo</v>
      </c>
      <c r="I276" s="0" t="s">
        <v>66</v>
      </c>
      <c r="J276" s="0" t="n">
        <v>88</v>
      </c>
      <c r="K276" s="0" t="n">
        <v>8168</v>
      </c>
      <c r="L276" s="0" t="n">
        <v>90</v>
      </c>
      <c r="M276" s="0" t="n">
        <v>8174</v>
      </c>
      <c r="N276" s="0" t="n">
        <v>-2</v>
      </c>
      <c r="O276" s="0" t="n">
        <v>-6</v>
      </c>
      <c r="P276" s="0" t="s">
        <v>20</v>
      </c>
      <c r="Q276" s="0" t="n">
        <f aca="false">N276-N272</f>
        <v>-2</v>
      </c>
      <c r="R276" s="0" t="n">
        <f aca="false">O276-O272</f>
        <v>-7</v>
      </c>
    </row>
    <row r="277" customFormat="false" ht="13.8" hidden="false" customHeight="false" outlineLevel="0" collapsed="false">
      <c r="A277" s="0" t="s">
        <v>294</v>
      </c>
      <c r="B277" s="0" t="n">
        <v>35335</v>
      </c>
      <c r="C277" s="0" t="n">
        <v>32800</v>
      </c>
      <c r="D277" s="2" t="n">
        <v>1.07728658536585</v>
      </c>
      <c r="E277" s="0" t="n">
        <v>5</v>
      </c>
      <c r="F277" s="0" t="n">
        <v>1</v>
      </c>
      <c r="H277" s="0" t="str">
        <f aca="false">CONCATENATE(I277,P277)</f>
        <v>./tfcs/edinelco/s1/S1-ham7.tfcnovo-antigo</v>
      </c>
      <c r="I277" s="0" t="s">
        <v>66</v>
      </c>
      <c r="J277" s="0" t="n">
        <v>88</v>
      </c>
      <c r="K277" s="0" t="n">
        <v>8168</v>
      </c>
      <c r="L277" s="0" t="n">
        <v>89</v>
      </c>
      <c r="M277" s="0" t="n">
        <v>8129</v>
      </c>
      <c r="N277" s="0" t="n">
        <v>-1</v>
      </c>
      <c r="O277" s="0" t="n">
        <v>39</v>
      </c>
      <c r="P277" s="0" t="s">
        <v>22</v>
      </c>
      <c r="Q277" s="0" t="n">
        <f aca="false">N277-N272</f>
        <v>-1</v>
      </c>
      <c r="R277" s="0" t="n">
        <f aca="false">O277-O272</f>
        <v>38</v>
      </c>
    </row>
    <row r="278" customFormat="false" ht="13.8" hidden="false" customHeight="false" outlineLevel="0" collapsed="false">
      <c r="A278" s="0" t="s">
        <v>295</v>
      </c>
      <c r="B278" s="0" t="n">
        <v>11765</v>
      </c>
      <c r="C278" s="0" t="n">
        <v>11616</v>
      </c>
      <c r="D278" s="2" t="n">
        <v>1.01282713498623</v>
      </c>
      <c r="E278" s="0" t="n">
        <v>2</v>
      </c>
      <c r="F278" s="0" t="n">
        <v>1</v>
      </c>
      <c r="H278" s="0" t="str">
        <f aca="false">CONCATENATE(I278,P278)</f>
        <v>./tfcs/edinelco/s1/S1-ham7_inv.tfcantigo</v>
      </c>
      <c r="I278" s="0" t="s">
        <v>67</v>
      </c>
      <c r="J278" s="0" t="n">
        <v>481</v>
      </c>
      <c r="K278" s="0" t="n">
        <v>58817</v>
      </c>
      <c r="L278" s="0" t="n">
        <v>464</v>
      </c>
      <c r="M278" s="0" t="n">
        <v>56368</v>
      </c>
      <c r="N278" s="0" t="n">
        <v>17</v>
      </c>
      <c r="O278" s="0" t="n">
        <v>2449</v>
      </c>
      <c r="P278" s="0" t="s">
        <v>16</v>
      </c>
      <c r="Q278" s="0" t="n">
        <f aca="false">N278-N278</f>
        <v>0</v>
      </c>
      <c r="R278" s="0" t="n">
        <f aca="false">O278-O278</f>
        <v>0</v>
      </c>
    </row>
    <row r="279" customFormat="false" ht="13.8" hidden="false" customHeight="false" outlineLevel="0" collapsed="false">
      <c r="A279" s="0" t="s">
        <v>296</v>
      </c>
      <c r="B279" s="0" t="s">
        <v>297</v>
      </c>
      <c r="C279" s="0" t="s">
        <v>297</v>
      </c>
      <c r="D279" s="2" t="s">
        <v>297</v>
      </c>
      <c r="E279" s="0" t="s">
        <v>297</v>
      </c>
      <c r="F279" s="0" t="s">
        <v>297</v>
      </c>
      <c r="H279" s="0" t="str">
        <f aca="false">CONCATENATE(I279,P279)</f>
        <v>./tfcs/edinelco/s1/S1-ham7_inv.tfcnovo</v>
      </c>
      <c r="I279" s="0" t="s">
        <v>67</v>
      </c>
      <c r="J279" s="0" t="n">
        <v>481</v>
      </c>
      <c r="K279" s="0" t="n">
        <v>58817</v>
      </c>
      <c r="L279" s="0" t="n">
        <v>470</v>
      </c>
      <c r="M279" s="0" t="n">
        <v>57238</v>
      </c>
      <c r="N279" s="0" t="n">
        <v>11</v>
      </c>
      <c r="O279" s="0" t="n">
        <v>1579</v>
      </c>
      <c r="P279" s="0" t="s">
        <v>18</v>
      </c>
      <c r="Q279" s="0" t="n">
        <f aca="false">N279-N278</f>
        <v>-6</v>
      </c>
      <c r="R279" s="0" t="n">
        <f aca="false">O279-O278</f>
        <v>-870</v>
      </c>
    </row>
    <row r="280" customFormat="false" ht="13.8" hidden="false" customHeight="false" outlineLevel="0" collapsed="false">
      <c r="A280" s="0" t="s">
        <v>298</v>
      </c>
      <c r="B280" s="0" t="s">
        <v>297</v>
      </c>
      <c r="C280" s="0" t="s">
        <v>297</v>
      </c>
      <c r="D280" s="2" t="s">
        <v>297</v>
      </c>
      <c r="E280" s="0" t="s">
        <v>297</v>
      </c>
      <c r="F280" s="0" t="s">
        <v>297</v>
      </c>
      <c r="H280" s="0" t="str">
        <f aca="false">CONCATENATE(I280,P280)</f>
        <v>./tfcs/edinelco/s1/S1-ham7_inv.tfcantigo-novo</v>
      </c>
      <c r="I280" s="0" t="s">
        <v>67</v>
      </c>
      <c r="J280" s="0" t="n">
        <v>481</v>
      </c>
      <c r="K280" s="0" t="n">
        <v>58817</v>
      </c>
      <c r="L280" s="0" t="n">
        <v>464</v>
      </c>
      <c r="M280" s="0" t="n">
        <v>56360</v>
      </c>
      <c r="N280" s="0" t="n">
        <v>17</v>
      </c>
      <c r="O280" s="0" t="n">
        <v>2457</v>
      </c>
      <c r="P280" s="0" t="s">
        <v>20</v>
      </c>
      <c r="Q280" s="0" t="n">
        <f aca="false">N280-N278</f>
        <v>0</v>
      </c>
      <c r="R280" s="0" t="n">
        <f aca="false">O280-O278</f>
        <v>8</v>
      </c>
    </row>
    <row r="281" customFormat="false" ht="13.8" hidden="false" customHeight="false" outlineLevel="0" collapsed="false">
      <c r="A281" s="0" t="s">
        <v>299</v>
      </c>
      <c r="B281" s="0" t="s">
        <v>297</v>
      </c>
      <c r="C281" s="0" t="s">
        <v>297</v>
      </c>
      <c r="D281" s="2" t="s">
        <v>297</v>
      </c>
      <c r="E281" s="0" t="s">
        <v>297</v>
      </c>
      <c r="F281" s="0" t="s">
        <v>297</v>
      </c>
      <c r="H281" s="0" t="str">
        <f aca="false">CONCATENATE(I281,P281)</f>
        <v>./tfcs/edinelco/s1/S1-ham7_inv.tfcnovo-antigo</v>
      </c>
      <c r="I281" s="0" t="s">
        <v>67</v>
      </c>
      <c r="J281" s="0" t="n">
        <v>481</v>
      </c>
      <c r="K281" s="0" t="n">
        <v>58817</v>
      </c>
      <c r="L281" s="0" t="n">
        <v>462</v>
      </c>
      <c r="M281" s="0" t="n">
        <v>56110</v>
      </c>
      <c r="N281" s="0" t="n">
        <v>19</v>
      </c>
      <c r="O281" s="0" t="n">
        <v>2707</v>
      </c>
      <c r="P281" s="0" t="s">
        <v>22</v>
      </c>
      <c r="Q281" s="0" t="n">
        <f aca="false">N281-N278</f>
        <v>2</v>
      </c>
      <c r="R281" s="0" t="n">
        <f aca="false">O281-O278</f>
        <v>258</v>
      </c>
    </row>
    <row r="282" customFormat="false" ht="13.8" hidden="false" customHeight="false" outlineLevel="0" collapsed="false">
      <c r="A282" s="0" t="s">
        <v>300</v>
      </c>
      <c r="B282" s="0" t="s">
        <v>297</v>
      </c>
      <c r="C282" s="0" t="s">
        <v>297</v>
      </c>
      <c r="D282" s="2" t="s">
        <v>297</v>
      </c>
      <c r="E282" s="0" t="s">
        <v>297</v>
      </c>
      <c r="F282" s="0" t="s">
        <v>297</v>
      </c>
      <c r="H282" s="0" t="str">
        <f aca="false">CONCATENATE(I282,P282)</f>
        <v>./tfcs/edinelco/s1/S1-hwb4.tfcantigo</v>
      </c>
      <c r="I282" s="0" t="s">
        <v>68</v>
      </c>
      <c r="J282" s="0" t="n">
        <v>30</v>
      </c>
      <c r="K282" s="0" t="n">
        <v>316</v>
      </c>
      <c r="L282" s="0" t="n">
        <v>29</v>
      </c>
      <c r="M282" s="0" t="n">
        <v>294</v>
      </c>
      <c r="N282" s="0" t="n">
        <v>1</v>
      </c>
      <c r="O282" s="0" t="n">
        <v>22</v>
      </c>
      <c r="P282" s="0" t="s">
        <v>16</v>
      </c>
      <c r="Q282" s="0" t="n">
        <f aca="false">N282-N278</f>
        <v>-16</v>
      </c>
      <c r="R282" s="0" t="n">
        <f aca="false">O282-O278</f>
        <v>-2427</v>
      </c>
    </row>
    <row r="283" customFormat="false" ht="13.8" hidden="false" customHeight="false" outlineLevel="0" collapsed="false">
      <c r="A283" s="0" t="s">
        <v>301</v>
      </c>
      <c r="B283" s="0" t="s">
        <v>297</v>
      </c>
      <c r="C283" s="0" t="s">
        <v>297</v>
      </c>
      <c r="D283" s="2" t="s">
        <v>297</v>
      </c>
      <c r="E283" s="0" t="s">
        <v>297</v>
      </c>
      <c r="F283" s="0" t="s">
        <v>297</v>
      </c>
      <c r="H283" s="0" t="str">
        <f aca="false">CONCATENATE(I283,P283)</f>
        <v>./tfcs/edinelco/s1/S1-hwb4.tfcnovo</v>
      </c>
      <c r="I283" s="0" t="s">
        <v>68</v>
      </c>
      <c r="J283" s="0" t="n">
        <v>30</v>
      </c>
      <c r="K283" s="0" t="n">
        <v>316</v>
      </c>
      <c r="L283" s="0" t="n">
        <v>29</v>
      </c>
      <c r="M283" s="0" t="n">
        <v>270</v>
      </c>
      <c r="N283" s="0" t="n">
        <v>1</v>
      </c>
      <c r="O283" s="0" t="n">
        <v>46</v>
      </c>
      <c r="P283" s="0" t="s">
        <v>18</v>
      </c>
      <c r="Q283" s="0" t="n">
        <f aca="false">N283-N278</f>
        <v>-16</v>
      </c>
      <c r="R283" s="0" t="n">
        <f aca="false">O283-O278</f>
        <v>-2403</v>
      </c>
    </row>
    <row r="284" customFormat="false" ht="13.8" hidden="false" customHeight="false" outlineLevel="0" collapsed="false">
      <c r="A284" s="0" t="s">
        <v>302</v>
      </c>
      <c r="B284" s="0" t="s">
        <v>297</v>
      </c>
      <c r="C284" s="0" t="s">
        <v>297</v>
      </c>
      <c r="D284" s="2" t="s">
        <v>297</v>
      </c>
      <c r="E284" s="0" t="s">
        <v>297</v>
      </c>
      <c r="F284" s="0" t="s">
        <v>297</v>
      </c>
      <c r="H284" s="0" t="str">
        <f aca="false">CONCATENATE(I284,P284)</f>
        <v>./tfcs/edinelco/s1/S1-hwb4.tfcantigo-novo</v>
      </c>
      <c r="I284" s="0" t="s">
        <v>68</v>
      </c>
      <c r="J284" s="0" t="n">
        <v>30</v>
      </c>
      <c r="K284" s="0" t="n">
        <v>316</v>
      </c>
      <c r="L284" s="0" t="n">
        <v>29</v>
      </c>
      <c r="M284" s="0" t="n">
        <v>274</v>
      </c>
      <c r="N284" s="0" t="n">
        <v>1</v>
      </c>
      <c r="O284" s="0" t="n">
        <v>42</v>
      </c>
      <c r="P284" s="0" t="s">
        <v>20</v>
      </c>
      <c r="Q284" s="0" t="n">
        <f aca="false">N284-N284</f>
        <v>0</v>
      </c>
      <c r="R284" s="0" t="n">
        <f aca="false">O284-O284</f>
        <v>0</v>
      </c>
    </row>
    <row r="285" customFormat="false" ht="13.8" hidden="false" customHeight="false" outlineLevel="0" collapsed="false">
      <c r="A285" s="0" t="s">
        <v>303</v>
      </c>
      <c r="B285" s="0" t="s">
        <v>297</v>
      </c>
      <c r="C285" s="0" t="s">
        <v>297</v>
      </c>
      <c r="D285" s="2" t="s">
        <v>297</v>
      </c>
      <c r="E285" s="0" t="s">
        <v>297</v>
      </c>
      <c r="F285" s="0" t="s">
        <v>297</v>
      </c>
      <c r="H285" s="0" t="str">
        <f aca="false">CONCATENATE(I285,P285)</f>
        <v>./tfcs/edinelco/s1/S1-hwb4.tfcnovo-antigo</v>
      </c>
      <c r="I285" s="0" t="s">
        <v>68</v>
      </c>
      <c r="J285" s="0" t="n">
        <v>30</v>
      </c>
      <c r="K285" s="0" t="n">
        <v>316</v>
      </c>
      <c r="L285" s="0" t="n">
        <v>29</v>
      </c>
      <c r="M285" s="0" t="n">
        <v>270</v>
      </c>
      <c r="N285" s="0" t="n">
        <v>1</v>
      </c>
      <c r="O285" s="0" t="n">
        <v>46</v>
      </c>
      <c r="P285" s="0" t="s">
        <v>22</v>
      </c>
      <c r="Q285" s="0" t="n">
        <f aca="false">N285-N284</f>
        <v>0</v>
      </c>
      <c r="R285" s="0" t="n">
        <f aca="false">O285-O284</f>
        <v>4</v>
      </c>
    </row>
    <row r="286" customFormat="false" ht="13.8" hidden="false" customHeight="false" outlineLevel="0" collapsed="false">
      <c r="A286" s="0" t="s">
        <v>304</v>
      </c>
      <c r="B286" s="0" t="s">
        <v>297</v>
      </c>
      <c r="C286" s="0" t="s">
        <v>297</v>
      </c>
      <c r="D286" s="2" t="s">
        <v>297</v>
      </c>
      <c r="E286" s="0" t="s">
        <v>297</v>
      </c>
      <c r="F286" s="0" t="s">
        <v>297</v>
      </c>
      <c r="H286" s="0" t="str">
        <f aca="false">CONCATENATE(I286,P286)</f>
        <v>./tfcs/edinelco/s1/S1-hwb4_inv.tfcantigo</v>
      </c>
      <c r="I286" s="0" t="s">
        <v>69</v>
      </c>
      <c r="J286" s="0" t="n">
        <v>19</v>
      </c>
      <c r="K286" s="0" t="n">
        <v>164</v>
      </c>
      <c r="L286" s="0" t="n">
        <v>19</v>
      </c>
      <c r="M286" s="0" t="n">
        <v>164</v>
      </c>
      <c r="N286" s="0" t="n">
        <v>0</v>
      </c>
      <c r="O286" s="0" t="n">
        <v>0</v>
      </c>
      <c r="P286" s="0" t="s">
        <v>16</v>
      </c>
      <c r="Q286" s="0" t="n">
        <f aca="false">N286-N284</f>
        <v>-1</v>
      </c>
      <c r="R286" s="0" t="n">
        <f aca="false">O286-O284</f>
        <v>-42</v>
      </c>
    </row>
    <row r="287" customFormat="false" ht="13.8" hidden="false" customHeight="false" outlineLevel="0" collapsed="false">
      <c r="A287" s="0" t="s">
        <v>305</v>
      </c>
      <c r="B287" s="0" t="s">
        <v>297</v>
      </c>
      <c r="C287" s="0" t="s">
        <v>297</v>
      </c>
      <c r="D287" s="2" t="s">
        <v>297</v>
      </c>
      <c r="E287" s="0" t="s">
        <v>297</v>
      </c>
      <c r="F287" s="0" t="s">
        <v>297</v>
      </c>
      <c r="H287" s="0" t="str">
        <f aca="false">CONCATENATE(I287,P287)</f>
        <v>./tfcs/edinelco/s1/S1-hwb4_inv.tfcnovo</v>
      </c>
      <c r="I287" s="0" t="s">
        <v>69</v>
      </c>
      <c r="J287" s="0" t="n">
        <v>19</v>
      </c>
      <c r="K287" s="0" t="n">
        <v>164</v>
      </c>
      <c r="L287" s="0" t="n">
        <v>19</v>
      </c>
      <c r="M287" s="0" t="n">
        <v>164</v>
      </c>
      <c r="N287" s="0" t="n">
        <v>0</v>
      </c>
      <c r="O287" s="0" t="n">
        <v>0</v>
      </c>
      <c r="P287" s="0" t="s">
        <v>18</v>
      </c>
      <c r="Q287" s="0" t="n">
        <f aca="false">N287-N284</f>
        <v>-1</v>
      </c>
      <c r="R287" s="0" t="n">
        <f aca="false">O287-O284</f>
        <v>-42</v>
      </c>
    </row>
    <row r="288" customFormat="false" ht="13.8" hidden="false" customHeight="false" outlineLevel="0" collapsed="false">
      <c r="A288" s="0" t="s">
        <v>306</v>
      </c>
      <c r="B288" s="0" t="s">
        <v>297</v>
      </c>
      <c r="C288" s="0" t="s">
        <v>297</v>
      </c>
      <c r="D288" s="2" t="s">
        <v>297</v>
      </c>
      <c r="E288" s="0" t="s">
        <v>297</v>
      </c>
      <c r="F288" s="0" t="s">
        <v>297</v>
      </c>
      <c r="H288" s="0" t="str">
        <f aca="false">CONCATENATE(I288,P288)</f>
        <v>./tfcs/edinelco/s1/S1-hwb4_inv.tfcantigo-novo</v>
      </c>
      <c r="I288" s="0" t="s">
        <v>69</v>
      </c>
      <c r="J288" s="0" t="n">
        <v>19</v>
      </c>
      <c r="K288" s="0" t="n">
        <v>164</v>
      </c>
      <c r="L288" s="0" t="n">
        <v>19</v>
      </c>
      <c r="M288" s="0" t="n">
        <v>164</v>
      </c>
      <c r="N288" s="0" t="n">
        <v>0</v>
      </c>
      <c r="O288" s="0" t="n">
        <v>0</v>
      </c>
      <c r="P288" s="0" t="s">
        <v>20</v>
      </c>
      <c r="Q288" s="0" t="n">
        <f aca="false">N288-N284</f>
        <v>-1</v>
      </c>
      <c r="R288" s="0" t="n">
        <f aca="false">O288-O284</f>
        <v>-42</v>
      </c>
    </row>
    <row r="289" customFormat="false" ht="13.8" hidden="false" customHeight="false" outlineLevel="0" collapsed="false">
      <c r="A289" s="0" t="s">
        <v>307</v>
      </c>
      <c r="B289" s="0" t="s">
        <v>297</v>
      </c>
      <c r="C289" s="0" t="s">
        <v>297</v>
      </c>
      <c r="D289" s="2" t="s">
        <v>297</v>
      </c>
      <c r="E289" s="0" t="s">
        <v>297</v>
      </c>
      <c r="F289" s="0" t="s">
        <v>297</v>
      </c>
      <c r="H289" s="0" t="str">
        <f aca="false">CONCATENATE(I289,P289)</f>
        <v>./tfcs/edinelco/s1/S1-hwb4_inv.tfcnovo-antigo</v>
      </c>
      <c r="I289" s="0" t="s">
        <v>69</v>
      </c>
      <c r="J289" s="0" t="n">
        <v>19</v>
      </c>
      <c r="K289" s="0" t="n">
        <v>164</v>
      </c>
      <c r="L289" s="0" t="n">
        <v>19</v>
      </c>
      <c r="M289" s="0" t="n">
        <v>164</v>
      </c>
      <c r="N289" s="0" t="n">
        <v>0</v>
      </c>
      <c r="O289" s="0" t="n">
        <v>0</v>
      </c>
      <c r="P289" s="0" t="s">
        <v>22</v>
      </c>
      <c r="Q289" s="0" t="n">
        <f aca="false">N289-N284</f>
        <v>-1</v>
      </c>
      <c r="R289" s="0" t="n">
        <f aca="false">O289-O284</f>
        <v>-42</v>
      </c>
    </row>
    <row r="290" customFormat="false" ht="13.8" hidden="false" customHeight="false" outlineLevel="0" collapsed="false">
      <c r="A290" s="0" t="s">
        <v>308</v>
      </c>
      <c r="B290" s="0" t="s">
        <v>297</v>
      </c>
      <c r="C290" s="0" t="s">
        <v>297</v>
      </c>
      <c r="D290" s="2" t="s">
        <v>297</v>
      </c>
      <c r="E290" s="0" t="s">
        <v>297</v>
      </c>
      <c r="F290" s="0" t="s">
        <v>297</v>
      </c>
      <c r="H290" s="0" t="str">
        <f aca="false">CONCATENATE(I290,P290)</f>
        <v>./tfcs/edinelco/s1/S1-hwb5_13.tfcantigo</v>
      </c>
      <c r="I290" s="0" t="s">
        <v>70</v>
      </c>
      <c r="J290" s="0" t="n">
        <v>43</v>
      </c>
      <c r="K290" s="0" t="n">
        <v>820</v>
      </c>
      <c r="L290" s="0" t="n">
        <v>43</v>
      </c>
      <c r="M290" s="0" t="n">
        <v>820</v>
      </c>
      <c r="N290" s="0" t="n">
        <v>0</v>
      </c>
      <c r="O290" s="0" t="n">
        <v>0</v>
      </c>
      <c r="P290" s="0" t="s">
        <v>16</v>
      </c>
      <c r="Q290" s="0" t="n">
        <f aca="false">N290-N290</f>
        <v>0</v>
      </c>
      <c r="R290" s="0" t="n">
        <f aca="false">O290-O290</f>
        <v>0</v>
      </c>
    </row>
    <row r="291" customFormat="false" ht="13.8" hidden="false" customHeight="false" outlineLevel="0" collapsed="false">
      <c r="A291" s="0" t="s">
        <v>309</v>
      </c>
      <c r="B291" s="0" t="s">
        <v>297</v>
      </c>
      <c r="C291" s="0" t="s">
        <v>297</v>
      </c>
      <c r="D291" s="2" t="s">
        <v>297</v>
      </c>
      <c r="E291" s="0" t="s">
        <v>297</v>
      </c>
      <c r="F291" s="0" t="s">
        <v>297</v>
      </c>
      <c r="H291" s="0" t="str">
        <f aca="false">CONCATENATE(I291,P291)</f>
        <v>./tfcs/edinelco/s1/S1-hwb5_13.tfcnovo</v>
      </c>
      <c r="I291" s="0" t="s">
        <v>70</v>
      </c>
      <c r="J291" s="0" t="n">
        <v>43</v>
      </c>
      <c r="K291" s="0" t="n">
        <v>820</v>
      </c>
      <c r="L291" s="0" t="n">
        <v>45</v>
      </c>
      <c r="M291" s="0" t="n">
        <v>826</v>
      </c>
      <c r="N291" s="0" t="n">
        <v>-2</v>
      </c>
      <c r="O291" s="0" t="n">
        <v>-6</v>
      </c>
      <c r="P291" s="0" t="s">
        <v>18</v>
      </c>
      <c r="Q291" s="0" t="n">
        <f aca="false">N291-N290</f>
        <v>-2</v>
      </c>
      <c r="R291" s="0" t="n">
        <f aca="false">O291-O290</f>
        <v>-6</v>
      </c>
    </row>
    <row r="292" customFormat="false" ht="13.8" hidden="false" customHeight="false" outlineLevel="0" collapsed="false">
      <c r="A292" s="0" t="s">
        <v>310</v>
      </c>
      <c r="B292" s="0" t="s">
        <v>297</v>
      </c>
      <c r="C292" s="0" t="s">
        <v>297</v>
      </c>
      <c r="D292" s="2" t="s">
        <v>297</v>
      </c>
      <c r="E292" s="0" t="s">
        <v>297</v>
      </c>
      <c r="F292" s="0" t="s">
        <v>297</v>
      </c>
      <c r="H292" s="0" t="str">
        <f aca="false">CONCATENATE(I292,P292)</f>
        <v>./tfcs/edinelco/s1/S1-hwb5_13.tfcantigo-novo</v>
      </c>
      <c r="I292" s="0" t="s">
        <v>70</v>
      </c>
      <c r="J292" s="0" t="n">
        <v>43</v>
      </c>
      <c r="K292" s="0" t="n">
        <v>820</v>
      </c>
      <c r="L292" s="0" t="n">
        <v>45</v>
      </c>
      <c r="M292" s="0" t="n">
        <v>826</v>
      </c>
      <c r="N292" s="0" t="n">
        <v>-2</v>
      </c>
      <c r="O292" s="0" t="n">
        <v>-6</v>
      </c>
      <c r="P292" s="0" t="s">
        <v>20</v>
      </c>
      <c r="Q292" s="0" t="n">
        <f aca="false">N292-N290</f>
        <v>-2</v>
      </c>
      <c r="R292" s="0" t="n">
        <f aca="false">O292-O290</f>
        <v>-6</v>
      </c>
    </row>
    <row r="293" customFormat="false" ht="13.8" hidden="false" customHeight="false" outlineLevel="0" collapsed="false">
      <c r="A293" s="0" t="s">
        <v>311</v>
      </c>
      <c r="B293" s="0" t="s">
        <v>297</v>
      </c>
      <c r="C293" s="0" t="s">
        <v>297</v>
      </c>
      <c r="D293" s="2" t="s">
        <v>297</v>
      </c>
      <c r="E293" s="0" t="s">
        <v>297</v>
      </c>
      <c r="F293" s="0" t="s">
        <v>297</v>
      </c>
      <c r="H293" s="0" t="str">
        <f aca="false">CONCATENATE(I293,P293)</f>
        <v>./tfcs/edinelco/s1/S1-hwb5_13.tfcnovo-antigo</v>
      </c>
      <c r="I293" s="0" t="s">
        <v>70</v>
      </c>
      <c r="J293" s="0" t="n">
        <v>43</v>
      </c>
      <c r="K293" s="0" t="n">
        <v>820</v>
      </c>
      <c r="L293" s="0" t="n">
        <v>43</v>
      </c>
      <c r="M293" s="0" t="n">
        <v>820</v>
      </c>
      <c r="N293" s="0" t="n">
        <v>0</v>
      </c>
      <c r="O293" s="0" t="n">
        <v>0</v>
      </c>
      <c r="P293" s="0" t="s">
        <v>22</v>
      </c>
      <c r="Q293" s="0" t="n">
        <f aca="false">N293-N290</f>
        <v>0</v>
      </c>
      <c r="R293" s="0" t="n">
        <f aca="false">O293-O290</f>
        <v>0</v>
      </c>
    </row>
    <row r="294" customFormat="false" ht="13.8" hidden="false" customHeight="false" outlineLevel="0" collapsed="false">
      <c r="A294" s="0" t="s">
        <v>312</v>
      </c>
      <c r="B294" s="0" t="s">
        <v>297</v>
      </c>
      <c r="C294" s="0" t="s">
        <v>297</v>
      </c>
      <c r="D294" s="2" t="s">
        <v>297</v>
      </c>
      <c r="E294" s="0" t="s">
        <v>297</v>
      </c>
      <c r="F294" s="0" t="s">
        <v>297</v>
      </c>
      <c r="H294" s="0" t="str">
        <f aca="false">CONCATENATE(I294,P294)</f>
        <v>./tfcs/edinelco/s1/S1-hwb5_13_inv.tfcantigo</v>
      </c>
      <c r="I294" s="0" t="s">
        <v>71</v>
      </c>
      <c r="J294" s="0" t="n">
        <v>53</v>
      </c>
      <c r="K294" s="0" t="n">
        <v>1094</v>
      </c>
      <c r="L294" s="0" t="n">
        <v>52</v>
      </c>
      <c r="M294" s="0" t="n">
        <v>1049</v>
      </c>
      <c r="N294" s="0" t="n">
        <v>1</v>
      </c>
      <c r="O294" s="0" t="n">
        <v>45</v>
      </c>
      <c r="P294" s="0" t="s">
        <v>16</v>
      </c>
      <c r="Q294" s="0" t="n">
        <f aca="false">N294-N290</f>
        <v>1</v>
      </c>
      <c r="R294" s="0" t="n">
        <f aca="false">O294-O290</f>
        <v>45</v>
      </c>
    </row>
    <row r="295" customFormat="false" ht="13.8" hidden="false" customHeight="false" outlineLevel="0" collapsed="false">
      <c r="A295" s="0" t="s">
        <v>313</v>
      </c>
      <c r="B295" s="0" t="s">
        <v>297</v>
      </c>
      <c r="C295" s="0" t="s">
        <v>297</v>
      </c>
      <c r="D295" s="2" t="s">
        <v>297</v>
      </c>
      <c r="E295" s="0" t="s">
        <v>297</v>
      </c>
      <c r="F295" s="0" t="s">
        <v>297</v>
      </c>
      <c r="H295" s="0" t="str">
        <f aca="false">CONCATENATE(I295,P295)</f>
        <v>./tfcs/edinelco/s1/S1-hwb5_13_inv.tfcnovo</v>
      </c>
      <c r="I295" s="0" t="s">
        <v>71</v>
      </c>
      <c r="J295" s="0" t="n">
        <v>53</v>
      </c>
      <c r="K295" s="0" t="n">
        <v>1094</v>
      </c>
      <c r="L295" s="0" t="n">
        <v>58</v>
      </c>
      <c r="M295" s="0" t="n">
        <v>1152</v>
      </c>
      <c r="N295" s="0" t="n">
        <v>-5</v>
      </c>
      <c r="O295" s="0" t="n">
        <v>-58</v>
      </c>
      <c r="P295" s="0" t="s">
        <v>18</v>
      </c>
      <c r="Q295" s="0" t="n">
        <f aca="false">N295-N290</f>
        <v>-5</v>
      </c>
      <c r="R295" s="0" t="n">
        <f aca="false">O295-O290</f>
        <v>-58</v>
      </c>
    </row>
    <row r="296" customFormat="false" ht="13.8" hidden="false" customHeight="false" outlineLevel="0" collapsed="false">
      <c r="A296" s="0" t="s">
        <v>314</v>
      </c>
      <c r="B296" s="0" t="s">
        <v>297</v>
      </c>
      <c r="C296" s="0" t="s">
        <v>297</v>
      </c>
      <c r="D296" s="2" t="s">
        <v>297</v>
      </c>
      <c r="E296" s="0" t="s">
        <v>297</v>
      </c>
      <c r="F296" s="0" t="s">
        <v>297</v>
      </c>
      <c r="H296" s="0" t="str">
        <f aca="false">CONCATENATE(I296,P296)</f>
        <v>./tfcs/edinelco/s1/S1-hwb5_13_inv.tfcantigo-novo</v>
      </c>
      <c r="I296" s="0" t="s">
        <v>71</v>
      </c>
      <c r="J296" s="0" t="n">
        <v>53</v>
      </c>
      <c r="K296" s="0" t="n">
        <v>1094</v>
      </c>
      <c r="L296" s="0" t="n">
        <v>57</v>
      </c>
      <c r="M296" s="0" t="n">
        <v>1107</v>
      </c>
      <c r="N296" s="0" t="n">
        <v>-4</v>
      </c>
      <c r="O296" s="0" t="n">
        <v>-13</v>
      </c>
      <c r="P296" s="0" t="s">
        <v>20</v>
      </c>
      <c r="Q296" s="0" t="n">
        <f aca="false">N296-N296</f>
        <v>0</v>
      </c>
      <c r="R296" s="0" t="n">
        <f aca="false">O296-O296</f>
        <v>0</v>
      </c>
    </row>
    <row r="297" customFormat="false" ht="13.8" hidden="false" customHeight="false" outlineLevel="0" collapsed="false">
      <c r="A297" s="0" t="s">
        <v>315</v>
      </c>
      <c r="B297" s="0" t="s">
        <v>297</v>
      </c>
      <c r="C297" s="0" t="s">
        <v>297</v>
      </c>
      <c r="D297" s="2" t="s">
        <v>297</v>
      </c>
      <c r="E297" s="0" t="s">
        <v>297</v>
      </c>
      <c r="F297" s="0" t="s">
        <v>297</v>
      </c>
      <c r="H297" s="0" t="str">
        <f aca="false">CONCATENATE(I297,P297)</f>
        <v>./tfcs/edinelco/s1/S1-hwb5_13_inv.tfcnovo-antigo</v>
      </c>
      <c r="I297" s="0" t="s">
        <v>71</v>
      </c>
      <c r="J297" s="0" t="n">
        <v>53</v>
      </c>
      <c r="K297" s="0" t="n">
        <v>1094</v>
      </c>
      <c r="L297" s="0" t="n">
        <v>55</v>
      </c>
      <c r="M297" s="0" t="n">
        <v>1077</v>
      </c>
      <c r="N297" s="0" t="n">
        <v>-2</v>
      </c>
      <c r="O297" s="0" t="n">
        <v>17</v>
      </c>
      <c r="P297" s="0" t="s">
        <v>22</v>
      </c>
      <c r="Q297" s="0" t="n">
        <f aca="false">N297-N296</f>
        <v>2</v>
      </c>
      <c r="R297" s="0" t="n">
        <f aca="false">O297-O296</f>
        <v>30</v>
      </c>
    </row>
    <row r="298" customFormat="false" ht="13.8" hidden="false" customHeight="false" outlineLevel="0" collapsed="false">
      <c r="A298" s="0" t="s">
        <v>316</v>
      </c>
      <c r="B298" s="0" t="s">
        <v>297</v>
      </c>
      <c r="C298" s="0" t="s">
        <v>297</v>
      </c>
      <c r="D298" s="2" t="s">
        <v>297</v>
      </c>
      <c r="E298" s="0" t="s">
        <v>297</v>
      </c>
      <c r="F298" s="0" t="s">
        <v>297</v>
      </c>
      <c r="H298" s="0" t="str">
        <f aca="false">CONCATENATE(I298,P298)</f>
        <v>./tfcs/edinelco/s1/S1-hwb6.tfcantigo</v>
      </c>
      <c r="I298" s="0" t="s">
        <v>72</v>
      </c>
      <c r="J298" s="0" t="n">
        <v>105</v>
      </c>
      <c r="K298" s="0" t="n">
        <v>4554</v>
      </c>
      <c r="L298" s="0" t="n">
        <v>103</v>
      </c>
      <c r="M298" s="0" t="n">
        <v>4368</v>
      </c>
      <c r="N298" s="0" t="n">
        <v>2</v>
      </c>
      <c r="O298" s="0" t="n">
        <v>186</v>
      </c>
      <c r="P298" s="0" t="s">
        <v>16</v>
      </c>
      <c r="Q298" s="0" t="n">
        <f aca="false">N298-N296</f>
        <v>6</v>
      </c>
      <c r="R298" s="0" t="n">
        <f aca="false">O298-O296</f>
        <v>199</v>
      </c>
    </row>
    <row r="299" customFormat="false" ht="13.8" hidden="false" customHeight="false" outlineLevel="0" collapsed="false">
      <c r="A299" s="0" t="s">
        <v>317</v>
      </c>
      <c r="B299" s="0" t="n">
        <v>18</v>
      </c>
      <c r="C299" s="0" t="n">
        <v>13</v>
      </c>
      <c r="D299" s="2" t="n">
        <v>1.38461538461538</v>
      </c>
      <c r="E299" s="0" t="n">
        <v>3</v>
      </c>
      <c r="F299" s="0" t="n">
        <v>1</v>
      </c>
      <c r="H299" s="0" t="str">
        <f aca="false">CONCATENATE(I299,P299)</f>
        <v>./tfcs/edinelco/s1/S1-hwb6.tfcnovo</v>
      </c>
      <c r="I299" s="0" t="s">
        <v>72</v>
      </c>
      <c r="J299" s="0" t="n">
        <v>105</v>
      </c>
      <c r="K299" s="0" t="n">
        <v>4554</v>
      </c>
      <c r="L299" s="0" t="n">
        <v>105</v>
      </c>
      <c r="M299" s="0" t="n">
        <v>4579</v>
      </c>
      <c r="N299" s="0" t="n">
        <v>0</v>
      </c>
      <c r="O299" s="0" t="n">
        <v>-25</v>
      </c>
      <c r="P299" s="0" t="s">
        <v>18</v>
      </c>
      <c r="Q299" s="0" t="n">
        <f aca="false">N299-N296</f>
        <v>4</v>
      </c>
      <c r="R299" s="0" t="n">
        <f aca="false">O299-O296</f>
        <v>-12</v>
      </c>
    </row>
    <row r="300" customFormat="false" ht="13.8" hidden="false" customHeight="false" outlineLevel="0" collapsed="false">
      <c r="A300" s="0" t="s">
        <v>318</v>
      </c>
      <c r="B300" s="0" t="n">
        <v>19</v>
      </c>
      <c r="C300" s="0" t="n">
        <v>15</v>
      </c>
      <c r="D300" s="2" t="n">
        <v>1.26666666666667</v>
      </c>
      <c r="E300" s="0" t="n">
        <v>3</v>
      </c>
      <c r="F300" s="0" t="n">
        <v>1</v>
      </c>
      <c r="H300" s="0" t="str">
        <f aca="false">CONCATENATE(I300,P300)</f>
        <v>./tfcs/edinelco/s1/S1-hwb6.tfcantigo-novo</v>
      </c>
      <c r="I300" s="0" t="s">
        <v>72</v>
      </c>
      <c r="J300" s="0" t="n">
        <v>105</v>
      </c>
      <c r="K300" s="0" t="n">
        <v>4554</v>
      </c>
      <c r="L300" s="0" t="n">
        <v>103</v>
      </c>
      <c r="M300" s="0" t="n">
        <v>4465</v>
      </c>
      <c r="N300" s="0" t="n">
        <v>2</v>
      </c>
      <c r="O300" s="0" t="n">
        <v>89</v>
      </c>
      <c r="P300" s="0" t="s">
        <v>20</v>
      </c>
      <c r="Q300" s="0" t="n">
        <f aca="false">N300-N296</f>
        <v>6</v>
      </c>
      <c r="R300" s="0" t="n">
        <f aca="false">O300-O296</f>
        <v>102</v>
      </c>
    </row>
    <row r="301" customFormat="false" ht="13.8" hidden="false" customHeight="false" outlineLevel="0" collapsed="false">
      <c r="A301" s="0" t="s">
        <v>319</v>
      </c>
      <c r="B301" s="0" t="n">
        <v>30</v>
      </c>
      <c r="C301" s="0" t="n">
        <v>27</v>
      </c>
      <c r="D301" s="2" t="n">
        <v>1.11111111111111</v>
      </c>
      <c r="E301" s="0" t="n">
        <v>2</v>
      </c>
      <c r="F301" s="0" t="n">
        <v>1</v>
      </c>
      <c r="H301" s="0" t="str">
        <f aca="false">CONCATENATE(I301,P301)</f>
        <v>./tfcs/edinelco/s1/S1-hwb6.tfcnovo-antigo</v>
      </c>
      <c r="I301" s="0" t="s">
        <v>72</v>
      </c>
      <c r="J301" s="0" t="n">
        <v>105</v>
      </c>
      <c r="K301" s="0" t="n">
        <v>4554</v>
      </c>
      <c r="L301" s="0" t="n">
        <v>105</v>
      </c>
      <c r="M301" s="0" t="n">
        <v>4579</v>
      </c>
      <c r="N301" s="0" t="n">
        <v>0</v>
      </c>
      <c r="O301" s="0" t="n">
        <v>-25</v>
      </c>
      <c r="P301" s="0" t="s">
        <v>22</v>
      </c>
      <c r="Q301" s="0" t="n">
        <f aca="false">N301-N296</f>
        <v>4</v>
      </c>
      <c r="R301" s="0" t="n">
        <f aca="false">O301-O296</f>
        <v>-12</v>
      </c>
    </row>
    <row r="302" customFormat="false" ht="13.8" hidden="false" customHeight="false" outlineLevel="0" collapsed="false">
      <c r="A302" s="0" t="s">
        <v>320</v>
      </c>
      <c r="B302" s="0" t="n">
        <v>33</v>
      </c>
      <c r="C302" s="0" t="n">
        <v>29</v>
      </c>
      <c r="D302" s="2" t="n">
        <v>1.13793103448276</v>
      </c>
      <c r="E302" s="0" t="n">
        <v>4</v>
      </c>
      <c r="F302" s="0" t="n">
        <v>1</v>
      </c>
      <c r="H302" s="0" t="str">
        <f aca="false">CONCATENATE(I302,P302)</f>
        <v>./tfcs/edinelco/s1/S1-hwb6_inv.tfcantigo</v>
      </c>
      <c r="I302" s="0" t="s">
        <v>73</v>
      </c>
      <c r="J302" s="0" t="n">
        <v>103</v>
      </c>
      <c r="K302" s="0" t="n">
        <v>4516</v>
      </c>
      <c r="L302" s="0" t="n">
        <v>103</v>
      </c>
      <c r="M302" s="0" t="n">
        <v>4516</v>
      </c>
      <c r="N302" s="0" t="n">
        <v>0</v>
      </c>
      <c r="O302" s="0" t="n">
        <v>0</v>
      </c>
      <c r="P302" s="0" t="s">
        <v>16</v>
      </c>
      <c r="Q302" s="0" t="n">
        <f aca="false">N302-N302</f>
        <v>0</v>
      </c>
      <c r="R302" s="0" t="n">
        <f aca="false">O302-O302</f>
        <v>0</v>
      </c>
    </row>
    <row r="303" customFormat="false" ht="13.8" hidden="false" customHeight="false" outlineLevel="0" collapsed="false">
      <c r="A303" s="0" t="s">
        <v>321</v>
      </c>
      <c r="B303" s="0" t="n">
        <v>123</v>
      </c>
      <c r="C303" s="0" t="n">
        <v>112</v>
      </c>
      <c r="D303" s="2" t="n">
        <v>1.09821428571429</v>
      </c>
      <c r="E303" s="0" t="n">
        <v>3</v>
      </c>
      <c r="F303" s="0" t="n">
        <v>1</v>
      </c>
      <c r="H303" s="0" t="str">
        <f aca="false">CONCATENATE(I303,P303)</f>
        <v>./tfcs/edinelco/s1/S1-hwb6_inv.tfcnovo</v>
      </c>
      <c r="I303" s="0" t="s">
        <v>73</v>
      </c>
      <c r="J303" s="0" t="n">
        <v>103</v>
      </c>
      <c r="K303" s="0" t="n">
        <v>4516</v>
      </c>
      <c r="L303" s="0" t="n">
        <v>107</v>
      </c>
      <c r="M303" s="0" t="n">
        <v>4710</v>
      </c>
      <c r="N303" s="0" t="n">
        <v>-4</v>
      </c>
      <c r="O303" s="0" t="n">
        <v>-194</v>
      </c>
      <c r="P303" s="0" t="s">
        <v>18</v>
      </c>
      <c r="Q303" s="0" t="n">
        <f aca="false">N303-N302</f>
        <v>-4</v>
      </c>
      <c r="R303" s="0" t="n">
        <f aca="false">O303-O302</f>
        <v>-194</v>
      </c>
    </row>
    <row r="304" customFormat="false" ht="13.8" hidden="false" customHeight="false" outlineLevel="0" collapsed="false">
      <c r="A304" s="0" t="s">
        <v>322</v>
      </c>
      <c r="B304" s="0" t="n">
        <v>139</v>
      </c>
      <c r="C304" s="0" t="n">
        <v>119</v>
      </c>
      <c r="D304" s="2" t="n">
        <v>1.16806722689076</v>
      </c>
      <c r="E304" s="0" t="n">
        <v>3</v>
      </c>
      <c r="F304" s="0" t="n">
        <v>1</v>
      </c>
      <c r="H304" s="0" t="str">
        <f aca="false">CONCATENATE(I304,P304)</f>
        <v>./tfcs/edinelco/s1/S1-hwb6_inv.tfcantigo-novo</v>
      </c>
      <c r="I304" s="0" t="s">
        <v>73</v>
      </c>
      <c r="J304" s="0" t="n">
        <v>103</v>
      </c>
      <c r="K304" s="0" t="n">
        <v>4516</v>
      </c>
      <c r="L304" s="0" t="n">
        <v>108</v>
      </c>
      <c r="M304" s="0" t="n">
        <v>4731</v>
      </c>
      <c r="N304" s="0" t="n">
        <v>-5</v>
      </c>
      <c r="O304" s="0" t="n">
        <v>-215</v>
      </c>
      <c r="P304" s="0" t="s">
        <v>20</v>
      </c>
      <c r="Q304" s="0" t="n">
        <f aca="false">N304-N302</f>
        <v>-5</v>
      </c>
      <c r="R304" s="0" t="n">
        <f aca="false">O304-O302</f>
        <v>-215</v>
      </c>
    </row>
    <row r="305" customFormat="false" ht="13.8" hidden="false" customHeight="false" outlineLevel="0" collapsed="false">
      <c r="A305" s="0" t="s">
        <v>323</v>
      </c>
      <c r="B305" s="0" t="n">
        <v>199</v>
      </c>
      <c r="C305" s="0" t="n">
        <v>183</v>
      </c>
      <c r="D305" s="2" t="n">
        <v>1.08743169398907</v>
      </c>
      <c r="E305" s="0" t="n">
        <v>2</v>
      </c>
      <c r="F305" s="0" t="n">
        <v>1</v>
      </c>
      <c r="H305" s="0" t="str">
        <f aca="false">CONCATENATE(I305,P305)</f>
        <v>./tfcs/edinelco/s1/S1-hwb6_inv.tfcnovo-antigo</v>
      </c>
      <c r="I305" s="0" t="s">
        <v>73</v>
      </c>
      <c r="J305" s="0" t="n">
        <v>103</v>
      </c>
      <c r="K305" s="0" t="n">
        <v>4516</v>
      </c>
      <c r="L305" s="0" t="n">
        <v>107</v>
      </c>
      <c r="M305" s="0" t="n">
        <v>4710</v>
      </c>
      <c r="N305" s="0" t="n">
        <v>-4</v>
      </c>
      <c r="O305" s="0" t="n">
        <v>-194</v>
      </c>
      <c r="P305" s="0" t="s">
        <v>22</v>
      </c>
      <c r="Q305" s="0" t="n">
        <f aca="false">N305-N302</f>
        <v>-4</v>
      </c>
      <c r="R305" s="0" t="n">
        <f aca="false">O305-O302</f>
        <v>-194</v>
      </c>
    </row>
    <row r="306" customFormat="false" ht="13.8" hidden="false" customHeight="false" outlineLevel="0" collapsed="false">
      <c r="A306" s="0" t="s">
        <v>324</v>
      </c>
      <c r="B306" s="0" t="n">
        <v>1377</v>
      </c>
      <c r="C306" s="0" t="n">
        <v>1315</v>
      </c>
      <c r="D306" s="2" t="n">
        <v>1.04714828897338</v>
      </c>
      <c r="E306" s="0" t="n">
        <v>3</v>
      </c>
      <c r="F306" s="0" t="n">
        <v>1</v>
      </c>
      <c r="H306" s="0" t="str">
        <f aca="false">CONCATENATE(I306,P306)</f>
        <v>./tfcs/edinelco/s1/S1-hwb7_15.tfcantigo</v>
      </c>
      <c r="I306" s="0" t="s">
        <v>74</v>
      </c>
      <c r="J306" s="0" t="n">
        <v>396</v>
      </c>
      <c r="K306" s="0" t="n">
        <v>41123</v>
      </c>
      <c r="L306" s="0" t="n">
        <v>382</v>
      </c>
      <c r="M306" s="0" t="n">
        <v>38861</v>
      </c>
      <c r="N306" s="0" t="n">
        <v>14</v>
      </c>
      <c r="O306" s="0" t="n">
        <v>2262</v>
      </c>
      <c r="P306" s="0" t="s">
        <v>16</v>
      </c>
      <c r="Q306" s="0" t="n">
        <f aca="false">N306-N302</f>
        <v>14</v>
      </c>
      <c r="R306" s="0" t="n">
        <f aca="false">O306-O302</f>
        <v>2262</v>
      </c>
    </row>
    <row r="307" customFormat="false" ht="13.8" hidden="false" customHeight="false" outlineLevel="0" collapsed="false">
      <c r="A307" s="0" t="s">
        <v>325</v>
      </c>
      <c r="B307" s="0" t="n">
        <v>2098</v>
      </c>
      <c r="C307" s="0" t="n">
        <v>1993</v>
      </c>
      <c r="D307" s="2" t="n">
        <v>1.05268439538384</v>
      </c>
      <c r="E307" s="0" t="n">
        <v>3</v>
      </c>
      <c r="F307" s="0" t="n">
        <v>1</v>
      </c>
      <c r="H307" s="0" t="str">
        <f aca="false">CONCATENATE(I307,P307)</f>
        <v>./tfcs/edinelco/s1/S1-hwb7_15.tfcnovo</v>
      </c>
      <c r="I307" s="0" t="s">
        <v>74</v>
      </c>
      <c r="J307" s="0" t="n">
        <v>396</v>
      </c>
      <c r="K307" s="0" t="n">
        <v>41123</v>
      </c>
      <c r="L307" s="0" t="n">
        <v>397</v>
      </c>
      <c r="M307" s="0" t="n">
        <v>40270</v>
      </c>
      <c r="N307" s="0" t="n">
        <v>-1</v>
      </c>
      <c r="O307" s="0" t="n">
        <v>853</v>
      </c>
      <c r="P307" s="0" t="s">
        <v>18</v>
      </c>
      <c r="Q307" s="0" t="n">
        <f aca="false">N307-N302</f>
        <v>-1</v>
      </c>
      <c r="R307" s="0" t="n">
        <f aca="false">O307-O302</f>
        <v>853</v>
      </c>
    </row>
    <row r="308" customFormat="false" ht="13.8" hidden="false" customHeight="false" outlineLevel="0" collapsed="false">
      <c r="A308" s="0" t="s">
        <v>326</v>
      </c>
      <c r="B308" s="0" t="n">
        <v>8</v>
      </c>
      <c r="C308" s="0" t="n">
        <v>7</v>
      </c>
      <c r="D308" s="2" t="n">
        <v>1.14285714285714</v>
      </c>
      <c r="E308" s="0" t="n">
        <v>2</v>
      </c>
      <c r="F308" s="0" t="n">
        <v>1</v>
      </c>
      <c r="H308" s="0" t="str">
        <f aca="false">CONCATENATE(I308,P308)</f>
        <v>./tfcs/edinelco/s1/S1-hwb7_15.tfcantigo-novo</v>
      </c>
      <c r="I308" s="0" t="s">
        <v>74</v>
      </c>
      <c r="J308" s="0" t="n">
        <v>396</v>
      </c>
      <c r="K308" s="0" t="n">
        <v>41123</v>
      </c>
      <c r="L308" s="0" t="n">
        <v>394</v>
      </c>
      <c r="M308" s="0" t="n">
        <v>40244</v>
      </c>
      <c r="N308" s="0" t="n">
        <v>2</v>
      </c>
      <c r="O308" s="0" t="n">
        <v>879</v>
      </c>
      <c r="P308" s="0" t="s">
        <v>20</v>
      </c>
      <c r="Q308" s="0" t="n">
        <f aca="false">N308-N308</f>
        <v>0</v>
      </c>
      <c r="R308" s="0" t="n">
        <f aca="false">O308-O308</f>
        <v>0</v>
      </c>
    </row>
    <row r="309" customFormat="false" ht="13.8" hidden="false" customHeight="false" outlineLevel="0" collapsed="false">
      <c r="A309" s="0" t="s">
        <v>327</v>
      </c>
      <c r="B309" s="0" t="n">
        <v>43</v>
      </c>
      <c r="C309" s="0" t="n">
        <v>41</v>
      </c>
      <c r="D309" s="2" t="n">
        <v>1.04878048780488</v>
      </c>
      <c r="E309" s="0" t="n">
        <v>2</v>
      </c>
      <c r="F309" s="0" t="n">
        <v>1</v>
      </c>
      <c r="H309" s="0" t="str">
        <f aca="false">CONCATENATE(I309,P309)</f>
        <v>./tfcs/edinelco/s1/S1-hwb7_15.tfcnovo-antigo</v>
      </c>
      <c r="I309" s="0" t="s">
        <v>74</v>
      </c>
      <c r="J309" s="0" t="n">
        <v>396</v>
      </c>
      <c r="K309" s="0" t="n">
        <v>41123</v>
      </c>
      <c r="L309" s="0" t="n">
        <v>387</v>
      </c>
      <c r="M309" s="0" t="n">
        <v>39124</v>
      </c>
      <c r="N309" s="0" t="n">
        <v>9</v>
      </c>
      <c r="O309" s="0" t="n">
        <v>1999</v>
      </c>
      <c r="P309" s="0" t="s">
        <v>22</v>
      </c>
      <c r="Q309" s="0" t="n">
        <f aca="false">N309-N308</f>
        <v>7</v>
      </c>
      <c r="R309" s="0" t="n">
        <f aca="false">O309-O308</f>
        <v>1120</v>
      </c>
    </row>
    <row r="310" customFormat="false" ht="13.8" hidden="false" customHeight="false" outlineLevel="0" collapsed="false">
      <c r="A310" s="0" t="s">
        <v>328</v>
      </c>
      <c r="B310" s="0" t="n">
        <v>11825</v>
      </c>
      <c r="C310" s="0" t="n">
        <v>11676</v>
      </c>
      <c r="D310" s="2" t="n">
        <v>1.01276121959575</v>
      </c>
      <c r="E310" s="0" t="n">
        <v>2</v>
      </c>
      <c r="F310" s="0" t="n">
        <v>1</v>
      </c>
      <c r="H310" s="0" t="str">
        <f aca="false">CONCATENATE(I310,P310)</f>
        <v>./tfcs/edinelco/s1/S1-hwb7_15_inv.tfcantigo</v>
      </c>
      <c r="I310" s="0" t="s">
        <v>75</v>
      </c>
      <c r="J310" s="0" t="n">
        <v>282</v>
      </c>
      <c r="K310" s="0" t="n">
        <v>27180</v>
      </c>
      <c r="L310" s="0" t="n">
        <v>278</v>
      </c>
      <c r="M310" s="0" t="n">
        <v>26424</v>
      </c>
      <c r="N310" s="0" t="n">
        <v>4</v>
      </c>
      <c r="O310" s="0" t="n">
        <v>756</v>
      </c>
      <c r="P310" s="0" t="s">
        <v>16</v>
      </c>
      <c r="Q310" s="0" t="n">
        <f aca="false">N310-N308</f>
        <v>2</v>
      </c>
      <c r="R310" s="0" t="n">
        <f aca="false">O310-O308</f>
        <v>-123</v>
      </c>
    </row>
    <row r="311" customFormat="false" ht="13.8" hidden="false" customHeight="false" outlineLevel="0" collapsed="false">
      <c r="A311" s="0" t="s">
        <v>329</v>
      </c>
      <c r="B311" s="0" t="n">
        <v>14</v>
      </c>
      <c r="C311" s="0" t="n">
        <v>14</v>
      </c>
      <c r="D311" s="2" t="n">
        <v>1</v>
      </c>
      <c r="E311" s="0" t="n">
        <v>1</v>
      </c>
      <c r="F311" s="0" t="n">
        <v>1</v>
      </c>
      <c r="H311" s="0" t="str">
        <f aca="false">CONCATENATE(I311,P311)</f>
        <v>./tfcs/edinelco/s1/S1-hwb7_15_inv.tfcnovo</v>
      </c>
      <c r="I311" s="0" t="s">
        <v>75</v>
      </c>
      <c r="J311" s="0" t="n">
        <v>282</v>
      </c>
      <c r="K311" s="0" t="n">
        <v>27180</v>
      </c>
      <c r="L311" s="0" t="n">
        <v>283</v>
      </c>
      <c r="M311" s="0" t="n">
        <v>26529</v>
      </c>
      <c r="N311" s="0" t="n">
        <v>-1</v>
      </c>
      <c r="O311" s="0" t="n">
        <v>651</v>
      </c>
      <c r="P311" s="0" t="s">
        <v>18</v>
      </c>
      <c r="Q311" s="0" t="n">
        <f aca="false">N311-N308</f>
        <v>-3</v>
      </c>
      <c r="R311" s="0" t="n">
        <f aca="false">O311-O308</f>
        <v>-228</v>
      </c>
    </row>
    <row r="312" customFormat="false" ht="13.8" hidden="false" customHeight="false" outlineLevel="0" collapsed="false">
      <c r="A312" s="0" t="s">
        <v>330</v>
      </c>
      <c r="B312" s="0" t="n">
        <v>19</v>
      </c>
      <c r="C312" s="0" t="n">
        <v>18</v>
      </c>
      <c r="D312" s="2" t="n">
        <v>1.05555555555556</v>
      </c>
      <c r="E312" s="0" t="n">
        <v>2</v>
      </c>
      <c r="F312" s="0" t="n">
        <v>1</v>
      </c>
      <c r="H312" s="0" t="str">
        <f aca="false">CONCATENATE(I312,P312)</f>
        <v>./tfcs/edinelco/s1/S1-hwb7_15_inv.tfcantigo-novo</v>
      </c>
      <c r="I312" s="0" t="s">
        <v>75</v>
      </c>
      <c r="J312" s="0" t="n">
        <v>282</v>
      </c>
      <c r="K312" s="0" t="n">
        <v>27180</v>
      </c>
      <c r="L312" s="0" t="n">
        <v>285</v>
      </c>
      <c r="M312" s="0" t="n">
        <v>26843</v>
      </c>
      <c r="N312" s="0" t="n">
        <v>-3</v>
      </c>
      <c r="O312" s="0" t="n">
        <v>337</v>
      </c>
      <c r="P312" s="0" t="s">
        <v>20</v>
      </c>
      <c r="Q312" s="0" t="n">
        <f aca="false">N312-N308</f>
        <v>-5</v>
      </c>
      <c r="R312" s="0" t="n">
        <f aca="false">O312-O308</f>
        <v>-542</v>
      </c>
    </row>
    <row r="313" customFormat="false" ht="13.8" hidden="false" customHeight="false" outlineLevel="0" collapsed="false">
      <c r="A313" s="0" t="s">
        <v>331</v>
      </c>
      <c r="B313" s="0" t="n">
        <v>1074</v>
      </c>
      <c r="C313" s="0" t="n">
        <v>1018</v>
      </c>
      <c r="D313" s="2" t="n">
        <v>1.05500982318271</v>
      </c>
      <c r="E313" s="0" t="n">
        <v>3</v>
      </c>
      <c r="F313" s="0" t="n">
        <v>1</v>
      </c>
      <c r="H313" s="0" t="str">
        <f aca="false">CONCATENATE(I313,P313)</f>
        <v>./tfcs/edinelco/s1/S1-hwb7_15_inv.tfcnovo-antigo</v>
      </c>
      <c r="I313" s="0" t="s">
        <v>75</v>
      </c>
      <c r="J313" s="0" t="n">
        <v>282</v>
      </c>
      <c r="K313" s="0" t="n">
        <v>27180</v>
      </c>
      <c r="L313" s="0" t="n">
        <v>282</v>
      </c>
      <c r="M313" s="0" t="n">
        <v>26484</v>
      </c>
      <c r="N313" s="0" t="n">
        <v>0</v>
      </c>
      <c r="O313" s="0" t="n">
        <v>696</v>
      </c>
      <c r="P313" s="0" t="s">
        <v>22</v>
      </c>
      <c r="Q313" s="0" t="n">
        <f aca="false">N313-N308</f>
        <v>-2</v>
      </c>
      <c r="R313" s="0" t="n">
        <f aca="false">O313-O308</f>
        <v>-183</v>
      </c>
    </row>
    <row r="314" customFormat="false" ht="13.8" hidden="false" customHeight="false" outlineLevel="0" collapsed="false">
      <c r="A314" s="0" t="s">
        <v>332</v>
      </c>
      <c r="B314" s="0" t="n">
        <v>1083</v>
      </c>
      <c r="C314" s="0" t="n">
        <v>1038</v>
      </c>
      <c r="D314" s="2" t="n">
        <v>1.04335260115607</v>
      </c>
      <c r="E314" s="0" t="n">
        <v>2</v>
      </c>
      <c r="F314" s="0" t="n">
        <v>1</v>
      </c>
      <c r="H314" s="0" t="str">
        <f aca="false">CONCATENATE(I314,P314)</f>
        <v>./tfcs/edinelco/s1/S1-miller_complete_5.tfcantigo</v>
      </c>
      <c r="I314" s="0" t="s">
        <v>76</v>
      </c>
      <c r="J314" s="0" t="n">
        <v>5</v>
      </c>
      <c r="K314" s="0" t="n">
        <v>29</v>
      </c>
      <c r="L314" s="0" t="n">
        <v>5</v>
      </c>
      <c r="M314" s="0" t="n">
        <v>29</v>
      </c>
      <c r="N314" s="0" t="n">
        <v>0</v>
      </c>
      <c r="O314" s="0" t="n">
        <v>0</v>
      </c>
      <c r="P314" s="0" t="s">
        <v>16</v>
      </c>
      <c r="Q314" s="0" t="n">
        <f aca="false">N314-N314</f>
        <v>0</v>
      </c>
      <c r="R314" s="0" t="n">
        <f aca="false">O314-O314</f>
        <v>0</v>
      </c>
    </row>
    <row r="315" customFormat="false" ht="13.8" hidden="false" customHeight="false" outlineLevel="0" collapsed="false">
      <c r="A315" s="0" t="s">
        <v>333</v>
      </c>
      <c r="B315" s="0" t="n">
        <v>2963</v>
      </c>
      <c r="C315" s="0" t="n">
        <v>2893</v>
      </c>
      <c r="D315" s="2" t="n">
        <v>1.02419633598341</v>
      </c>
      <c r="E315" s="0" t="n">
        <v>3</v>
      </c>
      <c r="F315" s="0" t="n">
        <v>1</v>
      </c>
      <c r="H315" s="0" t="str">
        <f aca="false">CONCATENATE(I315,P315)</f>
        <v>./tfcs/edinelco/s1/S1-miller_complete_5.tfcnovo</v>
      </c>
      <c r="I315" s="0" t="s">
        <v>76</v>
      </c>
      <c r="J315" s="0" t="n">
        <v>5</v>
      </c>
      <c r="K315" s="0" t="n">
        <v>29</v>
      </c>
      <c r="L315" s="0" t="n">
        <v>5</v>
      </c>
      <c r="M315" s="0" t="n">
        <v>29</v>
      </c>
      <c r="N315" s="0" t="n">
        <v>0</v>
      </c>
      <c r="O315" s="0" t="n">
        <v>0</v>
      </c>
      <c r="P315" s="0" t="s">
        <v>18</v>
      </c>
      <c r="Q315" s="0" t="n">
        <f aca="false">N315-N314</f>
        <v>0</v>
      </c>
      <c r="R315" s="0" t="n">
        <f aca="false">O315-O314</f>
        <v>0</v>
      </c>
    </row>
    <row r="316" customFormat="false" ht="13.8" hidden="false" customHeight="false" outlineLevel="0" collapsed="false">
      <c r="A316" s="0" t="s">
        <v>334</v>
      </c>
      <c r="B316" s="0" t="n">
        <v>3050</v>
      </c>
      <c r="C316" s="0" t="n">
        <v>2927</v>
      </c>
      <c r="D316" s="2" t="n">
        <v>1.04202254868466</v>
      </c>
      <c r="E316" s="0" t="n">
        <v>3</v>
      </c>
      <c r="F316" s="0" t="n">
        <v>1</v>
      </c>
      <c r="H316" s="0" t="str">
        <f aca="false">CONCATENATE(I316,P316)</f>
        <v>./tfcs/edinelco/s1/S1-miller_complete_5.tfcantigo-novo</v>
      </c>
      <c r="I316" s="0" t="s">
        <v>76</v>
      </c>
      <c r="J316" s="0" t="n">
        <v>5</v>
      </c>
      <c r="K316" s="0" t="n">
        <v>29</v>
      </c>
      <c r="L316" s="0" t="n">
        <v>5</v>
      </c>
      <c r="M316" s="0" t="n">
        <v>29</v>
      </c>
      <c r="N316" s="0" t="n">
        <v>0</v>
      </c>
      <c r="O316" s="0" t="n">
        <v>0</v>
      </c>
      <c r="P316" s="0" t="s">
        <v>20</v>
      </c>
      <c r="Q316" s="0" t="n">
        <f aca="false">N316-N314</f>
        <v>0</v>
      </c>
      <c r="R316" s="0" t="n">
        <f aca="false">O316-O314</f>
        <v>0</v>
      </c>
    </row>
    <row r="317" customFormat="false" ht="13.8" hidden="false" customHeight="false" outlineLevel="0" collapsed="false">
      <c r="A317" s="0" t="s">
        <v>335</v>
      </c>
      <c r="B317" s="0" t="n">
        <v>61</v>
      </c>
      <c r="C317" s="0" t="n">
        <v>55</v>
      </c>
      <c r="D317" s="2" t="n">
        <v>1.10909090909091</v>
      </c>
      <c r="E317" s="0" t="n">
        <v>2</v>
      </c>
      <c r="F317" s="0" t="n">
        <v>1</v>
      </c>
      <c r="H317" s="0" t="str">
        <f aca="false">CONCATENATE(I317,P317)</f>
        <v>./tfcs/edinelco/s1/S1-miller_complete_5.tfcnovo-antigo</v>
      </c>
      <c r="I317" s="0" t="s">
        <v>76</v>
      </c>
      <c r="J317" s="0" t="n">
        <v>5</v>
      </c>
      <c r="K317" s="0" t="n">
        <v>29</v>
      </c>
      <c r="L317" s="0" t="n">
        <v>5</v>
      </c>
      <c r="M317" s="0" t="n">
        <v>29</v>
      </c>
      <c r="N317" s="0" t="n">
        <v>0</v>
      </c>
      <c r="O317" s="0" t="n">
        <v>0</v>
      </c>
      <c r="P317" s="0" t="s">
        <v>22</v>
      </c>
      <c r="Q317" s="0" t="n">
        <f aca="false">N317-N314</f>
        <v>0</v>
      </c>
      <c r="R317" s="0" t="n">
        <f aca="false">O317-O314</f>
        <v>0</v>
      </c>
    </row>
    <row r="318" customFormat="false" ht="13.8" hidden="false" customHeight="false" outlineLevel="0" collapsed="false">
      <c r="A318" s="0" t="s">
        <v>336</v>
      </c>
      <c r="B318" s="0" t="n">
        <v>63</v>
      </c>
      <c r="C318" s="0" t="n">
        <v>55</v>
      </c>
      <c r="D318" s="2" t="n">
        <v>1.14545454545455</v>
      </c>
      <c r="E318" s="0" t="n">
        <v>3</v>
      </c>
      <c r="F318" s="0" t="n">
        <v>1</v>
      </c>
      <c r="H318" s="0" t="str">
        <f aca="false">CONCATENATE(I318,P318)</f>
        <v>./tfcs/edinelco/s1/S1-mod5adder.tfcantigo</v>
      </c>
      <c r="I318" s="0" t="s">
        <v>85</v>
      </c>
      <c r="J318" s="0" t="n">
        <v>21</v>
      </c>
      <c r="K318" s="0" t="n">
        <v>660</v>
      </c>
      <c r="L318" s="0" t="n">
        <v>21</v>
      </c>
      <c r="M318" s="0" t="n">
        <v>660</v>
      </c>
      <c r="N318" s="0" t="n">
        <v>0</v>
      </c>
      <c r="O318" s="0" t="n">
        <v>0</v>
      </c>
      <c r="P318" s="0" t="s">
        <v>16</v>
      </c>
      <c r="Q318" s="0" t="n">
        <f aca="false">N318-N314</f>
        <v>0</v>
      </c>
      <c r="R318" s="0" t="n">
        <f aca="false">O318-O314</f>
        <v>0</v>
      </c>
    </row>
    <row r="319" customFormat="false" ht="13.8" hidden="false" customHeight="false" outlineLevel="0" collapsed="false">
      <c r="A319" s="0" t="s">
        <v>337</v>
      </c>
      <c r="B319" s="0" t="n">
        <v>70</v>
      </c>
      <c r="C319" s="0" t="n">
        <v>67</v>
      </c>
      <c r="D319" s="2" t="n">
        <v>1.04477611940299</v>
      </c>
      <c r="E319" s="0" t="n">
        <v>2</v>
      </c>
      <c r="F319" s="0" t="n">
        <v>1</v>
      </c>
      <c r="H319" s="0" t="str">
        <f aca="false">CONCATENATE(I319,P319)</f>
        <v>./tfcs/edinelco/s1/S1-mod5adder.tfcnovo</v>
      </c>
      <c r="I319" s="0" t="s">
        <v>85</v>
      </c>
      <c r="J319" s="0" t="n">
        <v>21</v>
      </c>
      <c r="K319" s="0" t="n">
        <v>660</v>
      </c>
      <c r="L319" s="0" t="n">
        <v>20</v>
      </c>
      <c r="M319" s="0" t="n">
        <v>671</v>
      </c>
      <c r="N319" s="0" t="n">
        <v>1</v>
      </c>
      <c r="O319" s="0" t="n">
        <v>-11</v>
      </c>
      <c r="P319" s="0" t="s">
        <v>18</v>
      </c>
      <c r="Q319" s="0" t="n">
        <f aca="false">N319-N314</f>
        <v>1</v>
      </c>
      <c r="R319" s="0" t="n">
        <f aca="false">O319-O314</f>
        <v>-11</v>
      </c>
    </row>
    <row r="320" customFormat="false" ht="13.8" hidden="false" customHeight="false" outlineLevel="0" collapsed="false">
      <c r="A320" s="0" t="s">
        <v>338</v>
      </c>
      <c r="B320" s="0" t="n">
        <v>461</v>
      </c>
      <c r="C320" s="0" t="n">
        <v>438</v>
      </c>
      <c r="D320" s="2" t="n">
        <v>1.05251141552511</v>
      </c>
      <c r="E320" s="0" t="n">
        <v>2</v>
      </c>
      <c r="F320" s="0" t="n">
        <v>1</v>
      </c>
      <c r="H320" s="0" t="str">
        <f aca="false">CONCATENATE(I320,P320)</f>
        <v>./tfcs/edinelco/s1/S1-mod5adder.tfcantigo-novo</v>
      </c>
      <c r="I320" s="0" t="s">
        <v>85</v>
      </c>
      <c r="J320" s="0" t="n">
        <v>21</v>
      </c>
      <c r="K320" s="0" t="n">
        <v>660</v>
      </c>
      <c r="L320" s="0" t="n">
        <v>20</v>
      </c>
      <c r="M320" s="0" t="n">
        <v>671</v>
      </c>
      <c r="N320" s="0" t="n">
        <v>1</v>
      </c>
      <c r="O320" s="0" t="n">
        <v>-11</v>
      </c>
      <c r="P320" s="0" t="s">
        <v>20</v>
      </c>
      <c r="Q320" s="0" t="n">
        <f aca="false">N320-N320</f>
        <v>0</v>
      </c>
      <c r="R320" s="0" t="n">
        <f aca="false">O320-O320</f>
        <v>0</v>
      </c>
    </row>
    <row r="321" customFormat="false" ht="13.8" hidden="false" customHeight="false" outlineLevel="0" collapsed="false">
      <c r="A321" s="0" t="s">
        <v>339</v>
      </c>
      <c r="B321" s="0" t="n">
        <v>461</v>
      </c>
      <c r="C321" s="0" t="n">
        <v>438</v>
      </c>
      <c r="D321" s="2" t="n">
        <v>1.05251141552511</v>
      </c>
      <c r="E321" s="0" t="n">
        <v>2</v>
      </c>
      <c r="F321" s="0" t="n">
        <v>1</v>
      </c>
      <c r="H321" s="0" t="str">
        <f aca="false">CONCATENATE(I321,P321)</f>
        <v>./tfcs/edinelco/s1/S1-mod5adder.tfcnovo-antigo</v>
      </c>
      <c r="I321" s="0" t="s">
        <v>85</v>
      </c>
      <c r="J321" s="0" t="n">
        <v>21</v>
      </c>
      <c r="K321" s="0" t="n">
        <v>660</v>
      </c>
      <c r="L321" s="0" t="n">
        <v>20</v>
      </c>
      <c r="M321" s="0" t="n">
        <v>671</v>
      </c>
      <c r="N321" s="0" t="n">
        <v>1</v>
      </c>
      <c r="O321" s="0" t="n">
        <v>-11</v>
      </c>
      <c r="P321" s="0" t="s">
        <v>22</v>
      </c>
      <c r="Q321" s="0" t="n">
        <f aca="false">N321-N320</f>
        <v>0</v>
      </c>
      <c r="R321" s="0" t="n">
        <f aca="false">O321-O320</f>
        <v>0</v>
      </c>
    </row>
    <row r="322" customFormat="false" ht="13.8" hidden="false" customHeight="false" outlineLevel="0" collapsed="false">
      <c r="A322" s="0" t="s">
        <v>340</v>
      </c>
      <c r="B322" s="0" t="n">
        <v>605</v>
      </c>
      <c r="C322" s="0" t="n">
        <v>583</v>
      </c>
      <c r="D322" s="2" t="n">
        <v>1.0377358490566</v>
      </c>
      <c r="E322" s="0" t="n">
        <v>2</v>
      </c>
      <c r="F322" s="0" t="n">
        <v>1</v>
      </c>
      <c r="H322" s="0" t="str">
        <f aca="false">CONCATENATE(I322,P322)</f>
        <v>./tfcs/edinelco/s1/S1-mod5adder_inv.tfcantigo</v>
      </c>
      <c r="I322" s="0" t="s">
        <v>86</v>
      </c>
      <c r="J322" s="0" t="n">
        <v>23</v>
      </c>
      <c r="K322" s="0" t="n">
        <v>765</v>
      </c>
      <c r="L322" s="0" t="n">
        <v>22</v>
      </c>
      <c r="M322" s="0" t="n">
        <v>761</v>
      </c>
      <c r="N322" s="0" t="n">
        <v>1</v>
      </c>
      <c r="O322" s="0" t="n">
        <v>4</v>
      </c>
      <c r="P322" s="0" t="s">
        <v>16</v>
      </c>
      <c r="Q322" s="0" t="n">
        <f aca="false">N322-N320</f>
        <v>0</v>
      </c>
      <c r="R322" s="0" t="n">
        <f aca="false">O322-O320</f>
        <v>15</v>
      </c>
    </row>
    <row r="323" customFormat="false" ht="13.8" hidden="false" customHeight="false" outlineLevel="0" collapsed="false">
      <c r="A323" s="0" t="s">
        <v>341</v>
      </c>
      <c r="B323" s="0" t="n">
        <v>24</v>
      </c>
      <c r="C323" s="0" t="n">
        <v>21</v>
      </c>
      <c r="D323" s="2" t="n">
        <v>1.14285714285714</v>
      </c>
      <c r="E323" s="0" t="n">
        <v>2</v>
      </c>
      <c r="F323" s="0" t="n">
        <v>1</v>
      </c>
      <c r="H323" s="0" t="str">
        <f aca="false">CONCATENATE(I323,P323)</f>
        <v>./tfcs/edinelco/s1/S1-mod5adder_inv.tfcnovo</v>
      </c>
      <c r="I323" s="0" t="s">
        <v>86</v>
      </c>
      <c r="J323" s="0" t="n">
        <v>23</v>
      </c>
      <c r="K323" s="0" t="n">
        <v>765</v>
      </c>
      <c r="L323" s="0" t="n">
        <v>24</v>
      </c>
      <c r="M323" s="0" t="n">
        <v>803</v>
      </c>
      <c r="N323" s="0" t="n">
        <v>-1</v>
      </c>
      <c r="O323" s="0" t="n">
        <v>-38</v>
      </c>
      <c r="P323" s="0" t="s">
        <v>18</v>
      </c>
      <c r="Q323" s="0" t="n">
        <f aca="false">N323-N320</f>
        <v>-2</v>
      </c>
      <c r="R323" s="0" t="n">
        <f aca="false">O323-O320</f>
        <v>-27</v>
      </c>
    </row>
    <row r="324" customFormat="false" ht="13.8" hidden="false" customHeight="false" outlineLevel="0" collapsed="false">
      <c r="A324" s="0" t="s">
        <v>342</v>
      </c>
      <c r="B324" s="0" t="n">
        <v>22</v>
      </c>
      <c r="C324" s="0" t="n">
        <v>19</v>
      </c>
      <c r="D324" s="2" t="n">
        <v>1.15789473684211</v>
      </c>
      <c r="E324" s="0" t="n">
        <v>2</v>
      </c>
      <c r="F324" s="0" t="n">
        <v>1</v>
      </c>
      <c r="H324" s="0" t="str">
        <f aca="false">CONCATENATE(I324,P324)</f>
        <v>./tfcs/edinelco/s1/S1-mod5adder_inv.tfcantigo-novo</v>
      </c>
      <c r="I324" s="0" t="s">
        <v>86</v>
      </c>
      <c r="J324" s="0" t="n">
        <v>23</v>
      </c>
      <c r="K324" s="0" t="n">
        <v>765</v>
      </c>
      <c r="L324" s="0" t="n">
        <v>24</v>
      </c>
      <c r="M324" s="0" t="n">
        <v>803</v>
      </c>
      <c r="N324" s="0" t="n">
        <v>-1</v>
      </c>
      <c r="O324" s="0" t="n">
        <v>-38</v>
      </c>
      <c r="P324" s="0" t="s">
        <v>20</v>
      </c>
      <c r="Q324" s="0" t="n">
        <f aca="false">N324-N320</f>
        <v>-2</v>
      </c>
      <c r="R324" s="0" t="n">
        <f aca="false">O324-O320</f>
        <v>-27</v>
      </c>
    </row>
    <row r="325" customFormat="false" ht="13.8" hidden="false" customHeight="false" outlineLevel="0" collapsed="false">
      <c r="A325" s="0" t="s">
        <v>343</v>
      </c>
      <c r="B325" s="0" t="n">
        <v>22</v>
      </c>
      <c r="C325" s="0" t="n">
        <v>19</v>
      </c>
      <c r="D325" s="2" t="n">
        <v>1.15789473684211</v>
      </c>
      <c r="E325" s="0" t="n">
        <v>2</v>
      </c>
      <c r="F325" s="0" t="n">
        <v>1</v>
      </c>
      <c r="H325" s="0" t="str">
        <f aca="false">CONCATENATE(I325,P325)</f>
        <v>./tfcs/edinelco/s1/S1-mod5adder_inv.tfcnovo-antigo</v>
      </c>
      <c r="I325" s="0" t="s">
        <v>86</v>
      </c>
      <c r="J325" s="0" t="n">
        <v>23</v>
      </c>
      <c r="K325" s="0" t="n">
        <v>765</v>
      </c>
      <c r="L325" s="0" t="n">
        <v>24</v>
      </c>
      <c r="M325" s="0" t="n">
        <v>803</v>
      </c>
      <c r="N325" s="0" t="n">
        <v>-1</v>
      </c>
      <c r="O325" s="0" t="n">
        <v>-38</v>
      </c>
      <c r="P325" s="0" t="s">
        <v>22</v>
      </c>
      <c r="Q325" s="0" t="n">
        <f aca="false">N325-N320</f>
        <v>-2</v>
      </c>
      <c r="R325" s="0" t="n">
        <f aca="false">O325-O320</f>
        <v>-27</v>
      </c>
    </row>
    <row r="326" customFormat="false" ht="13.8" hidden="false" customHeight="false" outlineLevel="0" collapsed="false">
      <c r="A326" s="0" t="s">
        <v>344</v>
      </c>
      <c r="B326" s="0" t="n">
        <v>30</v>
      </c>
      <c r="C326" s="0" t="n">
        <v>26</v>
      </c>
      <c r="D326" s="2" t="n">
        <v>1.15384615384615</v>
      </c>
      <c r="E326" s="0" t="n">
        <v>2</v>
      </c>
      <c r="F326" s="0" t="n">
        <v>1</v>
      </c>
      <c r="H326" s="0" t="str">
        <f aca="false">CONCATENATE(I326,P326)</f>
        <v>./tfcs/edinelco/s1/S1-mod5mils_complete_26(18).tfcantigo</v>
      </c>
      <c r="I326" s="0" t="s">
        <v>87</v>
      </c>
      <c r="J326" s="0" t="n">
        <v>5</v>
      </c>
      <c r="K326" s="0" t="n">
        <v>121</v>
      </c>
      <c r="L326" s="0" t="n">
        <v>5</v>
      </c>
      <c r="M326" s="0" t="n">
        <v>121</v>
      </c>
      <c r="N326" s="0" t="n">
        <v>0</v>
      </c>
      <c r="O326" s="0" t="n">
        <v>0</v>
      </c>
      <c r="P326" s="0" t="s">
        <v>16</v>
      </c>
      <c r="Q326" s="0" t="n">
        <f aca="false">N326-N326</f>
        <v>0</v>
      </c>
      <c r="R326" s="0" t="n">
        <f aca="false">O326-O326</f>
        <v>0</v>
      </c>
    </row>
    <row r="327" customFormat="false" ht="13.8" hidden="false" customHeight="false" outlineLevel="0" collapsed="false">
      <c r="A327" s="0" t="s">
        <v>345</v>
      </c>
      <c r="B327" s="0" t="n">
        <v>25</v>
      </c>
      <c r="C327" s="0" t="n">
        <v>22</v>
      </c>
      <c r="D327" s="2" t="n">
        <v>1.13636363636364</v>
      </c>
      <c r="E327" s="0" t="n">
        <v>3</v>
      </c>
      <c r="F327" s="0" t="n">
        <v>1</v>
      </c>
      <c r="H327" s="0" t="str">
        <f aca="false">CONCATENATE(I327,P327)</f>
        <v>./tfcs/edinelco/s1/S1-mod5mils_complete_26(18).tfcnovo</v>
      </c>
      <c r="I327" s="0" t="s">
        <v>87</v>
      </c>
      <c r="J327" s="0" t="n">
        <v>5</v>
      </c>
      <c r="K327" s="0" t="n">
        <v>121</v>
      </c>
      <c r="L327" s="0" t="n">
        <v>5</v>
      </c>
      <c r="M327" s="0" t="n">
        <v>121</v>
      </c>
      <c r="N327" s="0" t="n">
        <v>0</v>
      </c>
      <c r="O327" s="0" t="n">
        <v>0</v>
      </c>
      <c r="P327" s="0" t="s">
        <v>18</v>
      </c>
      <c r="Q327" s="0" t="n">
        <f aca="false">N327-N326</f>
        <v>0</v>
      </c>
      <c r="R327" s="0" t="n">
        <f aca="false">O327-O326</f>
        <v>0</v>
      </c>
    </row>
    <row r="328" customFormat="false" ht="13.8" hidden="false" customHeight="false" outlineLevel="0" collapsed="false">
      <c r="A328" s="0" t="s">
        <v>346</v>
      </c>
      <c r="B328" s="0" t="n">
        <v>723</v>
      </c>
      <c r="C328" s="0" t="n">
        <v>638</v>
      </c>
      <c r="D328" s="2" t="n">
        <v>1.13322884012539</v>
      </c>
      <c r="E328" s="0" t="n">
        <v>4</v>
      </c>
      <c r="F328" s="0" t="n">
        <v>1</v>
      </c>
      <c r="H328" s="0" t="str">
        <f aca="false">CONCATENATE(I328,P328)</f>
        <v>./tfcs/edinelco/s1/S1-mod5mils_complete_26(18).tfcantigo-novo</v>
      </c>
      <c r="I328" s="0" t="s">
        <v>87</v>
      </c>
      <c r="J328" s="0" t="n">
        <v>5</v>
      </c>
      <c r="K328" s="0" t="n">
        <v>121</v>
      </c>
      <c r="L328" s="0" t="n">
        <v>5</v>
      </c>
      <c r="M328" s="0" t="n">
        <v>121</v>
      </c>
      <c r="N328" s="0" t="n">
        <v>0</v>
      </c>
      <c r="O328" s="0" t="n">
        <v>0</v>
      </c>
      <c r="P328" s="0" t="s">
        <v>20</v>
      </c>
      <c r="Q328" s="0" t="n">
        <f aca="false">N328-N326</f>
        <v>0</v>
      </c>
      <c r="R328" s="0" t="n">
        <f aca="false">O328-O326</f>
        <v>0</v>
      </c>
    </row>
    <row r="329" customFormat="false" ht="13.8" hidden="false" customHeight="false" outlineLevel="0" collapsed="false">
      <c r="A329" s="0" t="s">
        <v>347</v>
      </c>
      <c r="B329" s="0" t="n">
        <v>1908</v>
      </c>
      <c r="C329" s="0" t="n">
        <v>1782</v>
      </c>
      <c r="D329" s="2" t="n">
        <v>1.07070707070707</v>
      </c>
      <c r="E329" s="0" t="n">
        <v>4</v>
      </c>
      <c r="F329" s="0" t="n">
        <v>1</v>
      </c>
      <c r="H329" s="0" t="str">
        <f aca="false">CONCATENATE(I329,P329)</f>
        <v>./tfcs/edinelco/s1/S1-mod5mils_complete_26(18).tfcnovo-antigo</v>
      </c>
      <c r="I329" s="0" t="s">
        <v>87</v>
      </c>
      <c r="J329" s="0" t="n">
        <v>5</v>
      </c>
      <c r="K329" s="0" t="n">
        <v>121</v>
      </c>
      <c r="L329" s="0" t="n">
        <v>5</v>
      </c>
      <c r="M329" s="0" t="n">
        <v>121</v>
      </c>
      <c r="N329" s="0" t="n">
        <v>0</v>
      </c>
      <c r="O329" s="0" t="n">
        <v>0</v>
      </c>
      <c r="P329" s="0" t="s">
        <v>22</v>
      </c>
      <c r="Q329" s="0" t="n">
        <f aca="false">N329-N326</f>
        <v>0</v>
      </c>
      <c r="R329" s="0" t="n">
        <f aca="false">O329-O326</f>
        <v>0</v>
      </c>
    </row>
    <row r="330" customFormat="false" ht="13.8" hidden="false" customHeight="false" outlineLevel="0" collapsed="false">
      <c r="A330" s="0" t="s">
        <v>348</v>
      </c>
      <c r="B330" s="0" t="n">
        <v>4487</v>
      </c>
      <c r="C330" s="0" t="n">
        <v>4324</v>
      </c>
      <c r="D330" s="2" t="n">
        <v>1.03769657724329</v>
      </c>
      <c r="E330" s="0" t="n">
        <v>3</v>
      </c>
      <c r="F330" s="0" t="n">
        <v>1</v>
      </c>
      <c r="H330" s="0" t="str">
        <f aca="false">CONCATENATE(I330,P330)</f>
        <v>./tfcs/edinelco/s1/S1-mod5mils_complete_26(18)_inv.tfcantigo</v>
      </c>
      <c r="I330" s="0" t="s">
        <v>88</v>
      </c>
      <c r="J330" s="0" t="n">
        <v>3</v>
      </c>
      <c r="K330" s="0" t="n">
        <v>29</v>
      </c>
      <c r="L330" s="0" t="n">
        <v>3</v>
      </c>
      <c r="M330" s="0" t="n">
        <v>29</v>
      </c>
      <c r="N330" s="0" t="n">
        <v>0</v>
      </c>
      <c r="O330" s="0" t="n">
        <v>0</v>
      </c>
      <c r="P330" s="0" t="s">
        <v>16</v>
      </c>
      <c r="Q330" s="0" t="n">
        <f aca="false">N330-N326</f>
        <v>0</v>
      </c>
      <c r="R330" s="0" t="n">
        <f aca="false">O330-O326</f>
        <v>0</v>
      </c>
    </row>
    <row r="331" customFormat="false" ht="13.8" hidden="false" customHeight="false" outlineLevel="0" collapsed="false">
      <c r="A331" s="0" t="s">
        <v>349</v>
      </c>
      <c r="B331" s="0" t="n">
        <v>9213</v>
      </c>
      <c r="C331" s="0" t="n">
        <v>8995</v>
      </c>
      <c r="D331" s="2" t="n">
        <v>1.0242356864925</v>
      </c>
      <c r="E331" s="0" t="n">
        <v>4</v>
      </c>
      <c r="F331" s="0" t="n">
        <v>1</v>
      </c>
      <c r="H331" s="0" t="str">
        <f aca="false">CONCATENATE(I331,P331)</f>
        <v>./tfcs/edinelco/s1/S1-mod5mils_complete_26(18)_inv.tfcnovo</v>
      </c>
      <c r="I331" s="0" t="s">
        <v>88</v>
      </c>
      <c r="J331" s="0" t="n">
        <v>3</v>
      </c>
      <c r="K331" s="0" t="n">
        <v>29</v>
      </c>
      <c r="L331" s="0" t="n">
        <v>5</v>
      </c>
      <c r="M331" s="0" t="n">
        <v>23</v>
      </c>
      <c r="N331" s="0" t="n">
        <v>-2</v>
      </c>
      <c r="O331" s="0" t="n">
        <v>6</v>
      </c>
      <c r="P331" s="0" t="s">
        <v>18</v>
      </c>
      <c r="Q331" s="0" t="n">
        <f aca="false">N331-N326</f>
        <v>-2</v>
      </c>
      <c r="R331" s="0" t="n">
        <f aca="false">O331-O326</f>
        <v>6</v>
      </c>
    </row>
    <row r="332" customFormat="false" ht="13.8" hidden="false" customHeight="false" outlineLevel="0" collapsed="false">
      <c r="A332" s="0" t="s">
        <v>350</v>
      </c>
      <c r="B332" s="0" t="n">
        <v>24240</v>
      </c>
      <c r="C332" s="0" t="n">
        <v>23623</v>
      </c>
      <c r="D332" s="2" t="n">
        <v>1.02611861321593</v>
      </c>
      <c r="E332" s="0" t="n">
        <v>5</v>
      </c>
      <c r="F332" s="0" t="n">
        <v>1</v>
      </c>
      <c r="H332" s="0" t="str">
        <f aca="false">CONCATENATE(I332,P332)</f>
        <v>./tfcs/edinelco/s1/S1-mod5mils_complete_26(18)_inv.tfcantigo-novo</v>
      </c>
      <c r="I332" s="0" t="s">
        <v>88</v>
      </c>
      <c r="J332" s="0" t="n">
        <v>3</v>
      </c>
      <c r="K332" s="0" t="n">
        <v>29</v>
      </c>
      <c r="L332" s="0" t="n">
        <v>5</v>
      </c>
      <c r="M332" s="0" t="n">
        <v>23</v>
      </c>
      <c r="N332" s="0" t="n">
        <v>-2</v>
      </c>
      <c r="O332" s="0" t="n">
        <v>6</v>
      </c>
      <c r="P332" s="0" t="s">
        <v>20</v>
      </c>
      <c r="Q332" s="0" t="n">
        <f aca="false">N332-N332</f>
        <v>0</v>
      </c>
      <c r="R332" s="0" t="n">
        <f aca="false">O332-O332</f>
        <v>0</v>
      </c>
    </row>
    <row r="333" customFormat="false" ht="13.8" hidden="false" customHeight="false" outlineLevel="0" collapsed="false">
      <c r="A333" s="0" t="s">
        <v>351</v>
      </c>
      <c r="B333" s="0" t="n">
        <v>47275</v>
      </c>
      <c r="C333" s="0" t="n">
        <v>46494</v>
      </c>
      <c r="D333" s="2" t="n">
        <v>1.01679786639136</v>
      </c>
      <c r="E333" s="0" t="n">
        <v>5</v>
      </c>
      <c r="F333" s="0" t="n">
        <v>1</v>
      </c>
      <c r="H333" s="0" t="str">
        <f aca="false">CONCATENATE(I333,P333)</f>
        <v>./tfcs/edinelco/s1/S1-mod5mils_complete_26(18)_inv.tfcnovo-antigo</v>
      </c>
      <c r="I333" s="0" t="s">
        <v>88</v>
      </c>
      <c r="J333" s="0" t="n">
        <v>3</v>
      </c>
      <c r="K333" s="0" t="n">
        <v>29</v>
      </c>
      <c r="L333" s="0" t="n">
        <v>3</v>
      </c>
      <c r="M333" s="0" t="n">
        <v>13</v>
      </c>
      <c r="N333" s="0" t="n">
        <v>0</v>
      </c>
      <c r="O333" s="0" t="n">
        <v>16</v>
      </c>
      <c r="P333" s="0" t="s">
        <v>22</v>
      </c>
      <c r="Q333" s="0" t="n">
        <f aca="false">N333-N332</f>
        <v>2</v>
      </c>
      <c r="R333" s="0" t="n">
        <f aca="false">O333-O332</f>
        <v>10</v>
      </c>
    </row>
    <row r="334" customFormat="false" ht="13.8" hidden="false" customHeight="false" outlineLevel="0" collapsed="false">
      <c r="A334" s="0" t="s">
        <v>352</v>
      </c>
      <c r="B334" s="0" t="n">
        <v>6</v>
      </c>
      <c r="C334" s="0" t="n">
        <v>6</v>
      </c>
      <c r="D334" s="2" t="n">
        <v>1</v>
      </c>
      <c r="E334" s="0" t="n">
        <v>1</v>
      </c>
      <c r="F334" s="0" t="n">
        <v>1</v>
      </c>
      <c r="H334" s="0" t="str">
        <f aca="false">CONCATENATE(I334,P334)</f>
        <v>./tfcs/edinelco/s1/S1-nth_prime3_inc.tfcantigo</v>
      </c>
      <c r="I334" s="0" t="s">
        <v>89</v>
      </c>
      <c r="J334" s="0" t="n">
        <v>5</v>
      </c>
      <c r="K334" s="0" t="n">
        <v>17</v>
      </c>
      <c r="L334" s="0" t="n">
        <v>5</v>
      </c>
      <c r="M334" s="0" t="n">
        <v>17</v>
      </c>
      <c r="N334" s="0" t="n">
        <v>0</v>
      </c>
      <c r="O334" s="0" t="n">
        <v>0</v>
      </c>
      <c r="P334" s="0" t="s">
        <v>16</v>
      </c>
      <c r="Q334" s="0" t="n">
        <f aca="false">N334-N332</f>
        <v>2</v>
      </c>
      <c r="R334" s="0" t="n">
        <f aca="false">O334-O332</f>
        <v>-6</v>
      </c>
    </row>
    <row r="335" customFormat="false" ht="13.8" hidden="false" customHeight="false" outlineLevel="0" collapsed="false">
      <c r="A335" s="0" t="s">
        <v>353</v>
      </c>
      <c r="B335" s="0" t="n">
        <v>713</v>
      </c>
      <c r="C335" s="0" t="n">
        <v>654</v>
      </c>
      <c r="D335" s="2" t="n">
        <v>1.09021406727829</v>
      </c>
      <c r="E335" s="0" t="n">
        <v>4</v>
      </c>
      <c r="F335" s="0" t="n">
        <v>1</v>
      </c>
      <c r="H335" s="0" t="str">
        <f aca="false">CONCATENATE(I335,P335)</f>
        <v>./tfcs/edinelco/s1/S1-nth_prime3_inc.tfcnovo</v>
      </c>
      <c r="I335" s="0" t="s">
        <v>89</v>
      </c>
      <c r="J335" s="0" t="n">
        <v>5</v>
      </c>
      <c r="K335" s="0" t="n">
        <v>17</v>
      </c>
      <c r="L335" s="0" t="n">
        <v>5</v>
      </c>
      <c r="M335" s="0" t="n">
        <v>17</v>
      </c>
      <c r="N335" s="0" t="n">
        <v>0</v>
      </c>
      <c r="O335" s="0" t="n">
        <v>0</v>
      </c>
      <c r="P335" s="0" t="s">
        <v>18</v>
      </c>
      <c r="Q335" s="0" t="n">
        <f aca="false">N335-N332</f>
        <v>2</v>
      </c>
      <c r="R335" s="0" t="n">
        <f aca="false">O335-O332</f>
        <v>-6</v>
      </c>
    </row>
    <row r="336" customFormat="false" ht="13.8" hidden="false" customHeight="false" outlineLevel="0" collapsed="false">
      <c r="A336" s="0" t="s">
        <v>354</v>
      </c>
      <c r="B336" s="0" t="n">
        <v>808</v>
      </c>
      <c r="C336" s="0" t="n">
        <v>710</v>
      </c>
      <c r="D336" s="2" t="n">
        <v>1.13802816901408</v>
      </c>
      <c r="E336" s="0" t="n">
        <v>3</v>
      </c>
      <c r="F336" s="0" t="n">
        <v>1</v>
      </c>
      <c r="H336" s="0" t="str">
        <f aca="false">CONCATENATE(I336,P336)</f>
        <v>./tfcs/edinelco/s1/S1-nth_prime3_inc.tfcantigo-novo</v>
      </c>
      <c r="I336" s="0" t="s">
        <v>89</v>
      </c>
      <c r="J336" s="0" t="n">
        <v>5</v>
      </c>
      <c r="K336" s="0" t="n">
        <v>17</v>
      </c>
      <c r="L336" s="0" t="n">
        <v>4</v>
      </c>
      <c r="M336" s="0" t="n">
        <v>16</v>
      </c>
      <c r="N336" s="0" t="n">
        <v>1</v>
      </c>
      <c r="O336" s="0" t="n">
        <v>1</v>
      </c>
      <c r="P336" s="0" t="s">
        <v>20</v>
      </c>
      <c r="Q336" s="0" t="n">
        <f aca="false">N336-N332</f>
        <v>3</v>
      </c>
      <c r="R336" s="0" t="n">
        <f aca="false">O336-O332</f>
        <v>-5</v>
      </c>
    </row>
    <row r="337" customFormat="false" ht="13.8" hidden="false" customHeight="false" outlineLevel="0" collapsed="false">
      <c r="A337" s="0" t="s">
        <v>355</v>
      </c>
      <c r="B337" s="0" t="n">
        <v>928</v>
      </c>
      <c r="C337" s="0" t="n">
        <v>881</v>
      </c>
      <c r="D337" s="2" t="n">
        <v>1.0533484676504</v>
      </c>
      <c r="E337" s="0" t="n">
        <v>3</v>
      </c>
      <c r="F337" s="0" t="n">
        <v>1</v>
      </c>
      <c r="H337" s="0" t="str">
        <f aca="false">CONCATENATE(I337,P337)</f>
        <v>./tfcs/edinelco/s1/S1-nth_prime3_inc.tfcnovo-antigo</v>
      </c>
      <c r="I337" s="0" t="s">
        <v>89</v>
      </c>
      <c r="J337" s="0" t="n">
        <v>5</v>
      </c>
      <c r="K337" s="0" t="n">
        <v>17</v>
      </c>
      <c r="L337" s="0" t="n">
        <v>5</v>
      </c>
      <c r="M337" s="0" t="n">
        <v>17</v>
      </c>
      <c r="N337" s="0" t="n">
        <v>0</v>
      </c>
      <c r="O337" s="0" t="n">
        <v>0</v>
      </c>
      <c r="P337" s="0" t="s">
        <v>22</v>
      </c>
      <c r="Q337" s="0" t="n">
        <f aca="false">N337-N332</f>
        <v>2</v>
      </c>
      <c r="R337" s="0" t="n">
        <f aca="false">O337-O332</f>
        <v>-6</v>
      </c>
    </row>
    <row r="338" customFormat="false" ht="13.8" hidden="false" customHeight="false" outlineLevel="0" collapsed="false">
      <c r="A338" s="0" t="s">
        <v>356</v>
      </c>
      <c r="B338" s="0" t="n">
        <v>1885</v>
      </c>
      <c r="C338" s="0" t="n">
        <v>1801</v>
      </c>
      <c r="D338" s="2" t="n">
        <v>1.04664075513604</v>
      </c>
      <c r="E338" s="0" t="n">
        <v>3</v>
      </c>
      <c r="F338" s="0" t="n">
        <v>1</v>
      </c>
      <c r="H338" s="0" t="str">
        <f aca="false">CONCATENATE(I338,P338)</f>
        <v>./tfcs/edinelco/s1/S1-nth_prime3_inc_inv.tfcantigo</v>
      </c>
      <c r="I338" s="0" t="s">
        <v>90</v>
      </c>
      <c r="J338" s="0" t="n">
        <v>5</v>
      </c>
      <c r="K338" s="0" t="n">
        <v>25</v>
      </c>
      <c r="L338" s="0" t="n">
        <v>5</v>
      </c>
      <c r="M338" s="0" t="n">
        <v>25</v>
      </c>
      <c r="N338" s="0" t="n">
        <v>0</v>
      </c>
      <c r="O338" s="0" t="n">
        <v>0</v>
      </c>
      <c r="P338" s="0" t="s">
        <v>16</v>
      </c>
      <c r="Q338" s="0" t="n">
        <f aca="false">N338-N338</f>
        <v>0</v>
      </c>
      <c r="R338" s="0" t="n">
        <f aca="false">O338-O338</f>
        <v>0</v>
      </c>
    </row>
    <row r="339" customFormat="false" ht="13.8" hidden="false" customHeight="false" outlineLevel="0" collapsed="false">
      <c r="A339" s="0" t="s">
        <v>357</v>
      </c>
      <c r="B339" s="0" t="n">
        <v>4350</v>
      </c>
      <c r="C339" s="0" t="n">
        <v>4227</v>
      </c>
      <c r="D339" s="2" t="n">
        <v>1.0290986515259</v>
      </c>
      <c r="E339" s="0" t="n">
        <v>3</v>
      </c>
      <c r="F339" s="0" t="n">
        <v>1</v>
      </c>
      <c r="H339" s="0" t="str">
        <f aca="false">CONCATENATE(I339,P339)</f>
        <v>./tfcs/edinelco/s1/S1-nth_prime3_inc_inv.tfcnovo</v>
      </c>
      <c r="I339" s="0" t="s">
        <v>90</v>
      </c>
      <c r="J339" s="0" t="n">
        <v>5</v>
      </c>
      <c r="K339" s="0" t="n">
        <v>25</v>
      </c>
      <c r="L339" s="0" t="n">
        <v>5</v>
      </c>
      <c r="M339" s="0" t="n">
        <v>25</v>
      </c>
      <c r="N339" s="0" t="n">
        <v>0</v>
      </c>
      <c r="O339" s="0" t="n">
        <v>0</v>
      </c>
      <c r="P339" s="0" t="s">
        <v>18</v>
      </c>
      <c r="Q339" s="0" t="n">
        <f aca="false">N339-N338</f>
        <v>0</v>
      </c>
      <c r="R339" s="0" t="n">
        <f aca="false">O339-O338</f>
        <v>0</v>
      </c>
    </row>
    <row r="340" customFormat="false" ht="13.8" hidden="false" customHeight="false" outlineLevel="0" collapsed="false">
      <c r="A340" s="0" t="s">
        <v>358</v>
      </c>
      <c r="B340" s="0" t="n">
        <v>11</v>
      </c>
      <c r="C340" s="0" t="n">
        <v>10</v>
      </c>
      <c r="D340" s="2" t="n">
        <v>1.1</v>
      </c>
      <c r="E340" s="0" t="n">
        <v>2</v>
      </c>
      <c r="F340" s="0" t="n">
        <v>1</v>
      </c>
      <c r="H340" s="0" t="str">
        <f aca="false">CONCATENATE(I340,P340)</f>
        <v>./tfcs/edinelco/s1/S1-nth_prime3_inc_inv.tfcantigo-novo</v>
      </c>
      <c r="I340" s="0" t="s">
        <v>90</v>
      </c>
      <c r="J340" s="0" t="n">
        <v>5</v>
      </c>
      <c r="K340" s="0" t="n">
        <v>25</v>
      </c>
      <c r="L340" s="0" t="n">
        <v>5</v>
      </c>
      <c r="M340" s="0" t="n">
        <v>25</v>
      </c>
      <c r="N340" s="0" t="n">
        <v>0</v>
      </c>
      <c r="O340" s="0" t="n">
        <v>0</v>
      </c>
      <c r="P340" s="0" t="s">
        <v>20</v>
      </c>
      <c r="Q340" s="0" t="n">
        <f aca="false">N340-N338</f>
        <v>0</v>
      </c>
      <c r="R340" s="0" t="n">
        <f aca="false">O340-O338</f>
        <v>0</v>
      </c>
    </row>
    <row r="341" customFormat="false" ht="13.8" hidden="false" customHeight="false" outlineLevel="0" collapsed="false">
      <c r="A341" s="0" t="s">
        <v>359</v>
      </c>
      <c r="B341" s="0" t="n">
        <v>12</v>
      </c>
      <c r="C341" s="0" t="n">
        <v>10</v>
      </c>
      <c r="D341" s="2" t="n">
        <v>1.2</v>
      </c>
      <c r="E341" s="0" t="n">
        <v>2</v>
      </c>
      <c r="F341" s="0" t="n">
        <v>1</v>
      </c>
      <c r="H341" s="0" t="str">
        <f aca="false">CONCATENATE(I341,P341)</f>
        <v>./tfcs/edinelco/s1/S1-nth_prime3_inc_inv.tfcnovo-antigo</v>
      </c>
      <c r="I341" s="0" t="s">
        <v>90</v>
      </c>
      <c r="J341" s="0" t="n">
        <v>5</v>
      </c>
      <c r="K341" s="0" t="n">
        <v>25</v>
      </c>
      <c r="L341" s="0" t="n">
        <v>5</v>
      </c>
      <c r="M341" s="0" t="n">
        <v>25</v>
      </c>
      <c r="N341" s="0" t="n">
        <v>0</v>
      </c>
      <c r="O341" s="0" t="n">
        <v>0</v>
      </c>
      <c r="P341" s="0" t="s">
        <v>22</v>
      </c>
      <c r="Q341" s="0" t="n">
        <f aca="false">N341-N338</f>
        <v>0</v>
      </c>
      <c r="R341" s="0" t="n">
        <f aca="false">O341-O338</f>
        <v>0</v>
      </c>
    </row>
    <row r="342" customFormat="false" ht="13.8" hidden="false" customHeight="false" outlineLevel="0" collapsed="false">
      <c r="A342" s="0" t="s">
        <v>360</v>
      </c>
      <c r="B342" s="0" t="n">
        <v>10</v>
      </c>
      <c r="C342" s="0" t="n">
        <v>6</v>
      </c>
      <c r="D342" s="2" t="n">
        <v>1.66666666666667</v>
      </c>
      <c r="E342" s="0" t="n">
        <v>3</v>
      </c>
      <c r="F342" s="0" t="n">
        <v>1</v>
      </c>
      <c r="H342" s="0" t="str">
        <f aca="false">CONCATENATE(I342,P342)</f>
        <v>./tfcs/edinelco/s1/S1-nth_prime4_inc.tfcantigo</v>
      </c>
      <c r="I342" s="0" t="s">
        <v>91</v>
      </c>
      <c r="J342" s="0" t="n">
        <v>13</v>
      </c>
      <c r="K342" s="0" t="n">
        <v>127</v>
      </c>
      <c r="L342" s="0" t="n">
        <v>13</v>
      </c>
      <c r="M342" s="0" t="n">
        <v>127</v>
      </c>
      <c r="N342" s="0" t="n">
        <v>0</v>
      </c>
      <c r="O342" s="0" t="n">
        <v>0</v>
      </c>
      <c r="P342" s="0" t="s">
        <v>16</v>
      </c>
      <c r="Q342" s="0" t="n">
        <f aca="false">N342-N338</f>
        <v>0</v>
      </c>
      <c r="R342" s="0" t="n">
        <f aca="false">O342-O338</f>
        <v>0</v>
      </c>
    </row>
    <row r="343" customFormat="false" ht="13.8" hidden="false" customHeight="false" outlineLevel="0" collapsed="false">
      <c r="A343" s="0" t="s">
        <v>361</v>
      </c>
      <c r="B343" s="0" t="n">
        <v>9</v>
      </c>
      <c r="C343" s="0" t="n">
        <v>2</v>
      </c>
      <c r="D343" s="2" t="n">
        <v>4.5</v>
      </c>
      <c r="E343" s="0" t="n">
        <v>6</v>
      </c>
      <c r="F343" s="0" t="n">
        <v>3</v>
      </c>
      <c r="H343" s="0" t="str">
        <f aca="false">CONCATENATE(I343,P343)</f>
        <v>./tfcs/edinelco/s1/S1-nth_prime4_inc.tfcnovo</v>
      </c>
      <c r="I343" s="0" t="s">
        <v>91</v>
      </c>
      <c r="J343" s="0" t="n">
        <v>13</v>
      </c>
      <c r="K343" s="0" t="n">
        <v>127</v>
      </c>
      <c r="L343" s="0" t="n">
        <v>15</v>
      </c>
      <c r="M343" s="0" t="n">
        <v>139</v>
      </c>
      <c r="N343" s="0" t="n">
        <v>-2</v>
      </c>
      <c r="O343" s="0" t="n">
        <v>-12</v>
      </c>
      <c r="P343" s="0" t="s">
        <v>18</v>
      </c>
      <c r="Q343" s="0" t="n">
        <f aca="false">N343-N338</f>
        <v>-2</v>
      </c>
      <c r="R343" s="0" t="n">
        <f aca="false">O343-O338</f>
        <v>-12</v>
      </c>
    </row>
    <row r="344" customFormat="false" ht="13.8" hidden="false" customHeight="false" outlineLevel="0" collapsed="false">
      <c r="A344" s="0" t="s">
        <v>362</v>
      </c>
      <c r="B344" s="0" t="n">
        <v>145</v>
      </c>
      <c r="C344" s="0" t="n">
        <v>134</v>
      </c>
      <c r="D344" s="2" t="n">
        <v>1.08208955223881</v>
      </c>
      <c r="E344" s="0" t="n">
        <v>2</v>
      </c>
      <c r="F344" s="0" t="n">
        <v>1</v>
      </c>
      <c r="H344" s="0" t="str">
        <f aca="false">CONCATENATE(I344,P344)</f>
        <v>./tfcs/edinelco/s1/S1-nth_prime4_inc.tfcantigo-novo</v>
      </c>
      <c r="I344" s="0" t="s">
        <v>91</v>
      </c>
      <c r="J344" s="0" t="n">
        <v>13</v>
      </c>
      <c r="K344" s="0" t="n">
        <v>127</v>
      </c>
      <c r="L344" s="0" t="n">
        <v>15</v>
      </c>
      <c r="M344" s="0" t="n">
        <v>139</v>
      </c>
      <c r="N344" s="0" t="n">
        <v>-2</v>
      </c>
      <c r="O344" s="0" t="n">
        <v>-12</v>
      </c>
      <c r="P344" s="0" t="s">
        <v>20</v>
      </c>
      <c r="Q344" s="0" t="n">
        <f aca="false">N344-N344</f>
        <v>0</v>
      </c>
      <c r="R344" s="0" t="n">
        <f aca="false">O344-O344</f>
        <v>0</v>
      </c>
    </row>
    <row r="345" customFormat="false" ht="13.8" hidden="false" customHeight="false" outlineLevel="0" collapsed="false">
      <c r="A345" s="0" t="s">
        <v>363</v>
      </c>
      <c r="B345" s="0" t="n">
        <v>73</v>
      </c>
      <c r="C345" s="0" t="n">
        <v>69</v>
      </c>
      <c r="D345" s="2" t="n">
        <v>1.05797101449275</v>
      </c>
      <c r="E345" s="0" t="n">
        <v>2</v>
      </c>
      <c r="F345" s="0" t="n">
        <v>1</v>
      </c>
      <c r="H345" s="0" t="str">
        <f aca="false">CONCATENATE(I345,P345)</f>
        <v>./tfcs/edinelco/s1/S1-nth_prime4_inc.tfcnovo-antigo</v>
      </c>
      <c r="I345" s="0" t="s">
        <v>91</v>
      </c>
      <c r="J345" s="0" t="n">
        <v>13</v>
      </c>
      <c r="K345" s="0" t="n">
        <v>127</v>
      </c>
      <c r="L345" s="0" t="n">
        <v>13</v>
      </c>
      <c r="M345" s="0" t="n">
        <v>127</v>
      </c>
      <c r="N345" s="0" t="n">
        <v>0</v>
      </c>
      <c r="O345" s="0" t="n">
        <v>0</v>
      </c>
      <c r="P345" s="0" t="s">
        <v>22</v>
      </c>
      <c r="Q345" s="0" t="n">
        <f aca="false">N345-N344</f>
        <v>2</v>
      </c>
      <c r="R345" s="0" t="n">
        <f aca="false">O345-O344</f>
        <v>12</v>
      </c>
    </row>
    <row r="346" customFormat="false" ht="13.8" hidden="false" customHeight="false" outlineLevel="0" collapsed="false">
      <c r="A346" s="0" t="s">
        <v>364</v>
      </c>
      <c r="B346" s="0" t="n">
        <v>79</v>
      </c>
      <c r="C346" s="0" t="n">
        <v>63</v>
      </c>
      <c r="D346" s="2" t="n">
        <v>1.25396825396825</v>
      </c>
      <c r="E346" s="0" t="n">
        <v>3</v>
      </c>
      <c r="F346" s="0" t="n">
        <v>1</v>
      </c>
      <c r="H346" s="0" t="str">
        <f aca="false">CONCATENATE(I346,P346)</f>
        <v>./tfcs/edinelco/s1/S1-nth_prime4_inc_inv.tfcantigo</v>
      </c>
      <c r="I346" s="0" t="s">
        <v>92</v>
      </c>
      <c r="J346" s="0" t="n">
        <v>14</v>
      </c>
      <c r="K346" s="0" t="n">
        <v>115</v>
      </c>
      <c r="L346" s="0" t="n">
        <v>14</v>
      </c>
      <c r="M346" s="0" t="n">
        <v>115</v>
      </c>
      <c r="N346" s="0" t="n">
        <v>0</v>
      </c>
      <c r="O346" s="0" t="n">
        <v>0</v>
      </c>
      <c r="P346" s="0" t="s">
        <v>16</v>
      </c>
      <c r="Q346" s="0" t="n">
        <f aca="false">N346-N344</f>
        <v>2</v>
      </c>
      <c r="R346" s="0" t="n">
        <f aca="false">O346-O344</f>
        <v>12</v>
      </c>
    </row>
    <row r="347" customFormat="false" ht="13.8" hidden="false" customHeight="false" outlineLevel="0" collapsed="false">
      <c r="A347" s="0" t="s">
        <v>365</v>
      </c>
      <c r="B347" s="0" t="n">
        <v>1834</v>
      </c>
      <c r="C347" s="0" t="n">
        <v>1753</v>
      </c>
      <c r="D347" s="2" t="n">
        <v>1.04620650313748</v>
      </c>
      <c r="E347" s="0" t="n">
        <v>3</v>
      </c>
      <c r="F347" s="0" t="n">
        <v>1</v>
      </c>
      <c r="H347" s="0" t="str">
        <f aca="false">CONCATENATE(I347,P347)</f>
        <v>./tfcs/edinelco/s1/S1-nth_prime4_inc_inv.tfcnovo</v>
      </c>
      <c r="I347" s="0" t="s">
        <v>92</v>
      </c>
      <c r="J347" s="0" t="n">
        <v>14</v>
      </c>
      <c r="K347" s="0" t="n">
        <v>115</v>
      </c>
      <c r="L347" s="0" t="n">
        <v>14</v>
      </c>
      <c r="M347" s="0" t="n">
        <v>106</v>
      </c>
      <c r="N347" s="0" t="n">
        <v>0</v>
      </c>
      <c r="O347" s="0" t="n">
        <v>9</v>
      </c>
      <c r="P347" s="0" t="s">
        <v>18</v>
      </c>
      <c r="Q347" s="0" t="n">
        <f aca="false">N347-N344</f>
        <v>2</v>
      </c>
      <c r="R347" s="0" t="n">
        <f aca="false">O347-O344</f>
        <v>21</v>
      </c>
    </row>
    <row r="348" customFormat="false" ht="13.8" hidden="false" customHeight="false" outlineLevel="0" collapsed="false">
      <c r="A348" s="0" t="s">
        <v>366</v>
      </c>
      <c r="B348" s="0" t="n">
        <v>415</v>
      </c>
      <c r="C348" s="0" t="n">
        <v>375</v>
      </c>
      <c r="D348" s="2" t="n">
        <v>1.10666666666667</v>
      </c>
      <c r="E348" s="0" t="n">
        <v>3</v>
      </c>
      <c r="F348" s="0" t="n">
        <v>1</v>
      </c>
      <c r="H348" s="0" t="str">
        <f aca="false">CONCATENATE(I348,P348)</f>
        <v>./tfcs/edinelco/s1/S1-nth_prime4_inc_inv.tfcantigo-novo</v>
      </c>
      <c r="I348" s="0" t="s">
        <v>92</v>
      </c>
      <c r="J348" s="0" t="n">
        <v>14</v>
      </c>
      <c r="K348" s="0" t="n">
        <v>115</v>
      </c>
      <c r="L348" s="0" t="n">
        <v>14</v>
      </c>
      <c r="M348" s="0" t="n">
        <v>106</v>
      </c>
      <c r="N348" s="0" t="n">
        <v>0</v>
      </c>
      <c r="O348" s="0" t="n">
        <v>9</v>
      </c>
      <c r="P348" s="0" t="s">
        <v>20</v>
      </c>
      <c r="Q348" s="0" t="n">
        <f aca="false">N348-N344</f>
        <v>2</v>
      </c>
      <c r="R348" s="0" t="n">
        <f aca="false">O348-O344</f>
        <v>21</v>
      </c>
    </row>
    <row r="349" customFormat="false" ht="13.8" hidden="false" customHeight="false" outlineLevel="0" collapsed="false">
      <c r="A349" s="0" t="s">
        <v>367</v>
      </c>
      <c r="B349" s="0" t="n">
        <v>4</v>
      </c>
      <c r="C349" s="0" t="n">
        <v>3</v>
      </c>
      <c r="D349" s="2" t="n">
        <v>1.33333333333333</v>
      </c>
      <c r="E349" s="0" t="n">
        <v>2</v>
      </c>
      <c r="F349" s="0" t="n">
        <v>1</v>
      </c>
      <c r="H349" s="0" t="str">
        <f aca="false">CONCATENATE(I349,P349)</f>
        <v>./tfcs/edinelco/s1/S1-nth_prime4_inc_inv.tfcnovo-antigo</v>
      </c>
      <c r="I349" s="0" t="s">
        <v>92</v>
      </c>
      <c r="J349" s="0" t="n">
        <v>14</v>
      </c>
      <c r="K349" s="0" t="n">
        <v>115</v>
      </c>
      <c r="L349" s="0" t="n">
        <v>14</v>
      </c>
      <c r="M349" s="0" t="n">
        <v>106</v>
      </c>
      <c r="N349" s="0" t="n">
        <v>0</v>
      </c>
      <c r="O349" s="0" t="n">
        <v>9</v>
      </c>
      <c r="P349" s="0" t="s">
        <v>22</v>
      </c>
      <c r="Q349" s="0" t="n">
        <f aca="false">N349-N344</f>
        <v>2</v>
      </c>
      <c r="R349" s="0" t="n">
        <f aca="false">O349-O344</f>
        <v>21</v>
      </c>
    </row>
    <row r="350" customFormat="false" ht="13.8" hidden="false" customHeight="false" outlineLevel="0" collapsed="false">
      <c r="A350" s="0" t="s">
        <v>368</v>
      </c>
      <c r="B350" s="0" t="n">
        <v>7</v>
      </c>
      <c r="C350" s="0" t="n">
        <v>1</v>
      </c>
      <c r="D350" s="2" t="n">
        <v>7</v>
      </c>
      <c r="E350" s="0" t="n">
        <v>7</v>
      </c>
      <c r="F350" s="0" t="n">
        <v>7</v>
      </c>
      <c r="H350" s="0" t="str">
        <f aca="false">CONCATENATE(I350,P350)</f>
        <v>./tfcs/edinelco/s1/S1-nth_prime5_inc.tfcantigo</v>
      </c>
      <c r="I350" s="0" t="s">
        <v>93</v>
      </c>
      <c r="J350" s="0" t="n">
        <v>50</v>
      </c>
      <c r="K350" s="0" t="n">
        <v>1070</v>
      </c>
      <c r="L350" s="0" t="n">
        <v>50</v>
      </c>
      <c r="M350" s="0" t="n">
        <v>1070</v>
      </c>
      <c r="N350" s="0" t="n">
        <v>0</v>
      </c>
      <c r="O350" s="0" t="n">
        <v>0</v>
      </c>
      <c r="P350" s="0" t="s">
        <v>16</v>
      </c>
      <c r="Q350" s="0" t="n">
        <f aca="false">N350-N350</f>
        <v>0</v>
      </c>
      <c r="R350" s="0" t="n">
        <f aca="false">O350-O350</f>
        <v>0</v>
      </c>
    </row>
    <row r="351" customFormat="false" ht="13.8" hidden="false" customHeight="false" outlineLevel="0" collapsed="false">
      <c r="A351" s="0" t="s">
        <v>369</v>
      </c>
      <c r="B351" s="0" t="n">
        <v>2234</v>
      </c>
      <c r="C351" s="0" t="n">
        <v>2180</v>
      </c>
      <c r="D351" s="2" t="n">
        <v>1.02477064220183</v>
      </c>
      <c r="E351" s="0" t="n">
        <v>2</v>
      </c>
      <c r="F351" s="0" t="n">
        <v>1</v>
      </c>
      <c r="H351" s="0" t="str">
        <f aca="false">CONCATENATE(I351,P351)</f>
        <v>./tfcs/edinelco/s1/S1-nth_prime5_inc.tfcnovo</v>
      </c>
      <c r="I351" s="0" t="s">
        <v>93</v>
      </c>
      <c r="J351" s="0" t="n">
        <v>50</v>
      </c>
      <c r="K351" s="0" t="n">
        <v>1070</v>
      </c>
      <c r="L351" s="0" t="n">
        <v>50</v>
      </c>
      <c r="M351" s="0" t="n">
        <v>1083</v>
      </c>
      <c r="N351" s="0" t="n">
        <v>0</v>
      </c>
      <c r="O351" s="0" t="n">
        <v>-13</v>
      </c>
      <c r="P351" s="0" t="s">
        <v>18</v>
      </c>
      <c r="Q351" s="0" t="n">
        <f aca="false">N351-N350</f>
        <v>0</v>
      </c>
      <c r="R351" s="0" t="n">
        <f aca="false">O351-O350</f>
        <v>-13</v>
      </c>
    </row>
    <row r="352" customFormat="false" ht="13.8" hidden="false" customHeight="false" outlineLevel="0" collapsed="false">
      <c r="A352" s="0" t="s">
        <v>370</v>
      </c>
      <c r="B352" s="0" t="n">
        <v>5207</v>
      </c>
      <c r="C352" s="0" t="n">
        <v>5097</v>
      </c>
      <c r="D352" s="2" t="n">
        <v>1.02158132234648</v>
      </c>
      <c r="E352" s="0" t="n">
        <v>2</v>
      </c>
      <c r="F352" s="0" t="n">
        <v>1</v>
      </c>
      <c r="H352" s="0" t="str">
        <f aca="false">CONCATENATE(I352,P352)</f>
        <v>./tfcs/edinelco/s1/S1-nth_prime5_inc.tfcantigo-novo</v>
      </c>
      <c r="I352" s="0" t="s">
        <v>93</v>
      </c>
      <c r="J352" s="0" t="n">
        <v>50</v>
      </c>
      <c r="K352" s="0" t="n">
        <v>1070</v>
      </c>
      <c r="L352" s="0" t="n">
        <v>50</v>
      </c>
      <c r="M352" s="0" t="n">
        <v>1083</v>
      </c>
      <c r="N352" s="0" t="n">
        <v>0</v>
      </c>
      <c r="O352" s="0" t="n">
        <v>-13</v>
      </c>
      <c r="P352" s="0" t="s">
        <v>20</v>
      </c>
      <c r="Q352" s="0" t="n">
        <f aca="false">N352-N350</f>
        <v>0</v>
      </c>
      <c r="R352" s="0" t="n">
        <f aca="false">O352-O350</f>
        <v>-13</v>
      </c>
    </row>
    <row r="353" customFormat="false" ht="13.8" hidden="false" customHeight="false" outlineLevel="0" collapsed="false">
      <c r="A353" s="0" t="s">
        <v>371</v>
      </c>
      <c r="B353" s="0" t="n">
        <v>11765</v>
      </c>
      <c r="C353" s="0" t="n">
        <v>11616</v>
      </c>
      <c r="D353" s="2" t="n">
        <v>1.01282713498623</v>
      </c>
      <c r="E353" s="0" t="n">
        <v>2</v>
      </c>
      <c r="F353" s="0" t="n">
        <v>1</v>
      </c>
      <c r="H353" s="0" t="str">
        <f aca="false">CONCATENATE(I353,P353)</f>
        <v>./tfcs/edinelco/s1/S1-nth_prime5_inc.tfcnovo-antigo</v>
      </c>
      <c r="I353" s="0" t="s">
        <v>93</v>
      </c>
      <c r="J353" s="0" t="n">
        <v>50</v>
      </c>
      <c r="K353" s="0" t="n">
        <v>1070</v>
      </c>
      <c r="L353" s="0" t="n">
        <v>50</v>
      </c>
      <c r="M353" s="0" t="n">
        <v>1083</v>
      </c>
      <c r="N353" s="0" t="n">
        <v>0</v>
      </c>
      <c r="O353" s="0" t="n">
        <v>-13</v>
      </c>
      <c r="P353" s="0" t="s">
        <v>22</v>
      </c>
      <c r="Q353" s="0" t="n">
        <f aca="false">N353-N350</f>
        <v>0</v>
      </c>
      <c r="R353" s="0" t="n">
        <f aca="false">O353-O350</f>
        <v>-13</v>
      </c>
    </row>
    <row r="354" customFormat="false" ht="13.8" hidden="false" customHeight="false" outlineLevel="0" collapsed="false">
      <c r="A354" s="0" t="s">
        <v>372</v>
      </c>
      <c r="B354" s="0" t="n">
        <v>3</v>
      </c>
      <c r="C354" s="0" t="n">
        <v>3</v>
      </c>
      <c r="D354" s="2" t="n">
        <v>1</v>
      </c>
      <c r="E354" s="0" t="n">
        <v>1</v>
      </c>
      <c r="F354" s="0" t="n">
        <v>1</v>
      </c>
      <c r="H354" s="0" t="str">
        <f aca="false">CONCATENATE(I354,P354)</f>
        <v>./tfcs/edinelco/s1/S1-nth_prime5_inc_inv.tfcantigo</v>
      </c>
      <c r="I354" s="0" t="s">
        <v>94</v>
      </c>
      <c r="J354" s="0" t="n">
        <v>44</v>
      </c>
      <c r="K354" s="0" t="n">
        <v>887</v>
      </c>
      <c r="L354" s="0" t="n">
        <v>43</v>
      </c>
      <c r="M354" s="0" t="n">
        <v>883</v>
      </c>
      <c r="N354" s="0" t="n">
        <v>1</v>
      </c>
      <c r="O354" s="0" t="n">
        <v>4</v>
      </c>
      <c r="P354" s="0" t="s">
        <v>16</v>
      </c>
      <c r="Q354" s="0" t="n">
        <f aca="false">N354-N350</f>
        <v>1</v>
      </c>
      <c r="R354" s="0" t="n">
        <f aca="false">O354-O350</f>
        <v>4</v>
      </c>
    </row>
    <row r="355" customFormat="false" ht="13.8" hidden="false" customHeight="false" outlineLevel="0" collapsed="false">
      <c r="A355" s="0" t="s">
        <v>373</v>
      </c>
      <c r="B355" s="0" t="n">
        <v>30</v>
      </c>
      <c r="C355" s="0" t="n">
        <v>10</v>
      </c>
      <c r="D355" s="2" t="n">
        <v>3</v>
      </c>
      <c r="E355" s="0" t="n">
        <v>7</v>
      </c>
      <c r="F355" s="0" t="n">
        <v>1</v>
      </c>
      <c r="H355" s="0" t="str">
        <f aca="false">CONCATENATE(I355,P355)</f>
        <v>./tfcs/edinelco/s1/S1-nth_prime5_inc_inv.tfcnovo</v>
      </c>
      <c r="I355" s="0" t="s">
        <v>94</v>
      </c>
      <c r="J355" s="0" t="n">
        <v>44</v>
      </c>
      <c r="K355" s="0" t="n">
        <v>887</v>
      </c>
      <c r="L355" s="0" t="n">
        <v>42</v>
      </c>
      <c r="M355" s="0" t="n">
        <v>838</v>
      </c>
      <c r="N355" s="0" t="n">
        <v>2</v>
      </c>
      <c r="O355" s="0" t="n">
        <v>49</v>
      </c>
      <c r="P355" s="0" t="s">
        <v>18</v>
      </c>
      <c r="Q355" s="0" t="n">
        <f aca="false">N355-N350</f>
        <v>2</v>
      </c>
      <c r="R355" s="0" t="n">
        <f aca="false">O355-O350</f>
        <v>49</v>
      </c>
    </row>
    <row r="356" customFormat="false" ht="13.8" hidden="false" customHeight="false" outlineLevel="0" collapsed="false">
      <c r="A356" s="0" t="s">
        <v>374</v>
      </c>
      <c r="B356" s="0" t="n">
        <v>2674</v>
      </c>
      <c r="C356" s="0" t="s">
        <v>297</v>
      </c>
      <c r="D356" s="2" t="s">
        <v>297</v>
      </c>
      <c r="E356" s="0" t="s">
        <v>297</v>
      </c>
      <c r="F356" s="0" t="s">
        <v>297</v>
      </c>
      <c r="H356" s="0" t="str">
        <f aca="false">CONCATENATE(I356,P356)</f>
        <v>./tfcs/edinelco/s1/S1-nth_prime5_inc_inv.tfcantigo-novo</v>
      </c>
      <c r="I356" s="0" t="s">
        <v>94</v>
      </c>
      <c r="J356" s="0" t="n">
        <v>44</v>
      </c>
      <c r="K356" s="0" t="n">
        <v>887</v>
      </c>
      <c r="L356" s="0" t="n">
        <v>44</v>
      </c>
      <c r="M356" s="0" t="n">
        <v>880</v>
      </c>
      <c r="N356" s="0" t="n">
        <v>0</v>
      </c>
      <c r="O356" s="0" t="n">
        <v>7</v>
      </c>
      <c r="P356" s="0" t="s">
        <v>20</v>
      </c>
      <c r="Q356" s="0" t="n">
        <f aca="false">N356-N356</f>
        <v>0</v>
      </c>
      <c r="R356" s="0" t="n">
        <f aca="false">O356-O356</f>
        <v>0</v>
      </c>
    </row>
    <row r="357" customFormat="false" ht="13.8" hidden="false" customHeight="false" outlineLevel="0" collapsed="false">
      <c r="A357" s="0" t="s">
        <v>375</v>
      </c>
      <c r="B357" s="0" t="n">
        <v>11</v>
      </c>
      <c r="C357" s="0" t="n">
        <v>8</v>
      </c>
      <c r="D357" s="2" t="n">
        <v>1.375</v>
      </c>
      <c r="E357" s="0" t="n">
        <v>3</v>
      </c>
      <c r="F357" s="0" t="n">
        <v>1</v>
      </c>
      <c r="H357" s="0" t="str">
        <f aca="false">CONCATENATE(I357,P357)</f>
        <v>./tfcs/edinelco/s1/S1-nth_prime5_inc_inv.tfcnovo-antigo</v>
      </c>
      <c r="I357" s="0" t="s">
        <v>94</v>
      </c>
      <c r="J357" s="0" t="n">
        <v>44</v>
      </c>
      <c r="K357" s="0" t="n">
        <v>887</v>
      </c>
      <c r="L357" s="0" t="n">
        <v>42</v>
      </c>
      <c r="M357" s="0" t="n">
        <v>838</v>
      </c>
      <c r="N357" s="0" t="n">
        <v>2</v>
      </c>
      <c r="O357" s="0" t="n">
        <v>49</v>
      </c>
      <c r="P357" s="0" t="s">
        <v>22</v>
      </c>
      <c r="Q357" s="0" t="n">
        <f aca="false">N357-N356</f>
        <v>2</v>
      </c>
      <c r="R357" s="0" t="n">
        <f aca="false">O357-O356</f>
        <v>42</v>
      </c>
    </row>
    <row r="358" customFormat="false" ht="13.8" hidden="false" customHeight="false" outlineLevel="0" collapsed="false">
      <c r="A358" s="0" t="s">
        <v>376</v>
      </c>
      <c r="B358" s="0" t="n">
        <v>12</v>
      </c>
      <c r="C358" s="0" t="n">
        <v>12</v>
      </c>
      <c r="D358" s="2" t="n">
        <v>1</v>
      </c>
      <c r="E358" s="0" t="n">
        <v>1</v>
      </c>
      <c r="F358" s="0" t="n">
        <v>1</v>
      </c>
      <c r="H358" s="0" t="str">
        <f aca="false">CONCATENATE(I358,P358)</f>
        <v>./tfcs/edinelco/s1/S1-nth_prime6_inc.tfcantigo</v>
      </c>
      <c r="I358" s="0" t="s">
        <v>95</v>
      </c>
      <c r="J358" s="0" t="n">
        <v>79</v>
      </c>
      <c r="K358" s="0" t="n">
        <v>3044</v>
      </c>
      <c r="L358" s="0" t="n">
        <v>78</v>
      </c>
      <c r="M358" s="0" t="n">
        <v>2951</v>
      </c>
      <c r="N358" s="0" t="n">
        <v>1</v>
      </c>
      <c r="O358" s="0" t="n">
        <v>93</v>
      </c>
      <c r="P358" s="0" t="s">
        <v>16</v>
      </c>
      <c r="Q358" s="0" t="n">
        <f aca="false">N358-N356</f>
        <v>1</v>
      </c>
      <c r="R358" s="0" t="n">
        <f aca="false">O358-O356</f>
        <v>86</v>
      </c>
    </row>
    <row r="359" customFormat="false" ht="13.8" hidden="false" customHeight="false" outlineLevel="0" collapsed="false">
      <c r="A359" s="0" t="s">
        <v>377</v>
      </c>
      <c r="B359" s="0" t="n">
        <v>12</v>
      </c>
      <c r="C359" s="0" t="n">
        <v>12</v>
      </c>
      <c r="D359" s="2" t="n">
        <v>1</v>
      </c>
      <c r="E359" s="0" t="n">
        <v>1</v>
      </c>
      <c r="F359" s="0" t="n">
        <v>1</v>
      </c>
      <c r="H359" s="0" t="str">
        <f aca="false">CONCATENATE(I359,P359)</f>
        <v>./tfcs/edinelco/s1/S1-nth_prime6_inc.tfcnovo</v>
      </c>
      <c r="I359" s="0" t="s">
        <v>95</v>
      </c>
      <c r="J359" s="0" t="n">
        <v>79</v>
      </c>
      <c r="K359" s="0" t="n">
        <v>3044</v>
      </c>
      <c r="L359" s="0" t="n">
        <v>79</v>
      </c>
      <c r="M359" s="0" t="n">
        <v>2956</v>
      </c>
      <c r="N359" s="0" t="n">
        <v>0</v>
      </c>
      <c r="O359" s="0" t="n">
        <v>88</v>
      </c>
      <c r="P359" s="0" t="s">
        <v>18</v>
      </c>
      <c r="Q359" s="0" t="n">
        <f aca="false">N359-N356</f>
        <v>0</v>
      </c>
      <c r="R359" s="0" t="n">
        <f aca="false">O359-O356</f>
        <v>81</v>
      </c>
    </row>
    <row r="360" customFormat="false" ht="13.8" hidden="false" customHeight="false" outlineLevel="0" collapsed="false">
      <c r="A360" s="0" t="s">
        <v>378</v>
      </c>
      <c r="B360" s="0" t="n">
        <v>296</v>
      </c>
      <c r="C360" s="0" t="n">
        <v>257</v>
      </c>
      <c r="D360" s="2" t="n">
        <v>1.15175097276265</v>
      </c>
      <c r="E360" s="0" t="n">
        <v>5</v>
      </c>
      <c r="F360" s="0" t="n">
        <v>1</v>
      </c>
      <c r="H360" s="0" t="str">
        <f aca="false">CONCATENATE(I360,P360)</f>
        <v>./tfcs/edinelco/s1/S1-nth_prime6_inc.tfcantigo-novo</v>
      </c>
      <c r="I360" s="0" t="s">
        <v>95</v>
      </c>
      <c r="J360" s="0" t="n">
        <v>79</v>
      </c>
      <c r="K360" s="0" t="n">
        <v>3044</v>
      </c>
      <c r="L360" s="0" t="n">
        <v>78</v>
      </c>
      <c r="M360" s="0" t="n">
        <v>2944</v>
      </c>
      <c r="N360" s="0" t="n">
        <v>1</v>
      </c>
      <c r="O360" s="0" t="n">
        <v>100</v>
      </c>
      <c r="P360" s="0" t="s">
        <v>20</v>
      </c>
      <c r="Q360" s="0" t="n">
        <f aca="false">N360-N356</f>
        <v>1</v>
      </c>
      <c r="R360" s="0" t="n">
        <f aca="false">O360-O356</f>
        <v>93</v>
      </c>
    </row>
    <row r="361" customFormat="false" ht="13.8" hidden="false" customHeight="false" outlineLevel="0" collapsed="false">
      <c r="A361" s="0" t="s">
        <v>379</v>
      </c>
      <c r="B361" s="0" t="n">
        <v>835</v>
      </c>
      <c r="C361" s="0" t="n">
        <v>806</v>
      </c>
      <c r="D361" s="2" t="n">
        <v>1.03598014888337</v>
      </c>
      <c r="E361" s="0" t="n">
        <v>5</v>
      </c>
      <c r="F361" s="0" t="n">
        <v>1</v>
      </c>
      <c r="H361" s="0" t="str">
        <f aca="false">CONCATENATE(I361,P361)</f>
        <v>./tfcs/edinelco/s1/S1-nth_prime6_inc.tfcnovo-antigo</v>
      </c>
      <c r="I361" s="0" t="s">
        <v>95</v>
      </c>
      <c r="J361" s="0" t="n">
        <v>79</v>
      </c>
      <c r="K361" s="0" t="n">
        <v>3044</v>
      </c>
      <c r="L361" s="0" t="n">
        <v>77</v>
      </c>
      <c r="M361" s="0" t="n">
        <v>2950</v>
      </c>
      <c r="N361" s="0" t="n">
        <v>2</v>
      </c>
      <c r="O361" s="0" t="n">
        <v>94</v>
      </c>
      <c r="P361" s="0" t="s">
        <v>22</v>
      </c>
      <c r="Q361" s="0" t="n">
        <f aca="false">N361-N356</f>
        <v>2</v>
      </c>
      <c r="R361" s="0" t="n">
        <f aca="false">O361-O356</f>
        <v>87</v>
      </c>
    </row>
    <row r="362" customFormat="false" ht="13.8" hidden="false" customHeight="false" outlineLevel="0" collapsed="false">
      <c r="A362" s="0" t="s">
        <v>380</v>
      </c>
      <c r="B362" s="0" t="n">
        <v>2560</v>
      </c>
      <c r="C362" s="0" t="n">
        <v>2461</v>
      </c>
      <c r="D362" s="2" t="n">
        <v>1.04022754977651</v>
      </c>
      <c r="E362" s="0" t="n">
        <v>3</v>
      </c>
      <c r="F362" s="0" t="n">
        <v>1</v>
      </c>
      <c r="H362" s="0" t="str">
        <f aca="false">CONCATENATE(I362,P362)</f>
        <v>./tfcs/edinelco/s1/S1-nth_prime6_inc_inv.tfcantigo</v>
      </c>
      <c r="I362" s="0" t="s">
        <v>96</v>
      </c>
      <c r="J362" s="0" t="n">
        <v>135</v>
      </c>
      <c r="K362" s="0" t="n">
        <v>6534</v>
      </c>
      <c r="L362" s="0" t="n">
        <v>127</v>
      </c>
      <c r="M362" s="0" t="n">
        <v>5982</v>
      </c>
      <c r="N362" s="0" t="n">
        <v>8</v>
      </c>
      <c r="O362" s="0" t="n">
        <v>552</v>
      </c>
      <c r="P362" s="0" t="s">
        <v>16</v>
      </c>
      <c r="Q362" s="0" t="n">
        <f aca="false">N362-N362</f>
        <v>0</v>
      </c>
      <c r="R362" s="0" t="n">
        <f aca="false">O362-O362</f>
        <v>0</v>
      </c>
    </row>
    <row r="363" customFormat="false" ht="13.8" hidden="false" customHeight="false" outlineLevel="0" collapsed="false">
      <c r="A363" s="0" t="s">
        <v>381</v>
      </c>
      <c r="B363" s="0" t="n">
        <v>679</v>
      </c>
      <c r="C363" s="0" t="n">
        <v>617</v>
      </c>
      <c r="D363" s="2" t="n">
        <v>1.10048622366289</v>
      </c>
      <c r="E363" s="0" t="n">
        <v>5</v>
      </c>
      <c r="F363" s="0" t="n">
        <v>1</v>
      </c>
      <c r="H363" s="0" t="str">
        <f aca="false">CONCATENATE(I363,P363)</f>
        <v>./tfcs/edinelco/s1/S1-nth_prime6_inc_inv.tfcnovo</v>
      </c>
      <c r="I363" s="0" t="s">
        <v>96</v>
      </c>
      <c r="J363" s="0" t="n">
        <v>135</v>
      </c>
      <c r="K363" s="0" t="n">
        <v>6534</v>
      </c>
      <c r="L363" s="0" t="n">
        <v>137</v>
      </c>
      <c r="M363" s="0" t="n">
        <v>6450</v>
      </c>
      <c r="N363" s="0" t="n">
        <v>-2</v>
      </c>
      <c r="O363" s="0" t="n">
        <v>84</v>
      </c>
      <c r="P363" s="0" t="s">
        <v>18</v>
      </c>
      <c r="Q363" s="0" t="n">
        <f aca="false">N363-N362</f>
        <v>-10</v>
      </c>
      <c r="R363" s="0" t="n">
        <f aca="false">O363-O362</f>
        <v>-468</v>
      </c>
    </row>
    <row r="364" customFormat="false" ht="13.8" hidden="false" customHeight="false" outlineLevel="0" collapsed="false">
      <c r="A364" s="0" t="s">
        <v>382</v>
      </c>
      <c r="B364" s="0" t="n">
        <v>14</v>
      </c>
      <c r="C364" s="0" t="n">
        <v>1</v>
      </c>
      <c r="D364" s="2" t="n">
        <v>14</v>
      </c>
      <c r="E364" s="0" t="n">
        <v>14</v>
      </c>
      <c r="F364" s="0" t="n">
        <v>14</v>
      </c>
      <c r="H364" s="0" t="str">
        <f aca="false">CONCATENATE(I364,P364)</f>
        <v>./tfcs/edinelco/s1/S1-nth_prime6_inc_inv.tfcantigo-novo</v>
      </c>
      <c r="I364" s="0" t="s">
        <v>96</v>
      </c>
      <c r="J364" s="0" t="n">
        <v>135</v>
      </c>
      <c r="K364" s="0" t="n">
        <v>6534</v>
      </c>
      <c r="L364" s="0" t="n">
        <v>132</v>
      </c>
      <c r="M364" s="0" t="n">
        <v>6194</v>
      </c>
      <c r="N364" s="0" t="n">
        <v>3</v>
      </c>
      <c r="O364" s="0" t="n">
        <v>340</v>
      </c>
      <c r="P364" s="0" t="s">
        <v>20</v>
      </c>
      <c r="Q364" s="0" t="n">
        <f aca="false">N364-N362</f>
        <v>-5</v>
      </c>
      <c r="R364" s="0" t="n">
        <f aca="false">O364-O362</f>
        <v>-212</v>
      </c>
    </row>
    <row r="365" customFormat="false" ht="13.8" hidden="false" customHeight="false" outlineLevel="0" collapsed="false">
      <c r="A365" s="0" t="s">
        <v>383</v>
      </c>
      <c r="B365" s="0" t="n">
        <v>15</v>
      </c>
      <c r="C365" s="0" t="n">
        <v>1</v>
      </c>
      <c r="D365" s="2" t="n">
        <v>15</v>
      </c>
      <c r="E365" s="0" t="n">
        <v>15</v>
      </c>
      <c r="F365" s="0" t="n">
        <v>15</v>
      </c>
      <c r="H365" s="0" t="str">
        <f aca="false">CONCATENATE(I365,P365)</f>
        <v>./tfcs/edinelco/s1/S1-nth_prime6_inc_inv.tfcnovo-antigo</v>
      </c>
      <c r="I365" s="0" t="s">
        <v>96</v>
      </c>
      <c r="J365" s="0" t="n">
        <v>135</v>
      </c>
      <c r="K365" s="0" t="n">
        <v>6534</v>
      </c>
      <c r="L365" s="0" t="n">
        <v>130</v>
      </c>
      <c r="M365" s="0" t="n">
        <v>6039</v>
      </c>
      <c r="N365" s="0" t="n">
        <v>5</v>
      </c>
      <c r="O365" s="0" t="n">
        <v>495</v>
      </c>
      <c r="P365" s="0" t="s">
        <v>22</v>
      </c>
      <c r="Q365" s="0" t="n">
        <f aca="false">N365-N362</f>
        <v>-3</v>
      </c>
      <c r="R365" s="0" t="n">
        <f aca="false">O365-O362</f>
        <v>-57</v>
      </c>
    </row>
    <row r="366" customFormat="false" ht="13.8" hidden="false" customHeight="false" outlineLevel="0" collapsed="false">
      <c r="A366" s="0" t="s">
        <v>384</v>
      </c>
      <c r="B366" s="0" t="n">
        <v>41</v>
      </c>
      <c r="C366" s="0" t="n">
        <v>29</v>
      </c>
      <c r="D366" s="2" t="n">
        <v>1.41379310344828</v>
      </c>
      <c r="E366" s="0" t="n">
        <v>4</v>
      </c>
      <c r="F366" s="0" t="n">
        <v>1</v>
      </c>
      <c r="H366" s="0" t="str">
        <f aca="false">CONCATENATE(I366,P366)</f>
        <v>./tfcs/edinelco/s1/S1-nth_prime7_inc.tfcantigo</v>
      </c>
      <c r="I366" s="0" t="s">
        <v>97</v>
      </c>
      <c r="J366" s="0" t="n">
        <v>231</v>
      </c>
      <c r="K366" s="0" t="n">
        <v>21859</v>
      </c>
      <c r="L366" s="0" t="n">
        <v>228</v>
      </c>
      <c r="M366" s="0" t="n">
        <v>21420</v>
      </c>
      <c r="N366" s="0" t="n">
        <v>3</v>
      </c>
      <c r="O366" s="0" t="n">
        <v>439</v>
      </c>
      <c r="P366" s="0" t="s">
        <v>16</v>
      </c>
      <c r="Q366" s="0" t="n">
        <f aca="false">N366-N362</f>
        <v>-5</v>
      </c>
      <c r="R366" s="0" t="n">
        <f aca="false">O366-O362</f>
        <v>-113</v>
      </c>
    </row>
    <row r="367" customFormat="false" ht="13.8" hidden="false" customHeight="false" outlineLevel="0" collapsed="false">
      <c r="A367" s="0" t="s">
        <v>385</v>
      </c>
      <c r="B367" s="0" t="n">
        <v>347</v>
      </c>
      <c r="C367" s="0" t="n">
        <v>317</v>
      </c>
      <c r="D367" s="2" t="n">
        <v>1.09463722397476</v>
      </c>
      <c r="E367" s="0" t="n">
        <v>12</v>
      </c>
      <c r="F367" s="0" t="n">
        <v>1</v>
      </c>
      <c r="H367" s="0" t="str">
        <f aca="false">CONCATENATE(I367,P367)</f>
        <v>./tfcs/edinelco/s1/S1-nth_prime7_inc.tfcnovo</v>
      </c>
      <c r="I367" s="0" t="s">
        <v>97</v>
      </c>
      <c r="J367" s="0" t="n">
        <v>231</v>
      </c>
      <c r="K367" s="0" t="n">
        <v>21859</v>
      </c>
      <c r="L367" s="0" t="n">
        <v>231</v>
      </c>
      <c r="M367" s="0" t="n">
        <v>21579</v>
      </c>
      <c r="N367" s="0" t="n">
        <v>0</v>
      </c>
      <c r="O367" s="0" t="n">
        <v>280</v>
      </c>
      <c r="P367" s="0" t="s">
        <v>18</v>
      </c>
      <c r="Q367" s="0" t="n">
        <f aca="false">N367-N362</f>
        <v>-8</v>
      </c>
      <c r="R367" s="0" t="n">
        <f aca="false">O367-O362</f>
        <v>-272</v>
      </c>
    </row>
    <row r="368" customFormat="false" ht="13.8" hidden="false" customHeight="false" outlineLevel="0" collapsed="false">
      <c r="A368" s="0" t="s">
        <v>386</v>
      </c>
      <c r="B368" s="0" t="n">
        <v>73</v>
      </c>
      <c r="C368" s="0" t="n">
        <v>1</v>
      </c>
      <c r="D368" s="2" t="n">
        <v>73</v>
      </c>
      <c r="E368" s="0" t="n">
        <v>73</v>
      </c>
      <c r="F368" s="0" t="n">
        <v>73</v>
      </c>
      <c r="H368" s="0" t="str">
        <f aca="false">CONCATENATE(I368,P368)</f>
        <v>./tfcs/edinelco/s1/S1-nth_prime7_inc.tfcantigo-novo</v>
      </c>
      <c r="I368" s="0" t="s">
        <v>97</v>
      </c>
      <c r="J368" s="0" t="n">
        <v>231</v>
      </c>
      <c r="K368" s="0" t="n">
        <v>21859</v>
      </c>
      <c r="L368" s="0" t="n">
        <v>232</v>
      </c>
      <c r="M368" s="0" t="n">
        <v>21648</v>
      </c>
      <c r="N368" s="0" t="n">
        <v>-1</v>
      </c>
      <c r="O368" s="0" t="n">
        <v>211</v>
      </c>
      <c r="P368" s="0" t="s">
        <v>20</v>
      </c>
      <c r="Q368" s="0" t="n">
        <f aca="false">N368-N368</f>
        <v>0</v>
      </c>
      <c r="R368" s="0" t="n">
        <f aca="false">O368-O368</f>
        <v>0</v>
      </c>
    </row>
    <row r="369" customFormat="false" ht="13.8" hidden="false" customHeight="false" outlineLevel="0" collapsed="false">
      <c r="A369" s="0" t="s">
        <v>387</v>
      </c>
      <c r="B369" s="0" t="n">
        <v>74</v>
      </c>
      <c r="C369" s="0" t="n">
        <v>1</v>
      </c>
      <c r="D369" s="2" t="n">
        <v>74</v>
      </c>
      <c r="E369" s="0" t="n">
        <v>74</v>
      </c>
      <c r="F369" s="0" t="n">
        <v>74</v>
      </c>
      <c r="H369" s="0" t="str">
        <f aca="false">CONCATENATE(I369,P369)</f>
        <v>./tfcs/edinelco/s1/S1-nth_prime7_inc.tfcnovo-antigo</v>
      </c>
      <c r="I369" s="0" t="s">
        <v>97</v>
      </c>
      <c r="J369" s="0" t="n">
        <v>231</v>
      </c>
      <c r="K369" s="0" t="n">
        <v>21859</v>
      </c>
      <c r="L369" s="0" t="n">
        <v>229</v>
      </c>
      <c r="M369" s="0" t="n">
        <v>21513</v>
      </c>
      <c r="N369" s="0" t="n">
        <v>2</v>
      </c>
      <c r="O369" s="0" t="n">
        <v>346</v>
      </c>
      <c r="P369" s="0" t="s">
        <v>22</v>
      </c>
      <c r="Q369" s="0" t="n">
        <f aca="false">N369-N368</f>
        <v>3</v>
      </c>
      <c r="R369" s="0" t="n">
        <f aca="false">O369-O368</f>
        <v>135</v>
      </c>
    </row>
    <row r="370" customFormat="false" ht="13.8" hidden="false" customHeight="false" outlineLevel="0" collapsed="false">
      <c r="A370" s="0" t="s">
        <v>388</v>
      </c>
      <c r="B370" s="0" t="n">
        <v>12</v>
      </c>
      <c r="C370" s="0" t="n">
        <v>12</v>
      </c>
      <c r="D370" s="2" t="n">
        <v>1</v>
      </c>
      <c r="E370" s="0" t="n">
        <v>1</v>
      </c>
      <c r="F370" s="0" t="n">
        <v>1</v>
      </c>
      <c r="H370" s="0" t="str">
        <f aca="false">CONCATENATE(I370,P370)</f>
        <v>./tfcs/edinelco/s1/S1-nth_prime7_inc_inv.tfcantigo</v>
      </c>
      <c r="I370" s="0" t="s">
        <v>98</v>
      </c>
      <c r="J370" s="0" t="n">
        <v>305</v>
      </c>
      <c r="K370" s="0" t="n">
        <v>31304</v>
      </c>
      <c r="L370" s="0" t="n">
        <v>294</v>
      </c>
      <c r="M370" s="0" t="n">
        <v>29865</v>
      </c>
      <c r="N370" s="0" t="n">
        <v>11</v>
      </c>
      <c r="O370" s="0" t="n">
        <v>1439</v>
      </c>
      <c r="P370" s="0" t="s">
        <v>16</v>
      </c>
      <c r="Q370" s="0" t="n">
        <f aca="false">N370-N368</f>
        <v>12</v>
      </c>
      <c r="R370" s="0" t="n">
        <f aca="false">O370-O368</f>
        <v>1228</v>
      </c>
    </row>
    <row r="371" customFormat="false" ht="13.8" hidden="false" customHeight="false" outlineLevel="0" collapsed="false">
      <c r="A371" s="0" t="s">
        <v>389</v>
      </c>
      <c r="B371" s="0" t="n">
        <v>12</v>
      </c>
      <c r="C371" s="0" t="n">
        <v>11</v>
      </c>
      <c r="D371" s="2" t="n">
        <v>1.09090909090909</v>
      </c>
      <c r="E371" s="0" t="n">
        <v>2</v>
      </c>
      <c r="F371" s="0" t="n">
        <v>1</v>
      </c>
      <c r="H371" s="0" t="str">
        <f aca="false">CONCATENATE(I371,P371)</f>
        <v>./tfcs/edinelco/s1/S1-nth_prime7_inc_inv.tfcnovo</v>
      </c>
      <c r="I371" s="0" t="s">
        <v>98</v>
      </c>
      <c r="J371" s="0" t="n">
        <v>305</v>
      </c>
      <c r="K371" s="0" t="n">
        <v>31304</v>
      </c>
      <c r="L371" s="0" t="n">
        <v>309</v>
      </c>
      <c r="M371" s="0" t="n">
        <v>31262</v>
      </c>
      <c r="N371" s="0" t="n">
        <v>-4</v>
      </c>
      <c r="O371" s="0" t="n">
        <v>42</v>
      </c>
      <c r="P371" s="0" t="s">
        <v>18</v>
      </c>
      <c r="Q371" s="0" t="n">
        <f aca="false">N371-N368</f>
        <v>-3</v>
      </c>
      <c r="R371" s="0" t="n">
        <f aca="false">O371-O368</f>
        <v>-169</v>
      </c>
    </row>
    <row r="372" customFormat="false" ht="13.8" hidden="false" customHeight="false" outlineLevel="0" collapsed="false">
      <c r="A372" s="0" t="s">
        <v>390</v>
      </c>
      <c r="B372" s="0" t="n">
        <v>14</v>
      </c>
      <c r="C372" s="0" t="n">
        <v>12</v>
      </c>
      <c r="D372" s="2" t="n">
        <v>1.16666666666667</v>
      </c>
      <c r="E372" s="0" t="n">
        <v>2</v>
      </c>
      <c r="F372" s="0" t="n">
        <v>1</v>
      </c>
      <c r="H372" s="0" t="str">
        <f aca="false">CONCATENATE(I372,P372)</f>
        <v>./tfcs/edinelco/s1/S1-nth_prime7_inc_inv.tfcantigo-novo</v>
      </c>
      <c r="I372" s="0" t="s">
        <v>98</v>
      </c>
      <c r="J372" s="0" t="n">
        <v>305</v>
      </c>
      <c r="K372" s="0" t="n">
        <v>31304</v>
      </c>
      <c r="L372" s="0" t="n">
        <v>301</v>
      </c>
      <c r="M372" s="0" t="n">
        <v>30278</v>
      </c>
      <c r="N372" s="0" t="n">
        <v>4</v>
      </c>
      <c r="O372" s="0" t="n">
        <v>1026</v>
      </c>
      <c r="P372" s="0" t="s">
        <v>20</v>
      </c>
      <c r="Q372" s="0" t="n">
        <f aca="false">N372-N368</f>
        <v>5</v>
      </c>
      <c r="R372" s="0" t="n">
        <f aca="false">O372-O368</f>
        <v>815</v>
      </c>
    </row>
    <row r="373" customFormat="false" ht="13.8" hidden="false" customHeight="false" outlineLevel="0" collapsed="false">
      <c r="A373" s="0" t="s">
        <v>391</v>
      </c>
      <c r="B373" s="0" t="n">
        <v>14</v>
      </c>
      <c r="C373" s="0" t="n">
        <v>14</v>
      </c>
      <c r="D373" s="2" t="n">
        <v>1</v>
      </c>
      <c r="E373" s="0" t="n">
        <v>1</v>
      </c>
      <c r="F373" s="0" t="n">
        <v>1</v>
      </c>
      <c r="H373" s="0" t="str">
        <f aca="false">CONCATENATE(I373,P373)</f>
        <v>./tfcs/edinelco/s1/S1-nth_prime7_inc_inv.tfcnovo-antigo</v>
      </c>
      <c r="I373" s="0" t="s">
        <v>98</v>
      </c>
      <c r="J373" s="0" t="n">
        <v>305</v>
      </c>
      <c r="K373" s="0" t="n">
        <v>31304</v>
      </c>
      <c r="L373" s="0" t="n">
        <v>297</v>
      </c>
      <c r="M373" s="0" t="n">
        <v>30317</v>
      </c>
      <c r="N373" s="0" t="n">
        <v>8</v>
      </c>
      <c r="O373" s="0" t="n">
        <v>987</v>
      </c>
      <c r="P373" s="0" t="s">
        <v>22</v>
      </c>
      <c r="Q373" s="0" t="n">
        <f aca="false">N373-N368</f>
        <v>9</v>
      </c>
      <c r="R373" s="0" t="n">
        <f aca="false">O373-O368</f>
        <v>776</v>
      </c>
    </row>
    <row r="374" customFormat="false" ht="13.8" hidden="false" customHeight="false" outlineLevel="0" collapsed="false">
      <c r="A374" s="0" t="s">
        <v>392</v>
      </c>
      <c r="B374" s="0" t="n">
        <v>19</v>
      </c>
      <c r="C374" s="0" t="n">
        <v>18</v>
      </c>
      <c r="D374" s="2" t="n">
        <v>1.05555555555556</v>
      </c>
      <c r="E374" s="0" t="n">
        <v>2</v>
      </c>
      <c r="F374" s="0" t="n">
        <v>1</v>
      </c>
      <c r="H374" s="0" t="str">
        <f aca="false">CONCATENATE(I374,P374)</f>
        <v>./tfcs/edinelco/s1/S1-quali.tfcantigo</v>
      </c>
      <c r="I374" s="0" t="s">
        <v>99</v>
      </c>
      <c r="J374" s="0" t="n">
        <v>7</v>
      </c>
      <c r="K374" s="0" t="n">
        <v>25</v>
      </c>
      <c r="L374" s="0" t="n">
        <v>7</v>
      </c>
      <c r="M374" s="0" t="n">
        <v>23</v>
      </c>
      <c r="N374" s="0" t="n">
        <v>0</v>
      </c>
      <c r="O374" s="0" t="n">
        <v>2</v>
      </c>
      <c r="P374" s="0" t="s">
        <v>16</v>
      </c>
      <c r="Q374" s="0" t="n">
        <f aca="false">N374-N374</f>
        <v>0</v>
      </c>
      <c r="R374" s="0" t="n">
        <f aca="false">O374-O374</f>
        <v>0</v>
      </c>
    </row>
    <row r="375" customFormat="false" ht="13.8" hidden="false" customHeight="false" outlineLevel="0" collapsed="false">
      <c r="A375" s="0" t="s">
        <v>393</v>
      </c>
      <c r="B375" s="0" t="n">
        <v>603</v>
      </c>
      <c r="C375" s="0" t="n">
        <v>540</v>
      </c>
      <c r="D375" s="2" t="n">
        <v>1.11666666666667</v>
      </c>
      <c r="E375" s="0" t="n">
        <v>4</v>
      </c>
      <c r="F375" s="0" t="n">
        <v>1</v>
      </c>
      <c r="H375" s="0" t="str">
        <f aca="false">CONCATENATE(I375,P375)</f>
        <v>./tfcs/edinelco/s1/S1-quali.tfcnovo</v>
      </c>
      <c r="I375" s="0" t="s">
        <v>99</v>
      </c>
      <c r="J375" s="0" t="n">
        <v>7</v>
      </c>
      <c r="K375" s="0" t="n">
        <v>25</v>
      </c>
      <c r="L375" s="0" t="n">
        <v>7</v>
      </c>
      <c r="M375" s="0" t="n">
        <v>25</v>
      </c>
      <c r="N375" s="0" t="n">
        <v>0</v>
      </c>
      <c r="O375" s="0" t="n">
        <v>0</v>
      </c>
      <c r="P375" s="0" t="s">
        <v>18</v>
      </c>
      <c r="Q375" s="0" t="n">
        <f aca="false">N375-N374</f>
        <v>0</v>
      </c>
      <c r="R375" s="0" t="n">
        <f aca="false">O375-O374</f>
        <v>-2</v>
      </c>
    </row>
    <row r="376" customFormat="false" ht="13.8" hidden="false" customHeight="false" outlineLevel="0" collapsed="false">
      <c r="A376" s="0" t="s">
        <v>394</v>
      </c>
      <c r="B376" s="0" t="n">
        <v>1594</v>
      </c>
      <c r="C376" s="0" t="n">
        <v>1498</v>
      </c>
      <c r="D376" s="2" t="n">
        <v>1.06408544726302</v>
      </c>
      <c r="E376" s="0" t="n">
        <v>4</v>
      </c>
      <c r="F376" s="0" t="n">
        <v>1</v>
      </c>
      <c r="H376" s="0" t="str">
        <f aca="false">CONCATENATE(I376,P376)</f>
        <v>./tfcs/edinelco/s1/S1-quali.tfcantigo-novo</v>
      </c>
      <c r="I376" s="0" t="s">
        <v>99</v>
      </c>
      <c r="J376" s="0" t="n">
        <v>7</v>
      </c>
      <c r="K376" s="0" t="n">
        <v>25</v>
      </c>
      <c r="L376" s="0" t="n">
        <v>7</v>
      </c>
      <c r="M376" s="0" t="n">
        <v>25</v>
      </c>
      <c r="N376" s="0" t="n">
        <v>0</v>
      </c>
      <c r="O376" s="0" t="n">
        <v>0</v>
      </c>
      <c r="P376" s="0" t="s">
        <v>20</v>
      </c>
      <c r="Q376" s="0" t="n">
        <f aca="false">N376-N374</f>
        <v>0</v>
      </c>
      <c r="R376" s="0" t="n">
        <f aca="false">O376-O374</f>
        <v>-2</v>
      </c>
    </row>
    <row r="377" customFormat="false" ht="13.8" hidden="false" customHeight="false" outlineLevel="0" collapsed="false">
      <c r="A377" s="0" t="s">
        <v>395</v>
      </c>
      <c r="B377" s="0" t="n">
        <v>3999</v>
      </c>
      <c r="C377" s="0" t="n">
        <v>3864</v>
      </c>
      <c r="D377" s="2" t="n">
        <v>1.03493788819876</v>
      </c>
      <c r="E377" s="0" t="n">
        <v>3</v>
      </c>
      <c r="F377" s="0" t="n">
        <v>1</v>
      </c>
      <c r="H377" s="0" t="str">
        <f aca="false">CONCATENATE(I377,P377)</f>
        <v>./tfcs/edinelco/s1/S1-quali.tfcnovo-antigo</v>
      </c>
      <c r="I377" s="0" t="s">
        <v>99</v>
      </c>
      <c r="J377" s="0" t="n">
        <v>7</v>
      </c>
      <c r="K377" s="0" t="n">
        <v>25</v>
      </c>
      <c r="L377" s="0" t="n">
        <v>7</v>
      </c>
      <c r="M377" s="0" t="n">
        <v>25</v>
      </c>
      <c r="N377" s="0" t="n">
        <v>0</v>
      </c>
      <c r="O377" s="0" t="n">
        <v>0</v>
      </c>
      <c r="P377" s="0" t="s">
        <v>22</v>
      </c>
      <c r="Q377" s="0" t="n">
        <f aca="false">N377-N374</f>
        <v>0</v>
      </c>
      <c r="R377" s="0" t="n">
        <f aca="false">O377-O374</f>
        <v>-2</v>
      </c>
    </row>
    <row r="378" customFormat="false" ht="13.8" hidden="false" customHeight="false" outlineLevel="0" collapsed="false">
      <c r="A378" s="0" t="s">
        <v>396</v>
      </c>
      <c r="B378" s="0" t="n">
        <v>8247</v>
      </c>
      <c r="C378" s="0" t="n">
        <v>8070</v>
      </c>
      <c r="D378" s="2" t="n">
        <v>1.02193308550186</v>
      </c>
      <c r="E378" s="0" t="n">
        <v>4</v>
      </c>
      <c r="F378" s="0" t="n">
        <v>1</v>
      </c>
      <c r="H378" s="0" t="str">
        <f aca="false">CONCATENATE(I378,P378)</f>
        <v>./tfcs/edinelco/s1/S1-quali_inv.tfcantigo</v>
      </c>
      <c r="I378" s="0" t="s">
        <v>100</v>
      </c>
      <c r="J378" s="0" t="n">
        <v>5</v>
      </c>
      <c r="K378" s="0" t="n">
        <v>13</v>
      </c>
      <c r="L378" s="0" t="n">
        <v>5</v>
      </c>
      <c r="M378" s="0" t="n">
        <v>15</v>
      </c>
      <c r="N378" s="0" t="n">
        <v>0</v>
      </c>
      <c r="O378" s="0" t="n">
        <v>-2</v>
      </c>
      <c r="P378" s="0" t="s">
        <v>16</v>
      </c>
      <c r="Q378" s="0" t="n">
        <f aca="false">N378-N374</f>
        <v>0</v>
      </c>
      <c r="R378" s="0" t="n">
        <f aca="false">O378-O374</f>
        <v>-4</v>
      </c>
    </row>
    <row r="379" customFormat="false" ht="13.8" hidden="false" customHeight="false" outlineLevel="0" collapsed="false">
      <c r="A379" s="0" t="s">
        <v>397</v>
      </c>
      <c r="B379" s="0" t="n">
        <v>21432</v>
      </c>
      <c r="C379" s="0" t="n">
        <v>20923</v>
      </c>
      <c r="D379" s="2" t="n">
        <v>1.02432729532094</v>
      </c>
      <c r="E379" s="0" t="n">
        <v>4</v>
      </c>
      <c r="F379" s="0" t="n">
        <v>1</v>
      </c>
      <c r="H379" s="0" t="str">
        <f aca="false">CONCATENATE(I379,P379)</f>
        <v>./tfcs/edinelco/s1/S1-quali_inv.tfcnovo</v>
      </c>
      <c r="I379" s="0" t="s">
        <v>100</v>
      </c>
      <c r="J379" s="0" t="n">
        <v>5</v>
      </c>
      <c r="K379" s="0" t="n">
        <v>13</v>
      </c>
      <c r="L379" s="0" t="n">
        <v>5</v>
      </c>
      <c r="M379" s="0" t="n">
        <v>13</v>
      </c>
      <c r="N379" s="0" t="n">
        <v>0</v>
      </c>
      <c r="O379" s="0" t="n">
        <v>0</v>
      </c>
      <c r="P379" s="0" t="s">
        <v>18</v>
      </c>
      <c r="Q379" s="0" t="n">
        <f aca="false">N379-N374</f>
        <v>0</v>
      </c>
      <c r="R379" s="0" t="n">
        <f aca="false">O379-O374</f>
        <v>-2</v>
      </c>
    </row>
    <row r="380" customFormat="false" ht="13.8" hidden="false" customHeight="false" outlineLevel="0" collapsed="false">
      <c r="A380" s="0" t="s">
        <v>398</v>
      </c>
      <c r="B380" s="0" t="n">
        <v>42095</v>
      </c>
      <c r="C380" s="0" t="n">
        <v>41452</v>
      </c>
      <c r="D380" s="2" t="n">
        <v>1.01551191739844</v>
      </c>
      <c r="E380" s="0" t="n">
        <v>5</v>
      </c>
      <c r="F380" s="0" t="n">
        <v>1</v>
      </c>
      <c r="H380" s="0" t="str">
        <f aca="false">CONCATENATE(I380,P380)</f>
        <v>./tfcs/edinelco/s1/S1-quali_inv.tfcantigo-novo</v>
      </c>
      <c r="I380" s="0" t="s">
        <v>100</v>
      </c>
      <c r="J380" s="0" t="n">
        <v>5</v>
      </c>
      <c r="K380" s="0" t="n">
        <v>13</v>
      </c>
      <c r="L380" s="0" t="n">
        <v>5</v>
      </c>
      <c r="M380" s="0" t="n">
        <v>15</v>
      </c>
      <c r="N380" s="0" t="n">
        <v>0</v>
      </c>
      <c r="O380" s="0" t="n">
        <v>-2</v>
      </c>
      <c r="P380" s="0" t="s">
        <v>20</v>
      </c>
      <c r="Q380" s="0" t="n">
        <f aca="false">N380-N380</f>
        <v>0</v>
      </c>
      <c r="R380" s="0" t="n">
        <f aca="false">O380-O380</f>
        <v>0</v>
      </c>
    </row>
    <row r="381" customFormat="false" ht="13.8" hidden="false" customHeight="false" outlineLevel="0" collapsed="false">
      <c r="A381" s="0" t="s">
        <v>399</v>
      </c>
      <c r="B381" s="0" t="n">
        <v>4</v>
      </c>
      <c r="C381" s="0" t="n">
        <v>4</v>
      </c>
      <c r="D381" s="2" t="n">
        <v>1</v>
      </c>
      <c r="E381" s="0" t="n">
        <v>1</v>
      </c>
      <c r="F381" s="0" t="n">
        <v>1</v>
      </c>
      <c r="H381" s="0" t="str">
        <f aca="false">CONCATENATE(I381,P381)</f>
        <v>./tfcs/edinelco/s1/S1-quali_inv.tfcnovo-antigo</v>
      </c>
      <c r="I381" s="0" t="s">
        <v>100</v>
      </c>
      <c r="J381" s="0" t="n">
        <v>5</v>
      </c>
      <c r="K381" s="0" t="n">
        <v>13</v>
      </c>
      <c r="L381" s="0" t="n">
        <v>5</v>
      </c>
      <c r="M381" s="0" t="n">
        <v>13</v>
      </c>
      <c r="N381" s="0" t="n">
        <v>0</v>
      </c>
      <c r="O381" s="0" t="n">
        <v>0</v>
      </c>
      <c r="P381" s="0" t="s">
        <v>22</v>
      </c>
      <c r="Q381" s="0" t="n">
        <f aca="false">N381-N380</f>
        <v>0</v>
      </c>
      <c r="R381" s="0" t="n">
        <f aca="false">O381-O380</f>
        <v>2</v>
      </c>
    </row>
    <row r="382" customFormat="false" ht="13.8" hidden="false" customHeight="false" outlineLevel="0" collapsed="false">
      <c r="A382" s="0" t="s">
        <v>400</v>
      </c>
      <c r="B382" s="0" t="n">
        <v>5</v>
      </c>
      <c r="C382" s="0" t="n">
        <v>4</v>
      </c>
      <c r="D382" s="2" t="n">
        <v>1.25</v>
      </c>
      <c r="E382" s="0" t="n">
        <v>2</v>
      </c>
      <c r="F382" s="0" t="n">
        <v>1</v>
      </c>
      <c r="H382" s="0" t="str">
        <f aca="false">CONCATENATE(I382,P382)</f>
        <v>./tfcs/edinelco/s1/S1-quali_inv_inv.tfcantigo</v>
      </c>
      <c r="I382" s="0" t="s">
        <v>101</v>
      </c>
      <c r="J382" s="0" t="n">
        <v>7</v>
      </c>
      <c r="K382" s="0" t="n">
        <v>25</v>
      </c>
      <c r="L382" s="0" t="n">
        <v>7</v>
      </c>
      <c r="M382" s="0" t="n">
        <v>23</v>
      </c>
      <c r="N382" s="0" t="n">
        <v>0</v>
      </c>
      <c r="O382" s="0" t="n">
        <v>2</v>
      </c>
      <c r="P382" s="0" t="s">
        <v>16</v>
      </c>
      <c r="Q382" s="0" t="n">
        <f aca="false">N382-N380</f>
        <v>0</v>
      </c>
      <c r="R382" s="0" t="n">
        <f aca="false">O382-O380</f>
        <v>4</v>
      </c>
    </row>
    <row r="383" customFormat="false" ht="13.8" hidden="false" customHeight="false" outlineLevel="0" collapsed="false">
      <c r="A383" s="0" t="s">
        <v>401</v>
      </c>
      <c r="B383" s="0" t="n">
        <v>427</v>
      </c>
      <c r="C383" s="0" t="n">
        <v>406</v>
      </c>
      <c r="D383" s="2" t="n">
        <v>1.05172413793103</v>
      </c>
      <c r="E383" s="0" t="n">
        <v>3</v>
      </c>
      <c r="F383" s="0" t="n">
        <v>1</v>
      </c>
      <c r="H383" s="0" t="str">
        <f aca="false">CONCATENATE(I383,P383)</f>
        <v>./tfcs/edinelco/s1/S1-quali_inv_inv.tfcnovo</v>
      </c>
      <c r="I383" s="0" t="s">
        <v>101</v>
      </c>
      <c r="J383" s="0" t="n">
        <v>7</v>
      </c>
      <c r="K383" s="0" t="n">
        <v>25</v>
      </c>
      <c r="L383" s="0" t="n">
        <v>7</v>
      </c>
      <c r="M383" s="0" t="n">
        <v>25</v>
      </c>
      <c r="N383" s="0" t="n">
        <v>0</v>
      </c>
      <c r="O383" s="0" t="n">
        <v>0</v>
      </c>
      <c r="P383" s="0" t="s">
        <v>18</v>
      </c>
      <c r="Q383" s="0" t="n">
        <f aca="false">N383-N380</f>
        <v>0</v>
      </c>
      <c r="R383" s="0" t="n">
        <f aca="false">O383-O380</f>
        <v>2</v>
      </c>
    </row>
    <row r="384" customFormat="false" ht="13.8" hidden="false" customHeight="false" outlineLevel="0" collapsed="false">
      <c r="A384" s="0" t="s">
        <v>402</v>
      </c>
      <c r="B384" s="0" t="n">
        <v>474</v>
      </c>
      <c r="C384" s="0" t="n">
        <v>394</v>
      </c>
      <c r="D384" s="2" t="n">
        <v>1.20304568527919</v>
      </c>
      <c r="E384" s="0" t="n">
        <v>8</v>
      </c>
      <c r="F384" s="0" t="n">
        <v>1</v>
      </c>
      <c r="H384" s="0" t="str">
        <f aca="false">CONCATENATE(I384,P384)</f>
        <v>./tfcs/edinelco/s1/S1-quali_inv_inv.tfcantigo-novo</v>
      </c>
      <c r="I384" s="0" t="s">
        <v>101</v>
      </c>
      <c r="J384" s="0" t="n">
        <v>7</v>
      </c>
      <c r="K384" s="0" t="n">
        <v>25</v>
      </c>
      <c r="L384" s="0" t="n">
        <v>7</v>
      </c>
      <c r="M384" s="0" t="n">
        <v>25</v>
      </c>
      <c r="N384" s="0" t="n">
        <v>0</v>
      </c>
      <c r="O384" s="0" t="n">
        <v>0</v>
      </c>
      <c r="P384" s="0" t="s">
        <v>20</v>
      </c>
      <c r="Q384" s="0" t="n">
        <f aca="false">N384-N380</f>
        <v>0</v>
      </c>
      <c r="R384" s="0" t="n">
        <f aca="false">O384-O380</f>
        <v>2</v>
      </c>
    </row>
    <row r="385" customFormat="false" ht="13.8" hidden="false" customHeight="false" outlineLevel="0" collapsed="false">
      <c r="A385" s="0" t="s">
        <v>403</v>
      </c>
      <c r="B385" s="0" t="n">
        <v>824</v>
      </c>
      <c r="C385" s="0" t="n">
        <v>790</v>
      </c>
      <c r="D385" s="2" t="n">
        <v>1.04303797468354</v>
      </c>
      <c r="E385" s="0" t="n">
        <v>3</v>
      </c>
      <c r="F385" s="0" t="n">
        <v>1</v>
      </c>
      <c r="H385" s="0" t="str">
        <f aca="false">CONCATENATE(I385,P385)</f>
        <v>./tfcs/edinelco/s1/S1-quali_inv_inv.tfcnovo-antigo</v>
      </c>
      <c r="I385" s="0" t="s">
        <v>101</v>
      </c>
      <c r="J385" s="0" t="n">
        <v>7</v>
      </c>
      <c r="K385" s="0" t="n">
        <v>25</v>
      </c>
      <c r="L385" s="0" t="n">
        <v>7</v>
      </c>
      <c r="M385" s="0" t="n">
        <v>25</v>
      </c>
      <c r="N385" s="0" t="n">
        <v>0</v>
      </c>
      <c r="O385" s="0" t="n">
        <v>0</v>
      </c>
      <c r="P385" s="0" t="s">
        <v>22</v>
      </c>
      <c r="Q385" s="0" t="n">
        <f aca="false">N385-N380</f>
        <v>0</v>
      </c>
      <c r="R385" s="0" t="n">
        <f aca="false">O385-O380</f>
        <v>2</v>
      </c>
    </row>
    <row r="386" customFormat="false" ht="13.8" hidden="false" customHeight="false" outlineLevel="0" collapsed="false">
      <c r="A386" s="0" t="s">
        <v>404</v>
      </c>
      <c r="B386" s="0" t="n">
        <v>1683</v>
      </c>
      <c r="C386" s="0" t="n">
        <v>1613</v>
      </c>
      <c r="D386" s="2" t="n">
        <v>1.04339739615623</v>
      </c>
      <c r="E386" s="0" t="n">
        <v>3</v>
      </c>
      <c r="F386" s="0" t="n">
        <v>1</v>
      </c>
      <c r="H386" s="0" t="str">
        <f aca="false">CONCATENATE(I386,P386)</f>
        <v>./tfcs/edinelco/s1/S1-toffoli_1.tfcantigo</v>
      </c>
      <c r="I386" s="0" t="s">
        <v>113</v>
      </c>
      <c r="J386" s="0" t="n">
        <v>1</v>
      </c>
      <c r="K386" s="0" t="n">
        <v>5</v>
      </c>
      <c r="L386" s="0" t="n">
        <v>1</v>
      </c>
      <c r="M386" s="0" t="n">
        <v>5</v>
      </c>
      <c r="N386" s="0" t="n">
        <v>0</v>
      </c>
      <c r="O386" s="0" t="n">
        <v>0</v>
      </c>
      <c r="P386" s="0" t="s">
        <v>16</v>
      </c>
      <c r="Q386" s="0" t="n">
        <f aca="false">N386-N386</f>
        <v>0</v>
      </c>
      <c r="R386" s="0" t="n">
        <f aca="false">O386-O386</f>
        <v>0</v>
      </c>
    </row>
    <row r="387" customFormat="false" ht="13.8" hidden="false" customHeight="false" outlineLevel="0" collapsed="false">
      <c r="A387" s="0" t="s">
        <v>405</v>
      </c>
      <c r="B387" s="0" t="n">
        <v>977</v>
      </c>
      <c r="C387" s="0" t="n">
        <v>954</v>
      </c>
      <c r="D387" s="2" t="n">
        <v>1.02410901467505</v>
      </c>
      <c r="E387" s="0" t="n">
        <v>2</v>
      </c>
      <c r="F387" s="0" t="n">
        <v>1</v>
      </c>
      <c r="H387" s="0" t="str">
        <f aca="false">CONCATENATE(I387,P387)</f>
        <v>./tfcs/edinelco/s1/S1-toffoli_1.tfcnovo</v>
      </c>
      <c r="I387" s="0" t="s">
        <v>113</v>
      </c>
      <c r="J387" s="0" t="n">
        <v>1</v>
      </c>
      <c r="K387" s="0" t="n">
        <v>5</v>
      </c>
      <c r="L387" s="0" t="n">
        <v>1</v>
      </c>
      <c r="M387" s="0" t="n">
        <v>5</v>
      </c>
      <c r="N387" s="0" t="n">
        <v>0</v>
      </c>
      <c r="O387" s="0" t="n">
        <v>0</v>
      </c>
      <c r="P387" s="0" t="s">
        <v>18</v>
      </c>
      <c r="Q387" s="0" t="n">
        <f aca="false">N387-N386</f>
        <v>0</v>
      </c>
      <c r="R387" s="0" t="n">
        <f aca="false">O387-O386</f>
        <v>0</v>
      </c>
    </row>
    <row r="388" customFormat="false" ht="13.8" hidden="false" customHeight="false" outlineLevel="0" collapsed="false">
      <c r="A388" s="0" t="s">
        <v>406</v>
      </c>
      <c r="B388" s="0" t="n">
        <v>3942</v>
      </c>
      <c r="C388" s="0" t="n">
        <v>3827</v>
      </c>
      <c r="D388" s="2" t="n">
        <v>1.03004964724327</v>
      </c>
      <c r="E388" s="0" t="n">
        <v>3</v>
      </c>
      <c r="F388" s="0" t="n">
        <v>1</v>
      </c>
      <c r="H388" s="0" t="str">
        <f aca="false">CONCATENATE(I388,P388)</f>
        <v>./tfcs/edinelco/s1/S1-toffoli_1.tfcantigo-novo</v>
      </c>
      <c r="I388" s="0" t="s">
        <v>113</v>
      </c>
      <c r="J388" s="0" t="n">
        <v>1</v>
      </c>
      <c r="K388" s="0" t="n">
        <v>5</v>
      </c>
      <c r="L388" s="0" t="n">
        <v>1</v>
      </c>
      <c r="M388" s="0" t="n">
        <v>5</v>
      </c>
      <c r="N388" s="0" t="n">
        <v>0</v>
      </c>
      <c r="O388" s="0" t="n">
        <v>0</v>
      </c>
      <c r="P388" s="0" t="s">
        <v>20</v>
      </c>
      <c r="Q388" s="0" t="n">
        <f aca="false">N388-N386</f>
        <v>0</v>
      </c>
      <c r="R388" s="0" t="n">
        <f aca="false">O388-O386</f>
        <v>0</v>
      </c>
    </row>
    <row r="389" customFormat="false" ht="13.8" hidden="false" customHeight="false" outlineLevel="0" collapsed="false">
      <c r="H389" s="0" t="str">
        <f aca="false">CONCATENATE(I389,P389)</f>
        <v>./tfcs/edinelco/s1/S1-toffoli_1.tfcnovo-antigo</v>
      </c>
      <c r="I389" s="0" t="s">
        <v>113</v>
      </c>
      <c r="J389" s="0" t="n">
        <v>1</v>
      </c>
      <c r="K389" s="0" t="n">
        <v>5</v>
      </c>
      <c r="L389" s="0" t="n">
        <v>1</v>
      </c>
      <c r="M389" s="0" t="n">
        <v>5</v>
      </c>
      <c r="N389" s="0" t="n">
        <v>0</v>
      </c>
      <c r="O389" s="0" t="n">
        <v>0</v>
      </c>
      <c r="P389" s="0" t="s">
        <v>22</v>
      </c>
      <c r="Q389" s="0" t="n">
        <f aca="false">N389-N386</f>
        <v>0</v>
      </c>
      <c r="R389" s="0" t="n">
        <f aca="false">O389-O386</f>
        <v>0</v>
      </c>
    </row>
    <row r="390" customFormat="false" ht="13.8" hidden="false" customHeight="false" outlineLevel="0" collapsed="false">
      <c r="H390" s="0" t="str">
        <f aca="false">CONCATENATE(I390,P390)</f>
        <v>./tfcs/edinelco/s1/S1-toffoli_double_2.tfcantigo</v>
      </c>
      <c r="I390" s="0" t="s">
        <v>114</v>
      </c>
      <c r="J390" s="0" t="n">
        <v>2</v>
      </c>
      <c r="K390" s="0" t="n">
        <v>26</v>
      </c>
      <c r="L390" s="0" t="n">
        <v>2</v>
      </c>
      <c r="M390" s="0" t="n">
        <v>26</v>
      </c>
      <c r="N390" s="0" t="n">
        <v>0</v>
      </c>
      <c r="O390" s="0" t="n">
        <v>0</v>
      </c>
      <c r="P390" s="0" t="s">
        <v>16</v>
      </c>
      <c r="Q390" s="0" t="n">
        <f aca="false">N390-N386</f>
        <v>0</v>
      </c>
      <c r="R390" s="0" t="n">
        <f aca="false">O390-O386</f>
        <v>0</v>
      </c>
    </row>
    <row r="391" customFormat="false" ht="13.8" hidden="false" customHeight="false" outlineLevel="0" collapsed="false">
      <c r="H391" s="0" t="str">
        <f aca="false">CONCATENATE(I391,P391)</f>
        <v>./tfcs/edinelco/s1/S1-toffoli_double_2.tfcnovo</v>
      </c>
      <c r="I391" s="0" t="s">
        <v>114</v>
      </c>
      <c r="J391" s="0" t="n">
        <v>2</v>
      </c>
      <c r="K391" s="0" t="n">
        <v>26</v>
      </c>
      <c r="L391" s="0" t="n">
        <v>2</v>
      </c>
      <c r="M391" s="0" t="n">
        <v>26</v>
      </c>
      <c r="N391" s="0" t="n">
        <v>0</v>
      </c>
      <c r="O391" s="0" t="n">
        <v>0</v>
      </c>
      <c r="P391" s="0" t="s">
        <v>18</v>
      </c>
      <c r="Q391" s="0" t="n">
        <f aca="false">N391-N386</f>
        <v>0</v>
      </c>
      <c r="R391" s="0" t="n">
        <f aca="false">O391-O386</f>
        <v>0</v>
      </c>
    </row>
    <row r="392" customFormat="false" ht="13.8" hidden="false" customHeight="false" outlineLevel="0" collapsed="false">
      <c r="H392" s="0" t="str">
        <f aca="false">CONCATENATE(I392,P392)</f>
        <v>./tfcs/edinelco/s1/S1-toffoli_double_2.tfcantigo-novo</v>
      </c>
      <c r="I392" s="0" t="s">
        <v>114</v>
      </c>
      <c r="J392" s="0" t="n">
        <v>2</v>
      </c>
      <c r="K392" s="0" t="n">
        <v>26</v>
      </c>
      <c r="L392" s="0" t="n">
        <v>2</v>
      </c>
      <c r="M392" s="0" t="n">
        <v>26</v>
      </c>
      <c r="N392" s="0" t="n">
        <v>0</v>
      </c>
      <c r="O392" s="0" t="n">
        <v>0</v>
      </c>
      <c r="P392" s="0" t="s">
        <v>20</v>
      </c>
      <c r="Q392" s="0" t="n">
        <f aca="false">N392-N392</f>
        <v>0</v>
      </c>
      <c r="R392" s="0" t="n">
        <f aca="false">O392-O392</f>
        <v>0</v>
      </c>
    </row>
    <row r="393" customFormat="false" ht="13.8" hidden="false" customHeight="false" outlineLevel="0" collapsed="false">
      <c r="H393" s="0" t="str">
        <f aca="false">CONCATENATE(I393,P393)</f>
        <v>./tfcs/edinelco/s1/S1-toffoli_double_2.tfcnovo-antigo</v>
      </c>
      <c r="I393" s="0" t="s">
        <v>114</v>
      </c>
      <c r="J393" s="0" t="n">
        <v>2</v>
      </c>
      <c r="K393" s="0" t="n">
        <v>26</v>
      </c>
      <c r="L393" s="0" t="n">
        <v>2</v>
      </c>
      <c r="M393" s="0" t="n">
        <v>26</v>
      </c>
      <c r="N393" s="0" t="n">
        <v>0</v>
      </c>
      <c r="O393" s="0" t="n">
        <v>0</v>
      </c>
      <c r="P393" s="0" t="s">
        <v>22</v>
      </c>
      <c r="Q393" s="0" t="n">
        <f aca="false">N393-N392</f>
        <v>0</v>
      </c>
      <c r="R393" s="0" t="n">
        <f aca="false">O393-O392</f>
        <v>0</v>
      </c>
    </row>
    <row r="394" customFormat="false" ht="13.8" hidden="false" customHeight="false" outlineLevel="0" collapsed="false">
      <c r="H394" s="0" t="str">
        <f aca="false">CONCATENATE(I394,P394)</f>
        <v>./tfcs/edinelco/s2/S2-2quali.tfcantigo</v>
      </c>
      <c r="I394" s="0" t="s">
        <v>117</v>
      </c>
      <c r="J394" s="0" t="n">
        <v>6</v>
      </c>
      <c r="K394" s="0" t="n">
        <v>27</v>
      </c>
      <c r="L394" s="0" t="n">
        <v>6</v>
      </c>
      <c r="M394" s="0" t="n">
        <v>27</v>
      </c>
      <c r="N394" s="0" t="n">
        <v>0</v>
      </c>
      <c r="O394" s="0" t="n">
        <v>0</v>
      </c>
      <c r="P394" s="0" t="s">
        <v>16</v>
      </c>
      <c r="Q394" s="0" t="n">
        <f aca="false">N394-N392</f>
        <v>0</v>
      </c>
      <c r="R394" s="0" t="n">
        <f aca="false">O394-O392</f>
        <v>0</v>
      </c>
    </row>
    <row r="395" customFormat="false" ht="13.8" hidden="false" customHeight="false" outlineLevel="0" collapsed="false">
      <c r="H395" s="0" t="str">
        <f aca="false">CONCATENATE(I395,P395)</f>
        <v>./tfcs/edinelco/s2/S2-2quali.tfcnovo</v>
      </c>
      <c r="I395" s="0" t="s">
        <v>117</v>
      </c>
      <c r="J395" s="0" t="n">
        <v>6</v>
      </c>
      <c r="K395" s="0" t="n">
        <v>27</v>
      </c>
      <c r="L395" s="0" t="n">
        <v>6</v>
      </c>
      <c r="M395" s="0" t="n">
        <v>27</v>
      </c>
      <c r="N395" s="0" t="n">
        <v>0</v>
      </c>
      <c r="O395" s="0" t="n">
        <v>0</v>
      </c>
      <c r="P395" s="0" t="s">
        <v>18</v>
      </c>
      <c r="Q395" s="0" t="n">
        <f aca="false">N395-N392</f>
        <v>0</v>
      </c>
      <c r="R395" s="0" t="n">
        <f aca="false">O395-O392</f>
        <v>0</v>
      </c>
    </row>
    <row r="396" customFormat="false" ht="13.8" hidden="false" customHeight="false" outlineLevel="0" collapsed="false">
      <c r="H396" s="0" t="str">
        <f aca="false">CONCATENATE(I396,P396)</f>
        <v>./tfcs/edinelco/s2/S2-2quali.tfcantigo-novo</v>
      </c>
      <c r="I396" s="0" t="s">
        <v>117</v>
      </c>
      <c r="J396" s="0" t="n">
        <v>6</v>
      </c>
      <c r="K396" s="0" t="n">
        <v>27</v>
      </c>
      <c r="L396" s="0" t="n">
        <v>6</v>
      </c>
      <c r="M396" s="0" t="n">
        <v>27</v>
      </c>
      <c r="N396" s="0" t="n">
        <v>0</v>
      </c>
      <c r="O396" s="0" t="n">
        <v>0</v>
      </c>
      <c r="P396" s="0" t="s">
        <v>20</v>
      </c>
      <c r="Q396" s="0" t="n">
        <f aca="false">N396-N392</f>
        <v>0</v>
      </c>
      <c r="R396" s="0" t="n">
        <f aca="false">O396-O392</f>
        <v>0</v>
      </c>
    </row>
    <row r="397" customFormat="false" ht="13.8" hidden="false" customHeight="false" outlineLevel="0" collapsed="false">
      <c r="H397" s="0" t="str">
        <f aca="false">CONCATENATE(I397,P397)</f>
        <v>./tfcs/edinelco/s2/S2-2quali.tfcnovo-antigo</v>
      </c>
      <c r="I397" s="0" t="s">
        <v>117</v>
      </c>
      <c r="J397" s="0" t="n">
        <v>6</v>
      </c>
      <c r="K397" s="0" t="n">
        <v>27</v>
      </c>
      <c r="L397" s="0" t="n">
        <v>6</v>
      </c>
      <c r="M397" s="0" t="n">
        <v>27</v>
      </c>
      <c r="N397" s="0" t="n">
        <v>0</v>
      </c>
      <c r="O397" s="0" t="n">
        <v>0</v>
      </c>
      <c r="P397" s="0" t="s">
        <v>22</v>
      </c>
      <c r="Q397" s="0" t="n">
        <f aca="false">N397-N392</f>
        <v>0</v>
      </c>
      <c r="R397" s="0" t="n">
        <f aca="false">O397-O392</f>
        <v>0</v>
      </c>
    </row>
    <row r="398" customFormat="false" ht="13.8" hidden="false" customHeight="false" outlineLevel="0" collapsed="false">
      <c r="H398" s="0" t="str">
        <f aca="false">CONCATENATE(I398,P398)</f>
        <v>./tfcs/edinelco/s2/S2-2quali_inv.tfcantigo</v>
      </c>
      <c r="I398" s="0" t="s">
        <v>118</v>
      </c>
      <c r="J398" s="0" t="n">
        <v>7</v>
      </c>
      <c r="K398" s="0" t="n">
        <v>29</v>
      </c>
      <c r="L398" s="0" t="n">
        <v>7</v>
      </c>
      <c r="M398" s="0" t="n">
        <v>28</v>
      </c>
      <c r="N398" s="0" t="n">
        <v>0</v>
      </c>
      <c r="O398" s="0" t="n">
        <v>1</v>
      </c>
      <c r="P398" s="0" t="s">
        <v>16</v>
      </c>
      <c r="Q398" s="0" t="n">
        <f aca="false">N398-N398</f>
        <v>0</v>
      </c>
      <c r="R398" s="0" t="n">
        <f aca="false">O398-O398</f>
        <v>0</v>
      </c>
    </row>
    <row r="399" customFormat="false" ht="13.8" hidden="false" customHeight="false" outlineLevel="0" collapsed="false">
      <c r="H399" s="0" t="str">
        <f aca="false">CONCATENATE(I399,P399)</f>
        <v>./tfcs/edinelco/s2/S2-2quali_inv.tfcnovo</v>
      </c>
      <c r="I399" s="0" t="s">
        <v>118</v>
      </c>
      <c r="J399" s="0" t="n">
        <v>7</v>
      </c>
      <c r="K399" s="0" t="n">
        <v>29</v>
      </c>
      <c r="L399" s="0" t="n">
        <v>7</v>
      </c>
      <c r="M399" s="0" t="n">
        <v>29</v>
      </c>
      <c r="N399" s="0" t="n">
        <v>0</v>
      </c>
      <c r="O399" s="0" t="n">
        <v>0</v>
      </c>
      <c r="P399" s="0" t="s">
        <v>18</v>
      </c>
      <c r="Q399" s="0" t="n">
        <f aca="false">N399-N398</f>
        <v>0</v>
      </c>
      <c r="R399" s="0" t="n">
        <f aca="false">O399-O398</f>
        <v>-1</v>
      </c>
    </row>
    <row r="400" customFormat="false" ht="13.8" hidden="false" customHeight="false" outlineLevel="0" collapsed="false">
      <c r="H400" s="0" t="str">
        <f aca="false">CONCATENATE(I400,P400)</f>
        <v>./tfcs/edinelco/s2/S2-2quali_inv.tfcantigo-novo</v>
      </c>
      <c r="I400" s="0" t="s">
        <v>118</v>
      </c>
      <c r="J400" s="0" t="n">
        <v>7</v>
      </c>
      <c r="K400" s="0" t="n">
        <v>29</v>
      </c>
      <c r="L400" s="0" t="n">
        <v>7</v>
      </c>
      <c r="M400" s="0" t="n">
        <v>29</v>
      </c>
      <c r="N400" s="0" t="n">
        <v>0</v>
      </c>
      <c r="O400" s="0" t="n">
        <v>0</v>
      </c>
      <c r="P400" s="0" t="s">
        <v>20</v>
      </c>
      <c r="Q400" s="0" t="n">
        <f aca="false">N400-N398</f>
        <v>0</v>
      </c>
      <c r="R400" s="0" t="n">
        <f aca="false">O400-O398</f>
        <v>-1</v>
      </c>
    </row>
    <row r="401" customFormat="false" ht="13.8" hidden="false" customHeight="false" outlineLevel="0" collapsed="false">
      <c r="H401" s="0" t="str">
        <f aca="false">CONCATENATE(I401,P401)</f>
        <v>./tfcs/edinelco/s2/S2-2quali_inv.tfcnovo-antigo</v>
      </c>
      <c r="I401" s="0" t="s">
        <v>118</v>
      </c>
      <c r="J401" s="0" t="n">
        <v>7</v>
      </c>
      <c r="K401" s="0" t="n">
        <v>29</v>
      </c>
      <c r="L401" s="0" t="n">
        <v>7</v>
      </c>
      <c r="M401" s="0" t="n">
        <v>29</v>
      </c>
      <c r="N401" s="0" t="n">
        <v>0</v>
      </c>
      <c r="O401" s="0" t="n">
        <v>0</v>
      </c>
      <c r="P401" s="0" t="s">
        <v>22</v>
      </c>
      <c r="Q401" s="0" t="n">
        <f aca="false">N401-N398</f>
        <v>0</v>
      </c>
      <c r="R401" s="0" t="n">
        <f aca="false">O401-O398</f>
        <v>-1</v>
      </c>
    </row>
    <row r="402" customFormat="false" ht="13.8" hidden="false" customHeight="false" outlineLevel="0" collapsed="false">
      <c r="H402" s="0" t="str">
        <f aca="false">CONCATENATE(I402,P402)</f>
        <v>./tfcs/edinelco/s2/S2-2quali_inv_inv.tfcantigo</v>
      </c>
      <c r="I402" s="0" t="s">
        <v>119</v>
      </c>
      <c r="J402" s="0" t="n">
        <v>6</v>
      </c>
      <c r="K402" s="0" t="n">
        <v>27</v>
      </c>
      <c r="L402" s="0" t="n">
        <v>6</v>
      </c>
      <c r="M402" s="0" t="n">
        <v>27</v>
      </c>
      <c r="N402" s="0" t="n">
        <v>0</v>
      </c>
      <c r="O402" s="0" t="n">
        <v>0</v>
      </c>
      <c r="P402" s="0" t="s">
        <v>16</v>
      </c>
      <c r="Q402" s="0" t="n">
        <f aca="false">N402-N398</f>
        <v>0</v>
      </c>
      <c r="R402" s="0" t="n">
        <f aca="false">O402-O398</f>
        <v>-1</v>
      </c>
    </row>
    <row r="403" customFormat="false" ht="13.8" hidden="false" customHeight="false" outlineLevel="0" collapsed="false">
      <c r="H403" s="0" t="str">
        <f aca="false">CONCATENATE(I403,P403)</f>
        <v>./tfcs/edinelco/s2/S2-2quali_inv_inv.tfcnovo</v>
      </c>
      <c r="I403" s="0" t="s">
        <v>119</v>
      </c>
      <c r="J403" s="0" t="n">
        <v>6</v>
      </c>
      <c r="K403" s="0" t="n">
        <v>27</v>
      </c>
      <c r="L403" s="0" t="n">
        <v>6</v>
      </c>
      <c r="M403" s="0" t="n">
        <v>27</v>
      </c>
      <c r="N403" s="0" t="n">
        <v>0</v>
      </c>
      <c r="O403" s="0" t="n">
        <v>0</v>
      </c>
      <c r="P403" s="0" t="s">
        <v>18</v>
      </c>
      <c r="Q403" s="0" t="n">
        <f aca="false">N403-N398</f>
        <v>0</v>
      </c>
      <c r="R403" s="0" t="n">
        <f aca="false">O403-O398</f>
        <v>-1</v>
      </c>
    </row>
    <row r="404" customFormat="false" ht="13.8" hidden="false" customHeight="false" outlineLevel="0" collapsed="false">
      <c r="H404" s="0" t="str">
        <f aca="false">CONCATENATE(I404,P404)</f>
        <v>./tfcs/edinelco/s2/S2-2quali_inv_inv.tfcantigo-novo</v>
      </c>
      <c r="I404" s="0" t="s">
        <v>119</v>
      </c>
      <c r="J404" s="0" t="n">
        <v>6</v>
      </c>
      <c r="K404" s="0" t="n">
        <v>27</v>
      </c>
      <c r="L404" s="0" t="n">
        <v>6</v>
      </c>
      <c r="M404" s="0" t="n">
        <v>27</v>
      </c>
      <c r="N404" s="0" t="n">
        <v>0</v>
      </c>
      <c r="O404" s="0" t="n">
        <v>0</v>
      </c>
      <c r="P404" s="0" t="s">
        <v>20</v>
      </c>
      <c r="Q404" s="0" t="n">
        <f aca="false">N404-N404</f>
        <v>0</v>
      </c>
      <c r="R404" s="0" t="n">
        <f aca="false">O404-O404</f>
        <v>0</v>
      </c>
    </row>
    <row r="405" customFormat="false" ht="13.8" hidden="false" customHeight="false" outlineLevel="0" collapsed="false">
      <c r="H405" s="0" t="str">
        <f aca="false">CONCATENATE(I405,P405)</f>
        <v>./tfcs/edinelco/s2/S2-2quali_inv_inv.tfcnovo-antigo</v>
      </c>
      <c r="I405" s="0" t="s">
        <v>119</v>
      </c>
      <c r="J405" s="0" t="n">
        <v>6</v>
      </c>
      <c r="K405" s="0" t="n">
        <v>27</v>
      </c>
      <c r="L405" s="0" t="n">
        <v>6</v>
      </c>
      <c r="M405" s="0" t="n">
        <v>27</v>
      </c>
      <c r="N405" s="0" t="n">
        <v>0</v>
      </c>
      <c r="O405" s="0" t="n">
        <v>0</v>
      </c>
      <c r="P405" s="0" t="s">
        <v>22</v>
      </c>
      <c r="Q405" s="0" t="n">
        <f aca="false">N405-N404</f>
        <v>0</v>
      </c>
      <c r="R405" s="0" t="n">
        <f aca="false">O405-O404</f>
        <v>0</v>
      </c>
    </row>
    <row r="406" customFormat="false" ht="13.8" hidden="false" customHeight="false" outlineLevel="0" collapsed="false">
      <c r="H406" s="0" t="str">
        <f aca="false">CONCATENATE(I406,P406)</f>
        <v>./tfcs/edinelco/s2/S2-3_17.tfcantigo</v>
      </c>
      <c r="I406" s="0" t="s">
        <v>120</v>
      </c>
      <c r="J406" s="0" t="n">
        <v>6</v>
      </c>
      <c r="K406" s="0" t="n">
        <v>24</v>
      </c>
      <c r="L406" s="0" t="n">
        <v>5</v>
      </c>
      <c r="M406" s="0" t="n">
        <v>22</v>
      </c>
      <c r="N406" s="0" t="n">
        <v>1</v>
      </c>
      <c r="O406" s="0" t="n">
        <v>2</v>
      </c>
      <c r="P406" s="0" t="s">
        <v>16</v>
      </c>
      <c r="Q406" s="0" t="n">
        <f aca="false">N406-N404</f>
        <v>1</v>
      </c>
      <c r="R406" s="0" t="n">
        <f aca="false">O406-O404</f>
        <v>2</v>
      </c>
    </row>
    <row r="407" customFormat="false" ht="13.8" hidden="false" customHeight="false" outlineLevel="0" collapsed="false">
      <c r="H407" s="0" t="str">
        <f aca="false">CONCATENATE(I407,P407)</f>
        <v>./tfcs/edinelco/s2/S2-3_17.tfcnovo</v>
      </c>
      <c r="I407" s="0" t="s">
        <v>120</v>
      </c>
      <c r="J407" s="0" t="n">
        <v>6</v>
      </c>
      <c r="K407" s="0" t="n">
        <v>24</v>
      </c>
      <c r="L407" s="0" t="n">
        <v>5</v>
      </c>
      <c r="M407" s="0" t="n">
        <v>22</v>
      </c>
      <c r="N407" s="0" t="n">
        <v>1</v>
      </c>
      <c r="O407" s="0" t="n">
        <v>2</v>
      </c>
      <c r="P407" s="0" t="s">
        <v>18</v>
      </c>
      <c r="Q407" s="0" t="n">
        <f aca="false">N407-N404</f>
        <v>1</v>
      </c>
      <c r="R407" s="0" t="n">
        <f aca="false">O407-O404</f>
        <v>2</v>
      </c>
    </row>
    <row r="408" customFormat="false" ht="13.8" hidden="false" customHeight="false" outlineLevel="0" collapsed="false">
      <c r="H408" s="0" t="str">
        <f aca="false">CONCATENATE(I408,P408)</f>
        <v>./tfcs/edinelco/s2/S2-3_17.tfcantigo-novo</v>
      </c>
      <c r="I408" s="0" t="s">
        <v>120</v>
      </c>
      <c r="J408" s="0" t="n">
        <v>6</v>
      </c>
      <c r="K408" s="0" t="n">
        <v>24</v>
      </c>
      <c r="L408" s="0" t="n">
        <v>5</v>
      </c>
      <c r="M408" s="0" t="n">
        <v>22</v>
      </c>
      <c r="N408" s="0" t="n">
        <v>1</v>
      </c>
      <c r="O408" s="0" t="n">
        <v>2</v>
      </c>
      <c r="P408" s="0" t="s">
        <v>20</v>
      </c>
      <c r="Q408" s="0" t="n">
        <f aca="false">N408-N404</f>
        <v>1</v>
      </c>
      <c r="R408" s="0" t="n">
        <f aca="false">O408-O404</f>
        <v>2</v>
      </c>
    </row>
    <row r="409" customFormat="false" ht="13.8" hidden="false" customHeight="false" outlineLevel="0" collapsed="false">
      <c r="H409" s="0" t="str">
        <f aca="false">CONCATENATE(I409,P409)</f>
        <v>./tfcs/edinelco/s2/S2-3_17.tfcnovo-antigo</v>
      </c>
      <c r="I409" s="0" t="s">
        <v>120</v>
      </c>
      <c r="J409" s="0" t="n">
        <v>6</v>
      </c>
      <c r="K409" s="0" t="n">
        <v>24</v>
      </c>
      <c r="L409" s="0" t="n">
        <v>5</v>
      </c>
      <c r="M409" s="0" t="n">
        <v>22</v>
      </c>
      <c r="N409" s="0" t="n">
        <v>1</v>
      </c>
      <c r="O409" s="0" t="n">
        <v>2</v>
      </c>
      <c r="P409" s="0" t="s">
        <v>22</v>
      </c>
      <c r="Q409" s="0" t="n">
        <f aca="false">N409-N404</f>
        <v>1</v>
      </c>
      <c r="R409" s="0" t="n">
        <f aca="false">O409-O404</f>
        <v>2</v>
      </c>
    </row>
    <row r="410" customFormat="false" ht="13.8" hidden="false" customHeight="false" outlineLevel="0" collapsed="false">
      <c r="H410" s="0" t="str">
        <f aca="false">CONCATENATE(I410,P410)</f>
        <v>./tfcs/edinelco/s2/S2-3_17_inv.tfcantigo</v>
      </c>
      <c r="I410" s="0" t="s">
        <v>121</v>
      </c>
      <c r="J410" s="0" t="n">
        <v>6</v>
      </c>
      <c r="K410" s="0" t="n">
        <v>24</v>
      </c>
      <c r="L410" s="0" t="n">
        <v>5</v>
      </c>
      <c r="M410" s="0" t="n">
        <v>22</v>
      </c>
      <c r="N410" s="0" t="n">
        <v>1</v>
      </c>
      <c r="O410" s="0" t="n">
        <v>2</v>
      </c>
      <c r="P410" s="0" t="s">
        <v>16</v>
      </c>
      <c r="Q410" s="0" t="n">
        <f aca="false">N410-N410</f>
        <v>0</v>
      </c>
      <c r="R410" s="0" t="n">
        <f aca="false">O410-O410</f>
        <v>0</v>
      </c>
    </row>
    <row r="411" customFormat="false" ht="13.8" hidden="false" customHeight="false" outlineLevel="0" collapsed="false">
      <c r="H411" s="0" t="str">
        <f aca="false">CONCATENATE(I411,P411)</f>
        <v>./tfcs/edinelco/s2/S2-3_17_inv.tfcnovo</v>
      </c>
      <c r="I411" s="0" t="s">
        <v>121</v>
      </c>
      <c r="J411" s="0" t="n">
        <v>6</v>
      </c>
      <c r="K411" s="0" t="n">
        <v>24</v>
      </c>
      <c r="L411" s="0" t="n">
        <v>5</v>
      </c>
      <c r="M411" s="0" t="n">
        <v>22</v>
      </c>
      <c r="N411" s="0" t="n">
        <v>1</v>
      </c>
      <c r="O411" s="0" t="n">
        <v>2</v>
      </c>
      <c r="P411" s="0" t="s">
        <v>18</v>
      </c>
      <c r="Q411" s="0" t="n">
        <f aca="false">N411-N410</f>
        <v>0</v>
      </c>
      <c r="R411" s="0" t="n">
        <f aca="false">O411-O410</f>
        <v>0</v>
      </c>
    </row>
    <row r="412" customFormat="false" ht="13.8" hidden="false" customHeight="false" outlineLevel="0" collapsed="false">
      <c r="H412" s="0" t="str">
        <f aca="false">CONCATENATE(I412,P412)</f>
        <v>./tfcs/edinelco/s2/S2-3_17_inv.tfcantigo-novo</v>
      </c>
      <c r="I412" s="0" t="s">
        <v>121</v>
      </c>
      <c r="J412" s="0" t="n">
        <v>6</v>
      </c>
      <c r="K412" s="0" t="n">
        <v>24</v>
      </c>
      <c r="L412" s="0" t="n">
        <v>5</v>
      </c>
      <c r="M412" s="0" t="n">
        <v>22</v>
      </c>
      <c r="N412" s="0" t="n">
        <v>1</v>
      </c>
      <c r="O412" s="0" t="n">
        <v>2</v>
      </c>
      <c r="P412" s="0" t="s">
        <v>20</v>
      </c>
      <c r="Q412" s="0" t="n">
        <f aca="false">N412-N410</f>
        <v>0</v>
      </c>
      <c r="R412" s="0" t="n">
        <f aca="false">O412-O410</f>
        <v>0</v>
      </c>
    </row>
    <row r="413" customFormat="false" ht="13.8" hidden="false" customHeight="false" outlineLevel="0" collapsed="false">
      <c r="H413" s="0" t="str">
        <f aca="false">CONCATENATE(I413,P413)</f>
        <v>./tfcs/edinelco/s2/S2-3_17_inv.tfcnovo-antigo</v>
      </c>
      <c r="I413" s="0" t="s">
        <v>121</v>
      </c>
      <c r="J413" s="0" t="n">
        <v>6</v>
      </c>
      <c r="K413" s="0" t="n">
        <v>24</v>
      </c>
      <c r="L413" s="0" t="n">
        <v>5</v>
      </c>
      <c r="M413" s="0" t="n">
        <v>22</v>
      </c>
      <c r="N413" s="0" t="n">
        <v>1</v>
      </c>
      <c r="O413" s="0" t="n">
        <v>2</v>
      </c>
      <c r="P413" s="0" t="s">
        <v>22</v>
      </c>
      <c r="Q413" s="0" t="n">
        <f aca="false">N413-N410</f>
        <v>0</v>
      </c>
      <c r="R413" s="0" t="n">
        <f aca="false">O413-O410</f>
        <v>0</v>
      </c>
    </row>
    <row r="414" customFormat="false" ht="13.8" hidden="false" customHeight="false" outlineLevel="0" collapsed="false">
      <c r="H414" s="0" t="str">
        <f aca="false">CONCATENATE(I414,P414)</f>
        <v>./tfcs/edinelco/s2/S2-4_49.tfcantigo</v>
      </c>
      <c r="I414" s="0" t="s">
        <v>122</v>
      </c>
      <c r="J414" s="0" t="n">
        <v>14</v>
      </c>
      <c r="K414" s="0" t="n">
        <v>129</v>
      </c>
      <c r="L414" s="0" t="n">
        <v>12</v>
      </c>
      <c r="M414" s="0" t="n">
        <v>105</v>
      </c>
      <c r="N414" s="0" t="n">
        <v>2</v>
      </c>
      <c r="O414" s="0" t="n">
        <v>24</v>
      </c>
      <c r="P414" s="0" t="s">
        <v>16</v>
      </c>
      <c r="Q414" s="0" t="n">
        <f aca="false">N414-N410</f>
        <v>1</v>
      </c>
      <c r="R414" s="0" t="n">
        <f aca="false">O414-O410</f>
        <v>22</v>
      </c>
    </row>
    <row r="415" customFormat="false" ht="13.8" hidden="false" customHeight="false" outlineLevel="0" collapsed="false">
      <c r="H415" s="0" t="str">
        <f aca="false">CONCATENATE(I415,P415)</f>
        <v>./tfcs/edinelco/s2/S2-4_49.tfcnovo</v>
      </c>
      <c r="I415" s="0" t="s">
        <v>122</v>
      </c>
      <c r="J415" s="0" t="n">
        <v>14</v>
      </c>
      <c r="K415" s="0" t="n">
        <v>129</v>
      </c>
      <c r="L415" s="0" t="n">
        <v>14</v>
      </c>
      <c r="M415" s="0" t="n">
        <v>109</v>
      </c>
      <c r="N415" s="0" t="n">
        <v>0</v>
      </c>
      <c r="O415" s="0" t="n">
        <v>20</v>
      </c>
      <c r="P415" s="0" t="s">
        <v>18</v>
      </c>
      <c r="Q415" s="0" t="n">
        <f aca="false">N415-N410</f>
        <v>-1</v>
      </c>
      <c r="R415" s="0" t="n">
        <f aca="false">O415-O410</f>
        <v>18</v>
      </c>
    </row>
    <row r="416" customFormat="false" ht="13.8" hidden="false" customHeight="false" outlineLevel="0" collapsed="false">
      <c r="H416" s="0" t="str">
        <f aca="false">CONCATENATE(I416,P416)</f>
        <v>./tfcs/edinelco/s2/S2-4_49.tfcantigo-novo</v>
      </c>
      <c r="I416" s="0" t="s">
        <v>122</v>
      </c>
      <c r="J416" s="0" t="n">
        <v>14</v>
      </c>
      <c r="K416" s="0" t="n">
        <v>129</v>
      </c>
      <c r="L416" s="0" t="n">
        <v>13</v>
      </c>
      <c r="M416" s="0" t="n">
        <v>106</v>
      </c>
      <c r="N416" s="0" t="n">
        <v>1</v>
      </c>
      <c r="O416" s="0" t="n">
        <v>23</v>
      </c>
      <c r="P416" s="0" t="s">
        <v>20</v>
      </c>
      <c r="Q416" s="0" t="n">
        <f aca="false">N416-N416</f>
        <v>0</v>
      </c>
      <c r="R416" s="0" t="n">
        <f aca="false">O416-O416</f>
        <v>0</v>
      </c>
    </row>
    <row r="417" customFormat="false" ht="13.8" hidden="false" customHeight="false" outlineLevel="0" collapsed="false">
      <c r="H417" s="0" t="str">
        <f aca="false">CONCATENATE(I417,P417)</f>
        <v>./tfcs/edinelco/s2/S2-4_49.tfcnovo-antigo</v>
      </c>
      <c r="I417" s="0" t="s">
        <v>122</v>
      </c>
      <c r="J417" s="0" t="n">
        <v>14</v>
      </c>
      <c r="K417" s="0" t="n">
        <v>129</v>
      </c>
      <c r="L417" s="0" t="n">
        <v>12</v>
      </c>
      <c r="M417" s="0" t="n">
        <v>105</v>
      </c>
      <c r="N417" s="0" t="n">
        <v>2</v>
      </c>
      <c r="O417" s="0" t="n">
        <v>24</v>
      </c>
      <c r="P417" s="0" t="s">
        <v>22</v>
      </c>
      <c r="Q417" s="0" t="n">
        <f aca="false">N417-N416</f>
        <v>1</v>
      </c>
      <c r="R417" s="0" t="n">
        <f aca="false">O417-O416</f>
        <v>1</v>
      </c>
    </row>
    <row r="418" customFormat="false" ht="13.8" hidden="false" customHeight="false" outlineLevel="0" collapsed="false">
      <c r="H418" s="0" t="str">
        <f aca="false">CONCATENATE(I418,P418)</f>
        <v>./tfcs/edinelco/s2/S2-4_49_inv.tfcantigo</v>
      </c>
      <c r="I418" s="0" t="s">
        <v>123</v>
      </c>
      <c r="J418" s="0" t="n">
        <v>13</v>
      </c>
      <c r="K418" s="0" t="n">
        <v>106</v>
      </c>
      <c r="L418" s="0" t="n">
        <v>13</v>
      </c>
      <c r="M418" s="0" t="n">
        <v>106</v>
      </c>
      <c r="N418" s="0" t="n">
        <v>0</v>
      </c>
      <c r="O418" s="0" t="n">
        <v>0</v>
      </c>
      <c r="P418" s="0" t="s">
        <v>16</v>
      </c>
      <c r="Q418" s="0" t="n">
        <f aca="false">N418-N416</f>
        <v>-1</v>
      </c>
      <c r="R418" s="0" t="n">
        <f aca="false">O418-O416</f>
        <v>-23</v>
      </c>
    </row>
    <row r="419" customFormat="false" ht="13.8" hidden="false" customHeight="false" outlineLevel="0" collapsed="false">
      <c r="H419" s="0" t="str">
        <f aca="false">CONCATENATE(I419,P419)</f>
        <v>./tfcs/edinelco/s2/S2-4_49_inv.tfcnovo</v>
      </c>
      <c r="I419" s="0" t="s">
        <v>123</v>
      </c>
      <c r="J419" s="0" t="n">
        <v>13</v>
      </c>
      <c r="K419" s="0" t="n">
        <v>106</v>
      </c>
      <c r="L419" s="0" t="n">
        <v>14</v>
      </c>
      <c r="M419" s="0" t="n">
        <v>107</v>
      </c>
      <c r="N419" s="0" t="n">
        <v>-1</v>
      </c>
      <c r="O419" s="0" t="n">
        <v>-1</v>
      </c>
      <c r="P419" s="0" t="s">
        <v>18</v>
      </c>
      <c r="Q419" s="0" t="n">
        <f aca="false">N419-N416</f>
        <v>-2</v>
      </c>
      <c r="R419" s="0" t="n">
        <f aca="false">O419-O416</f>
        <v>-24</v>
      </c>
    </row>
    <row r="420" customFormat="false" ht="13.8" hidden="false" customHeight="false" outlineLevel="0" collapsed="false">
      <c r="H420" s="0" t="str">
        <f aca="false">CONCATENATE(I420,P420)</f>
        <v>./tfcs/edinelco/s2/S2-4_49_inv.tfcantigo-novo</v>
      </c>
      <c r="I420" s="0" t="s">
        <v>123</v>
      </c>
      <c r="J420" s="0" t="n">
        <v>13</v>
      </c>
      <c r="K420" s="0" t="n">
        <v>106</v>
      </c>
      <c r="L420" s="0" t="n">
        <v>14</v>
      </c>
      <c r="M420" s="0" t="n">
        <v>107</v>
      </c>
      <c r="N420" s="0" t="n">
        <v>-1</v>
      </c>
      <c r="O420" s="0" t="n">
        <v>-1</v>
      </c>
      <c r="P420" s="0" t="s">
        <v>20</v>
      </c>
      <c r="Q420" s="0" t="n">
        <f aca="false">N420-N416</f>
        <v>-2</v>
      </c>
      <c r="R420" s="0" t="n">
        <f aca="false">O420-O416</f>
        <v>-24</v>
      </c>
    </row>
    <row r="421" customFormat="false" ht="13.8" hidden="false" customHeight="false" outlineLevel="0" collapsed="false">
      <c r="H421" s="0" t="str">
        <f aca="false">CONCATENATE(I421,P421)</f>
        <v>./tfcs/edinelco/s2/S2-4_49_inv.tfcnovo-antigo</v>
      </c>
      <c r="I421" s="0" t="s">
        <v>123</v>
      </c>
      <c r="J421" s="0" t="n">
        <v>13</v>
      </c>
      <c r="K421" s="0" t="n">
        <v>106</v>
      </c>
      <c r="L421" s="0" t="n">
        <v>13</v>
      </c>
      <c r="M421" s="0" t="n">
        <v>106</v>
      </c>
      <c r="N421" s="0" t="n">
        <v>0</v>
      </c>
      <c r="O421" s="0" t="n">
        <v>0</v>
      </c>
      <c r="P421" s="0" t="s">
        <v>22</v>
      </c>
      <c r="Q421" s="0" t="n">
        <f aca="false">N421-N416</f>
        <v>-1</v>
      </c>
      <c r="R421" s="0" t="n">
        <f aca="false">O421-O416</f>
        <v>-23</v>
      </c>
    </row>
    <row r="422" customFormat="false" ht="13.8" hidden="false" customHeight="false" outlineLevel="0" collapsed="false">
      <c r="H422" s="0" t="str">
        <f aca="false">CONCATENATE(I422,P422)</f>
        <v>./tfcs/edinelco/s2/S2-4b15g_1.tfcantigo</v>
      </c>
      <c r="I422" s="0" t="s">
        <v>124</v>
      </c>
      <c r="J422" s="0" t="n">
        <v>19</v>
      </c>
      <c r="K422" s="0" t="n">
        <v>178</v>
      </c>
      <c r="L422" s="0" t="n">
        <v>18</v>
      </c>
      <c r="M422" s="0" t="n">
        <v>156</v>
      </c>
      <c r="N422" s="0" t="n">
        <v>1</v>
      </c>
      <c r="O422" s="0" t="n">
        <v>22</v>
      </c>
      <c r="P422" s="0" t="s">
        <v>16</v>
      </c>
      <c r="Q422" s="0" t="n">
        <f aca="false">N422-N422</f>
        <v>0</v>
      </c>
      <c r="R422" s="0" t="n">
        <f aca="false">O422-O422</f>
        <v>0</v>
      </c>
    </row>
    <row r="423" customFormat="false" ht="13.8" hidden="false" customHeight="false" outlineLevel="0" collapsed="false">
      <c r="H423" s="0" t="str">
        <f aca="false">CONCATENATE(I423,P423)</f>
        <v>./tfcs/edinelco/s2/S2-4b15g_1.tfcnovo</v>
      </c>
      <c r="I423" s="0" t="s">
        <v>124</v>
      </c>
      <c r="J423" s="0" t="n">
        <v>19</v>
      </c>
      <c r="K423" s="0" t="n">
        <v>178</v>
      </c>
      <c r="L423" s="0" t="n">
        <v>19</v>
      </c>
      <c r="M423" s="0" t="n">
        <v>162</v>
      </c>
      <c r="N423" s="0" t="n">
        <v>0</v>
      </c>
      <c r="O423" s="0" t="n">
        <v>16</v>
      </c>
      <c r="P423" s="0" t="s">
        <v>18</v>
      </c>
      <c r="Q423" s="0" t="n">
        <f aca="false">N423-N422</f>
        <v>-1</v>
      </c>
      <c r="R423" s="0" t="n">
        <f aca="false">O423-O422</f>
        <v>-6</v>
      </c>
    </row>
    <row r="424" customFormat="false" ht="13.8" hidden="false" customHeight="false" outlineLevel="0" collapsed="false">
      <c r="H424" s="0" t="str">
        <f aca="false">CONCATENATE(I424,P424)</f>
        <v>./tfcs/edinelco/s2/S2-4b15g_1.tfcantigo-novo</v>
      </c>
      <c r="I424" s="0" t="s">
        <v>124</v>
      </c>
      <c r="J424" s="0" t="n">
        <v>19</v>
      </c>
      <c r="K424" s="0" t="n">
        <v>178</v>
      </c>
      <c r="L424" s="0" t="n">
        <v>19</v>
      </c>
      <c r="M424" s="0" t="n">
        <v>157</v>
      </c>
      <c r="N424" s="0" t="n">
        <v>0</v>
      </c>
      <c r="O424" s="0" t="n">
        <v>21</v>
      </c>
      <c r="P424" s="0" t="s">
        <v>20</v>
      </c>
      <c r="Q424" s="0" t="n">
        <f aca="false">N424-N422</f>
        <v>-1</v>
      </c>
      <c r="R424" s="0" t="n">
        <f aca="false">O424-O422</f>
        <v>-1</v>
      </c>
    </row>
    <row r="425" customFormat="false" ht="13.8" hidden="false" customHeight="false" outlineLevel="0" collapsed="false">
      <c r="H425" s="0" t="str">
        <f aca="false">CONCATENATE(I425,P425)</f>
        <v>./tfcs/edinelco/s2/S2-4b15g_1.tfcnovo-antigo</v>
      </c>
      <c r="I425" s="0" t="s">
        <v>124</v>
      </c>
      <c r="J425" s="0" t="n">
        <v>19</v>
      </c>
      <c r="K425" s="0" t="n">
        <v>178</v>
      </c>
      <c r="L425" s="0" t="n">
        <v>19</v>
      </c>
      <c r="M425" s="0" t="n">
        <v>161</v>
      </c>
      <c r="N425" s="0" t="n">
        <v>0</v>
      </c>
      <c r="O425" s="0" t="n">
        <v>17</v>
      </c>
      <c r="P425" s="0" t="s">
        <v>22</v>
      </c>
      <c r="Q425" s="0" t="n">
        <f aca="false">N425-N422</f>
        <v>-1</v>
      </c>
      <c r="R425" s="0" t="n">
        <f aca="false">O425-O422</f>
        <v>-5</v>
      </c>
    </row>
    <row r="426" customFormat="false" ht="13.8" hidden="false" customHeight="false" outlineLevel="0" collapsed="false">
      <c r="H426" s="0" t="str">
        <f aca="false">CONCATENATE(I426,P426)</f>
        <v>./tfcs/edinelco/s2/S2-4b15g_1_inv.tfcantigo</v>
      </c>
      <c r="I426" s="0" t="s">
        <v>125</v>
      </c>
      <c r="J426" s="0" t="n">
        <v>18</v>
      </c>
      <c r="K426" s="0" t="n">
        <v>155</v>
      </c>
      <c r="L426" s="0" t="n">
        <v>18</v>
      </c>
      <c r="M426" s="0" t="n">
        <v>155</v>
      </c>
      <c r="N426" s="0" t="n">
        <v>0</v>
      </c>
      <c r="O426" s="0" t="n">
        <v>0</v>
      </c>
      <c r="P426" s="0" t="s">
        <v>16</v>
      </c>
      <c r="Q426" s="0" t="n">
        <f aca="false">N426-N422</f>
        <v>-1</v>
      </c>
      <c r="R426" s="0" t="n">
        <f aca="false">O426-O422</f>
        <v>-22</v>
      </c>
    </row>
    <row r="427" customFormat="false" ht="13.8" hidden="false" customHeight="false" outlineLevel="0" collapsed="false">
      <c r="H427" s="0" t="str">
        <f aca="false">CONCATENATE(I427,P427)</f>
        <v>./tfcs/edinelco/s2/S2-4b15g_1_inv.tfcnovo</v>
      </c>
      <c r="I427" s="0" t="s">
        <v>125</v>
      </c>
      <c r="J427" s="0" t="n">
        <v>18</v>
      </c>
      <c r="K427" s="0" t="n">
        <v>155</v>
      </c>
      <c r="L427" s="0" t="n">
        <v>18</v>
      </c>
      <c r="M427" s="0" t="n">
        <v>155</v>
      </c>
      <c r="N427" s="0" t="n">
        <v>0</v>
      </c>
      <c r="O427" s="0" t="n">
        <v>0</v>
      </c>
      <c r="P427" s="0" t="s">
        <v>18</v>
      </c>
      <c r="Q427" s="0" t="n">
        <f aca="false">N427-N422</f>
        <v>-1</v>
      </c>
      <c r="R427" s="0" t="n">
        <f aca="false">O427-O422</f>
        <v>-22</v>
      </c>
    </row>
    <row r="428" customFormat="false" ht="13.8" hidden="false" customHeight="false" outlineLevel="0" collapsed="false">
      <c r="H428" s="0" t="str">
        <f aca="false">CONCATENATE(I428,P428)</f>
        <v>./tfcs/edinelco/s2/S2-4b15g_1_inv.tfcantigo-novo</v>
      </c>
      <c r="I428" s="0" t="s">
        <v>125</v>
      </c>
      <c r="J428" s="0" t="n">
        <v>18</v>
      </c>
      <c r="K428" s="0" t="n">
        <v>155</v>
      </c>
      <c r="L428" s="0" t="n">
        <v>18</v>
      </c>
      <c r="M428" s="0" t="n">
        <v>155</v>
      </c>
      <c r="N428" s="0" t="n">
        <v>0</v>
      </c>
      <c r="O428" s="0" t="n">
        <v>0</v>
      </c>
      <c r="P428" s="0" t="s">
        <v>20</v>
      </c>
      <c r="Q428" s="0" t="n">
        <f aca="false">N428-N428</f>
        <v>0</v>
      </c>
      <c r="R428" s="0" t="n">
        <f aca="false">O428-O428</f>
        <v>0</v>
      </c>
    </row>
    <row r="429" customFormat="false" ht="13.8" hidden="false" customHeight="false" outlineLevel="0" collapsed="false">
      <c r="H429" s="0" t="str">
        <f aca="false">CONCATENATE(I429,P429)</f>
        <v>./tfcs/edinelco/s2/S2-4b15g_1_inv.tfcnovo-antigo</v>
      </c>
      <c r="I429" s="0" t="s">
        <v>125</v>
      </c>
      <c r="J429" s="0" t="n">
        <v>18</v>
      </c>
      <c r="K429" s="0" t="n">
        <v>155</v>
      </c>
      <c r="L429" s="0" t="n">
        <v>18</v>
      </c>
      <c r="M429" s="0" t="n">
        <v>155</v>
      </c>
      <c r="N429" s="0" t="n">
        <v>0</v>
      </c>
      <c r="O429" s="0" t="n">
        <v>0</v>
      </c>
      <c r="P429" s="0" t="s">
        <v>22</v>
      </c>
      <c r="Q429" s="0" t="n">
        <f aca="false">N429-N428</f>
        <v>0</v>
      </c>
      <c r="R429" s="0" t="n">
        <f aca="false">O429-O428</f>
        <v>0</v>
      </c>
    </row>
    <row r="430" customFormat="false" ht="13.8" hidden="false" customHeight="false" outlineLevel="0" collapsed="false">
      <c r="H430" s="0" t="str">
        <f aca="false">CONCATENATE(I430,P430)</f>
        <v>./tfcs/edinelco/s2/S2-4b15g_2.tfcantigo</v>
      </c>
      <c r="I430" s="0" t="s">
        <v>126</v>
      </c>
      <c r="J430" s="0" t="n">
        <v>22</v>
      </c>
      <c r="K430" s="0" t="n">
        <v>220</v>
      </c>
      <c r="L430" s="0" t="n">
        <v>22</v>
      </c>
      <c r="M430" s="0" t="n">
        <v>220</v>
      </c>
      <c r="N430" s="0" t="n">
        <v>0</v>
      </c>
      <c r="O430" s="0" t="n">
        <v>0</v>
      </c>
      <c r="P430" s="0" t="s">
        <v>16</v>
      </c>
      <c r="Q430" s="0" t="n">
        <f aca="false">N430-N428</f>
        <v>0</v>
      </c>
      <c r="R430" s="0" t="n">
        <f aca="false">O430-O428</f>
        <v>0</v>
      </c>
    </row>
    <row r="431" customFormat="false" ht="13.8" hidden="false" customHeight="false" outlineLevel="0" collapsed="false">
      <c r="H431" s="0" t="str">
        <f aca="false">CONCATENATE(I431,P431)</f>
        <v>./tfcs/edinelco/s2/S2-4b15g_2.tfcnovo</v>
      </c>
      <c r="I431" s="0" t="s">
        <v>126</v>
      </c>
      <c r="J431" s="0" t="n">
        <v>22</v>
      </c>
      <c r="K431" s="0" t="n">
        <v>220</v>
      </c>
      <c r="L431" s="0" t="n">
        <v>22</v>
      </c>
      <c r="M431" s="0" t="n">
        <v>220</v>
      </c>
      <c r="N431" s="0" t="n">
        <v>0</v>
      </c>
      <c r="O431" s="0" t="n">
        <v>0</v>
      </c>
      <c r="P431" s="0" t="s">
        <v>18</v>
      </c>
      <c r="Q431" s="0" t="n">
        <f aca="false">N431-N428</f>
        <v>0</v>
      </c>
      <c r="R431" s="0" t="n">
        <f aca="false">O431-O428</f>
        <v>0</v>
      </c>
    </row>
    <row r="432" customFormat="false" ht="13.8" hidden="false" customHeight="false" outlineLevel="0" collapsed="false">
      <c r="H432" s="0" t="str">
        <f aca="false">CONCATENATE(I432,P432)</f>
        <v>./tfcs/edinelco/s2/S2-4b15g_2.tfcantigo-novo</v>
      </c>
      <c r="I432" s="0" t="s">
        <v>126</v>
      </c>
      <c r="J432" s="0" t="n">
        <v>22</v>
      </c>
      <c r="K432" s="0" t="n">
        <v>220</v>
      </c>
      <c r="L432" s="0" t="n">
        <v>22</v>
      </c>
      <c r="M432" s="0" t="n">
        <v>220</v>
      </c>
      <c r="N432" s="0" t="n">
        <v>0</v>
      </c>
      <c r="O432" s="0" t="n">
        <v>0</v>
      </c>
      <c r="P432" s="0" t="s">
        <v>20</v>
      </c>
      <c r="Q432" s="0" t="n">
        <f aca="false">N432-N428</f>
        <v>0</v>
      </c>
      <c r="R432" s="0" t="n">
        <f aca="false">O432-O428</f>
        <v>0</v>
      </c>
    </row>
    <row r="433" customFormat="false" ht="13.8" hidden="false" customHeight="false" outlineLevel="0" collapsed="false">
      <c r="H433" s="0" t="str">
        <f aca="false">CONCATENATE(I433,P433)</f>
        <v>./tfcs/edinelco/s2/S2-4b15g_2.tfcnovo-antigo</v>
      </c>
      <c r="I433" s="0" t="s">
        <v>126</v>
      </c>
      <c r="J433" s="0" t="n">
        <v>22</v>
      </c>
      <c r="K433" s="0" t="n">
        <v>220</v>
      </c>
      <c r="L433" s="0" t="n">
        <v>22</v>
      </c>
      <c r="M433" s="0" t="n">
        <v>220</v>
      </c>
      <c r="N433" s="0" t="n">
        <v>0</v>
      </c>
      <c r="O433" s="0" t="n">
        <v>0</v>
      </c>
      <c r="P433" s="0" t="s">
        <v>22</v>
      </c>
      <c r="Q433" s="0" t="n">
        <f aca="false">N433-N428</f>
        <v>0</v>
      </c>
      <c r="R433" s="0" t="n">
        <f aca="false">O433-O428</f>
        <v>0</v>
      </c>
    </row>
    <row r="434" customFormat="false" ht="13.8" hidden="false" customHeight="false" outlineLevel="0" collapsed="false">
      <c r="H434" s="0" t="str">
        <f aca="false">CONCATENATE(I434,P434)</f>
        <v>./tfcs/edinelco/s2/S2-4b15g_2_inv.tfcantigo</v>
      </c>
      <c r="I434" s="0" t="s">
        <v>127</v>
      </c>
      <c r="J434" s="0" t="n">
        <v>24</v>
      </c>
      <c r="K434" s="0" t="n">
        <v>244</v>
      </c>
      <c r="L434" s="0" t="n">
        <v>24</v>
      </c>
      <c r="M434" s="0" t="n">
        <v>244</v>
      </c>
      <c r="N434" s="0" t="n">
        <v>0</v>
      </c>
      <c r="O434" s="0" t="n">
        <v>0</v>
      </c>
      <c r="P434" s="0" t="s">
        <v>16</v>
      </c>
      <c r="Q434" s="0" t="n">
        <f aca="false">N434-N434</f>
        <v>0</v>
      </c>
      <c r="R434" s="0" t="n">
        <f aca="false">O434-O434</f>
        <v>0</v>
      </c>
    </row>
    <row r="435" customFormat="false" ht="13.8" hidden="false" customHeight="false" outlineLevel="0" collapsed="false">
      <c r="H435" s="0" t="str">
        <f aca="false">CONCATENATE(I435,P435)</f>
        <v>./tfcs/edinelco/s2/S2-4b15g_2_inv.tfcnovo</v>
      </c>
      <c r="I435" s="0" t="s">
        <v>127</v>
      </c>
      <c r="J435" s="0" t="n">
        <v>24</v>
      </c>
      <c r="K435" s="0" t="n">
        <v>244</v>
      </c>
      <c r="L435" s="0" t="n">
        <v>27</v>
      </c>
      <c r="M435" s="0" t="n">
        <v>252</v>
      </c>
      <c r="N435" s="0" t="n">
        <v>-3</v>
      </c>
      <c r="O435" s="0" t="n">
        <v>-8</v>
      </c>
      <c r="P435" s="0" t="s">
        <v>18</v>
      </c>
      <c r="Q435" s="0" t="n">
        <f aca="false">N435-N434</f>
        <v>-3</v>
      </c>
      <c r="R435" s="0" t="n">
        <f aca="false">O435-O434</f>
        <v>-8</v>
      </c>
    </row>
    <row r="436" customFormat="false" ht="13.8" hidden="false" customHeight="false" outlineLevel="0" collapsed="false">
      <c r="H436" s="0" t="str">
        <f aca="false">CONCATENATE(I436,P436)</f>
        <v>./tfcs/edinelco/s2/S2-4b15g_2_inv.tfcantigo-novo</v>
      </c>
      <c r="I436" s="0" t="s">
        <v>127</v>
      </c>
      <c r="J436" s="0" t="n">
        <v>24</v>
      </c>
      <c r="K436" s="0" t="n">
        <v>244</v>
      </c>
      <c r="L436" s="0" t="n">
        <v>27</v>
      </c>
      <c r="M436" s="0" t="n">
        <v>252</v>
      </c>
      <c r="N436" s="0" t="n">
        <v>-3</v>
      </c>
      <c r="O436" s="0" t="n">
        <v>-8</v>
      </c>
      <c r="P436" s="0" t="s">
        <v>20</v>
      </c>
      <c r="Q436" s="0" t="n">
        <f aca="false">N436-N434</f>
        <v>-3</v>
      </c>
      <c r="R436" s="0" t="n">
        <f aca="false">O436-O434</f>
        <v>-8</v>
      </c>
    </row>
    <row r="437" customFormat="false" ht="13.8" hidden="false" customHeight="false" outlineLevel="0" collapsed="false">
      <c r="H437" s="0" t="str">
        <f aca="false">CONCATENATE(I437,P437)</f>
        <v>./tfcs/edinelco/s2/S2-4b15g_2_inv.tfcnovo-antigo</v>
      </c>
      <c r="I437" s="0" t="s">
        <v>127</v>
      </c>
      <c r="J437" s="0" t="n">
        <v>24</v>
      </c>
      <c r="K437" s="0" t="n">
        <v>244</v>
      </c>
      <c r="L437" s="0" t="n">
        <v>27</v>
      </c>
      <c r="M437" s="0" t="n">
        <v>252</v>
      </c>
      <c r="N437" s="0" t="n">
        <v>-3</v>
      </c>
      <c r="O437" s="0" t="n">
        <v>-8</v>
      </c>
      <c r="P437" s="0" t="s">
        <v>22</v>
      </c>
      <c r="Q437" s="0" t="n">
        <f aca="false">N437-N434</f>
        <v>-3</v>
      </c>
      <c r="R437" s="0" t="n">
        <f aca="false">O437-O434</f>
        <v>-8</v>
      </c>
    </row>
    <row r="438" customFormat="false" ht="13.8" hidden="false" customHeight="false" outlineLevel="0" collapsed="false">
      <c r="H438" s="0" t="str">
        <f aca="false">CONCATENATE(I438,P438)</f>
        <v>./tfcs/edinelco/s2/S2-4b15g_3.tfcantigo</v>
      </c>
      <c r="I438" s="0" t="s">
        <v>128</v>
      </c>
      <c r="J438" s="0" t="n">
        <v>18</v>
      </c>
      <c r="K438" s="0" t="n">
        <v>166</v>
      </c>
      <c r="L438" s="0" t="n">
        <v>18</v>
      </c>
      <c r="M438" s="0" t="n">
        <v>166</v>
      </c>
      <c r="N438" s="0" t="n">
        <v>0</v>
      </c>
      <c r="O438" s="0" t="n">
        <v>0</v>
      </c>
      <c r="P438" s="0" t="s">
        <v>16</v>
      </c>
      <c r="Q438" s="0" t="n">
        <f aca="false">N438-N434</f>
        <v>0</v>
      </c>
      <c r="R438" s="0" t="n">
        <f aca="false">O438-O434</f>
        <v>0</v>
      </c>
    </row>
    <row r="439" customFormat="false" ht="13.8" hidden="false" customHeight="false" outlineLevel="0" collapsed="false">
      <c r="H439" s="0" t="str">
        <f aca="false">CONCATENATE(I439,P439)</f>
        <v>./tfcs/edinelco/s2/S2-4b15g_3.tfcnovo</v>
      </c>
      <c r="I439" s="0" t="s">
        <v>128</v>
      </c>
      <c r="J439" s="0" t="n">
        <v>18</v>
      </c>
      <c r="K439" s="0" t="n">
        <v>166</v>
      </c>
      <c r="L439" s="0" t="n">
        <v>18</v>
      </c>
      <c r="M439" s="0" t="n">
        <v>166</v>
      </c>
      <c r="N439" s="0" t="n">
        <v>0</v>
      </c>
      <c r="O439" s="0" t="n">
        <v>0</v>
      </c>
      <c r="P439" s="0" t="s">
        <v>18</v>
      </c>
      <c r="Q439" s="0" t="n">
        <f aca="false">N439-N434</f>
        <v>0</v>
      </c>
      <c r="R439" s="0" t="n">
        <f aca="false">O439-O434</f>
        <v>0</v>
      </c>
    </row>
    <row r="440" customFormat="false" ht="13.8" hidden="false" customHeight="false" outlineLevel="0" collapsed="false">
      <c r="H440" s="0" t="str">
        <f aca="false">CONCATENATE(I440,P440)</f>
        <v>./tfcs/edinelco/s2/S2-4b15g_3.tfcantigo-novo</v>
      </c>
      <c r="I440" s="0" t="s">
        <v>128</v>
      </c>
      <c r="J440" s="0" t="n">
        <v>18</v>
      </c>
      <c r="K440" s="0" t="n">
        <v>166</v>
      </c>
      <c r="L440" s="0" t="n">
        <v>18</v>
      </c>
      <c r="M440" s="0" t="n">
        <v>166</v>
      </c>
      <c r="N440" s="0" t="n">
        <v>0</v>
      </c>
      <c r="O440" s="0" t="n">
        <v>0</v>
      </c>
      <c r="P440" s="0" t="s">
        <v>20</v>
      </c>
      <c r="Q440" s="0" t="n">
        <f aca="false">N440-N440</f>
        <v>0</v>
      </c>
      <c r="R440" s="0" t="n">
        <f aca="false">O440-O440</f>
        <v>0</v>
      </c>
    </row>
    <row r="441" customFormat="false" ht="13.8" hidden="false" customHeight="false" outlineLevel="0" collapsed="false">
      <c r="H441" s="0" t="str">
        <f aca="false">CONCATENATE(I441,P441)</f>
        <v>./tfcs/edinelco/s2/S2-4b15g_3.tfcnovo-antigo</v>
      </c>
      <c r="I441" s="0" t="s">
        <v>128</v>
      </c>
      <c r="J441" s="0" t="n">
        <v>18</v>
      </c>
      <c r="K441" s="0" t="n">
        <v>166</v>
      </c>
      <c r="L441" s="0" t="n">
        <v>18</v>
      </c>
      <c r="M441" s="0" t="n">
        <v>166</v>
      </c>
      <c r="N441" s="0" t="n">
        <v>0</v>
      </c>
      <c r="O441" s="0" t="n">
        <v>0</v>
      </c>
      <c r="P441" s="0" t="s">
        <v>22</v>
      </c>
      <c r="Q441" s="0" t="n">
        <f aca="false">N441-N440</f>
        <v>0</v>
      </c>
      <c r="R441" s="0" t="n">
        <f aca="false">O441-O440</f>
        <v>0</v>
      </c>
    </row>
    <row r="442" customFormat="false" ht="13.8" hidden="false" customHeight="false" outlineLevel="0" collapsed="false">
      <c r="H442" s="0" t="str">
        <f aca="false">CONCATENATE(I442,P442)</f>
        <v>./tfcs/edinelco/s2/S2-4b15g_3_inv.tfcantigo</v>
      </c>
      <c r="I442" s="0" t="s">
        <v>129</v>
      </c>
      <c r="J442" s="0" t="n">
        <v>21</v>
      </c>
      <c r="K442" s="0" t="n">
        <v>219</v>
      </c>
      <c r="L442" s="0" t="n">
        <v>21</v>
      </c>
      <c r="M442" s="0" t="n">
        <v>219</v>
      </c>
      <c r="N442" s="0" t="n">
        <v>0</v>
      </c>
      <c r="O442" s="0" t="n">
        <v>0</v>
      </c>
      <c r="P442" s="0" t="s">
        <v>16</v>
      </c>
      <c r="Q442" s="0" t="n">
        <f aca="false">N442-N440</f>
        <v>0</v>
      </c>
      <c r="R442" s="0" t="n">
        <f aca="false">O442-O440</f>
        <v>0</v>
      </c>
    </row>
    <row r="443" customFormat="false" ht="13.8" hidden="false" customHeight="false" outlineLevel="0" collapsed="false">
      <c r="H443" s="0" t="str">
        <f aca="false">CONCATENATE(I443,P443)</f>
        <v>./tfcs/edinelco/s2/S2-4b15g_3_inv.tfcnovo</v>
      </c>
      <c r="I443" s="0" t="s">
        <v>129</v>
      </c>
      <c r="J443" s="0" t="n">
        <v>21</v>
      </c>
      <c r="K443" s="0" t="n">
        <v>219</v>
      </c>
      <c r="L443" s="0" t="n">
        <v>21</v>
      </c>
      <c r="M443" s="0" t="n">
        <v>219</v>
      </c>
      <c r="N443" s="0" t="n">
        <v>0</v>
      </c>
      <c r="O443" s="0" t="n">
        <v>0</v>
      </c>
      <c r="P443" s="0" t="s">
        <v>18</v>
      </c>
      <c r="Q443" s="0" t="n">
        <f aca="false">N443-N440</f>
        <v>0</v>
      </c>
      <c r="R443" s="0" t="n">
        <f aca="false">O443-O440</f>
        <v>0</v>
      </c>
    </row>
    <row r="444" customFormat="false" ht="13.8" hidden="false" customHeight="false" outlineLevel="0" collapsed="false">
      <c r="H444" s="0" t="str">
        <f aca="false">CONCATENATE(I444,P444)</f>
        <v>./tfcs/edinelco/s2/S2-4b15g_3_inv.tfcantigo-novo</v>
      </c>
      <c r="I444" s="0" t="s">
        <v>129</v>
      </c>
      <c r="J444" s="0" t="n">
        <v>21</v>
      </c>
      <c r="K444" s="0" t="n">
        <v>219</v>
      </c>
      <c r="L444" s="0" t="n">
        <v>21</v>
      </c>
      <c r="M444" s="0" t="n">
        <v>219</v>
      </c>
      <c r="N444" s="0" t="n">
        <v>0</v>
      </c>
      <c r="O444" s="0" t="n">
        <v>0</v>
      </c>
      <c r="P444" s="0" t="s">
        <v>20</v>
      </c>
      <c r="Q444" s="0" t="n">
        <f aca="false">N444-N440</f>
        <v>0</v>
      </c>
      <c r="R444" s="0" t="n">
        <f aca="false">O444-O440</f>
        <v>0</v>
      </c>
    </row>
    <row r="445" customFormat="false" ht="13.8" hidden="false" customHeight="false" outlineLevel="0" collapsed="false">
      <c r="H445" s="0" t="str">
        <f aca="false">CONCATENATE(I445,P445)</f>
        <v>./tfcs/edinelco/s2/S2-4b15g_3_inv.tfcnovo-antigo</v>
      </c>
      <c r="I445" s="0" t="s">
        <v>129</v>
      </c>
      <c r="J445" s="0" t="n">
        <v>21</v>
      </c>
      <c r="K445" s="0" t="n">
        <v>219</v>
      </c>
      <c r="L445" s="0" t="n">
        <v>21</v>
      </c>
      <c r="M445" s="0" t="n">
        <v>219</v>
      </c>
      <c r="N445" s="0" t="n">
        <v>0</v>
      </c>
      <c r="O445" s="0" t="n">
        <v>0</v>
      </c>
      <c r="P445" s="0" t="s">
        <v>22</v>
      </c>
      <c r="Q445" s="0" t="n">
        <f aca="false">N445-N440</f>
        <v>0</v>
      </c>
      <c r="R445" s="0" t="n">
        <f aca="false">O445-O440</f>
        <v>0</v>
      </c>
    </row>
    <row r="446" customFormat="false" ht="13.8" hidden="false" customHeight="false" outlineLevel="0" collapsed="false">
      <c r="H446" s="0" t="str">
        <f aca="false">CONCATENATE(I446,P446)</f>
        <v>./tfcs/edinelco/s2/S2-4b15g_4.tfcantigo</v>
      </c>
      <c r="I446" s="0" t="s">
        <v>130</v>
      </c>
      <c r="J446" s="0" t="n">
        <v>23</v>
      </c>
      <c r="K446" s="0" t="n">
        <v>263</v>
      </c>
      <c r="L446" s="0" t="n">
        <v>23</v>
      </c>
      <c r="M446" s="0" t="n">
        <v>263</v>
      </c>
      <c r="N446" s="0" t="n">
        <v>0</v>
      </c>
      <c r="O446" s="0" t="n">
        <v>0</v>
      </c>
      <c r="P446" s="0" t="s">
        <v>16</v>
      </c>
      <c r="Q446" s="0" t="n">
        <f aca="false">N446-N446</f>
        <v>0</v>
      </c>
      <c r="R446" s="0" t="n">
        <f aca="false">O446-O446</f>
        <v>0</v>
      </c>
    </row>
    <row r="447" customFormat="false" ht="13.8" hidden="false" customHeight="false" outlineLevel="0" collapsed="false">
      <c r="H447" s="0" t="str">
        <f aca="false">CONCATENATE(I447,P447)</f>
        <v>./tfcs/edinelco/s2/S2-4b15g_4.tfcnovo</v>
      </c>
      <c r="I447" s="0" t="s">
        <v>130</v>
      </c>
      <c r="J447" s="0" t="n">
        <v>23</v>
      </c>
      <c r="K447" s="0" t="n">
        <v>263</v>
      </c>
      <c r="L447" s="0" t="n">
        <v>23</v>
      </c>
      <c r="M447" s="0" t="n">
        <v>263</v>
      </c>
      <c r="N447" s="0" t="n">
        <v>0</v>
      </c>
      <c r="O447" s="0" t="n">
        <v>0</v>
      </c>
      <c r="P447" s="0" t="s">
        <v>18</v>
      </c>
      <c r="Q447" s="0" t="n">
        <f aca="false">N447-N446</f>
        <v>0</v>
      </c>
      <c r="R447" s="0" t="n">
        <f aca="false">O447-O446</f>
        <v>0</v>
      </c>
    </row>
    <row r="448" customFormat="false" ht="13.8" hidden="false" customHeight="false" outlineLevel="0" collapsed="false">
      <c r="H448" s="0" t="str">
        <f aca="false">CONCATENATE(I448,P448)</f>
        <v>./tfcs/edinelco/s2/S2-4b15g_4.tfcantigo-novo</v>
      </c>
      <c r="I448" s="0" t="s">
        <v>130</v>
      </c>
      <c r="J448" s="0" t="n">
        <v>23</v>
      </c>
      <c r="K448" s="0" t="n">
        <v>263</v>
      </c>
      <c r="L448" s="0" t="n">
        <v>23</v>
      </c>
      <c r="M448" s="0" t="n">
        <v>247</v>
      </c>
      <c r="N448" s="0" t="n">
        <v>0</v>
      </c>
      <c r="O448" s="0" t="n">
        <v>16</v>
      </c>
      <c r="P448" s="0" t="s">
        <v>20</v>
      </c>
      <c r="Q448" s="0" t="n">
        <f aca="false">N448-N446</f>
        <v>0</v>
      </c>
      <c r="R448" s="0" t="n">
        <f aca="false">O448-O446</f>
        <v>16</v>
      </c>
    </row>
    <row r="449" customFormat="false" ht="13.8" hidden="false" customHeight="false" outlineLevel="0" collapsed="false">
      <c r="H449" s="0" t="str">
        <f aca="false">CONCATENATE(I449,P449)</f>
        <v>./tfcs/edinelco/s2/S2-4b15g_4.tfcnovo-antigo</v>
      </c>
      <c r="I449" s="0" t="s">
        <v>130</v>
      </c>
      <c r="J449" s="0" t="n">
        <v>23</v>
      </c>
      <c r="K449" s="0" t="n">
        <v>263</v>
      </c>
      <c r="L449" s="0" t="n">
        <v>23</v>
      </c>
      <c r="M449" s="0" t="n">
        <v>263</v>
      </c>
      <c r="N449" s="0" t="n">
        <v>0</v>
      </c>
      <c r="O449" s="0" t="n">
        <v>0</v>
      </c>
      <c r="P449" s="0" t="s">
        <v>22</v>
      </c>
      <c r="Q449" s="0" t="n">
        <f aca="false">N449-N446</f>
        <v>0</v>
      </c>
      <c r="R449" s="0" t="n">
        <f aca="false">O449-O446</f>
        <v>0</v>
      </c>
    </row>
    <row r="450" customFormat="false" ht="13.8" hidden="false" customHeight="false" outlineLevel="0" collapsed="false">
      <c r="H450" s="0" t="str">
        <f aca="false">CONCATENATE(I450,P450)</f>
        <v>./tfcs/edinelco/s2/S2-4b15g_4_inv.tfcantigo</v>
      </c>
      <c r="I450" s="0" t="s">
        <v>131</v>
      </c>
      <c r="J450" s="0" t="n">
        <v>23</v>
      </c>
      <c r="K450" s="0" t="n">
        <v>263</v>
      </c>
      <c r="L450" s="0" t="n">
        <v>22</v>
      </c>
      <c r="M450" s="0" t="n">
        <v>242</v>
      </c>
      <c r="N450" s="0" t="n">
        <v>1</v>
      </c>
      <c r="O450" s="0" t="n">
        <v>21</v>
      </c>
      <c r="P450" s="0" t="s">
        <v>16</v>
      </c>
      <c r="Q450" s="0" t="n">
        <f aca="false">N450-N446</f>
        <v>1</v>
      </c>
      <c r="R450" s="0" t="n">
        <f aca="false">O450-O446</f>
        <v>21</v>
      </c>
    </row>
    <row r="451" customFormat="false" ht="13.8" hidden="false" customHeight="false" outlineLevel="0" collapsed="false">
      <c r="H451" s="0" t="str">
        <f aca="false">CONCATENATE(I451,P451)</f>
        <v>./tfcs/edinelco/s2/S2-4b15g_4_inv.tfcnovo</v>
      </c>
      <c r="I451" s="0" t="s">
        <v>131</v>
      </c>
      <c r="J451" s="0" t="n">
        <v>23</v>
      </c>
      <c r="K451" s="0" t="n">
        <v>263</v>
      </c>
      <c r="L451" s="0" t="n">
        <v>24</v>
      </c>
      <c r="M451" s="0" t="n">
        <v>236</v>
      </c>
      <c r="N451" s="0" t="n">
        <v>-1</v>
      </c>
      <c r="O451" s="0" t="n">
        <v>27</v>
      </c>
      <c r="P451" s="0" t="s">
        <v>18</v>
      </c>
      <c r="Q451" s="0" t="n">
        <f aca="false">N451-N446</f>
        <v>-1</v>
      </c>
      <c r="R451" s="0" t="n">
        <f aca="false">O451-O446</f>
        <v>27</v>
      </c>
    </row>
    <row r="452" customFormat="false" ht="13.8" hidden="false" customHeight="false" outlineLevel="0" collapsed="false">
      <c r="H452" s="0" t="str">
        <f aca="false">CONCATENATE(I452,P452)</f>
        <v>./tfcs/edinelco/s2/S2-4b15g_4_inv.tfcantigo-novo</v>
      </c>
      <c r="I452" s="0" t="s">
        <v>131</v>
      </c>
      <c r="J452" s="0" t="n">
        <v>23</v>
      </c>
      <c r="K452" s="0" t="n">
        <v>263</v>
      </c>
      <c r="L452" s="0" t="n">
        <v>24</v>
      </c>
      <c r="M452" s="0" t="n">
        <v>236</v>
      </c>
      <c r="N452" s="0" t="n">
        <v>-1</v>
      </c>
      <c r="O452" s="0" t="n">
        <v>27</v>
      </c>
      <c r="P452" s="0" t="s">
        <v>20</v>
      </c>
      <c r="Q452" s="0" t="n">
        <f aca="false">N452-N452</f>
        <v>0</v>
      </c>
      <c r="R452" s="0" t="n">
        <f aca="false">O452-O452</f>
        <v>0</v>
      </c>
    </row>
    <row r="453" customFormat="false" ht="13.8" hidden="false" customHeight="false" outlineLevel="0" collapsed="false">
      <c r="H453" s="0" t="str">
        <f aca="false">CONCATENATE(I453,P453)</f>
        <v>./tfcs/edinelco/s2/S2-4b15g_4_inv.tfcnovo-antigo</v>
      </c>
      <c r="I453" s="0" t="s">
        <v>131</v>
      </c>
      <c r="J453" s="0" t="n">
        <v>23</v>
      </c>
      <c r="K453" s="0" t="n">
        <v>263</v>
      </c>
      <c r="L453" s="0" t="n">
        <v>22</v>
      </c>
      <c r="M453" s="0" t="n">
        <v>226</v>
      </c>
      <c r="N453" s="0" t="n">
        <v>1</v>
      </c>
      <c r="O453" s="0" t="n">
        <v>37</v>
      </c>
      <c r="P453" s="0" t="s">
        <v>22</v>
      </c>
      <c r="Q453" s="0" t="n">
        <f aca="false">N453-N452</f>
        <v>2</v>
      </c>
      <c r="R453" s="0" t="n">
        <f aca="false">O453-O452</f>
        <v>10</v>
      </c>
    </row>
    <row r="454" customFormat="false" ht="13.8" hidden="false" customHeight="false" outlineLevel="0" collapsed="false">
      <c r="H454" s="0" t="str">
        <f aca="false">CONCATENATE(I454,P454)</f>
        <v>./tfcs/edinelco/s2/S2-4b15g_5.tfcantigo</v>
      </c>
      <c r="I454" s="0" t="s">
        <v>132</v>
      </c>
      <c r="J454" s="0" t="n">
        <v>18</v>
      </c>
      <c r="K454" s="0" t="n">
        <v>181</v>
      </c>
      <c r="L454" s="0" t="n">
        <v>17</v>
      </c>
      <c r="M454" s="0" t="n">
        <v>177</v>
      </c>
      <c r="N454" s="0" t="n">
        <v>1</v>
      </c>
      <c r="O454" s="0" t="n">
        <v>4</v>
      </c>
      <c r="P454" s="0" t="s">
        <v>16</v>
      </c>
      <c r="Q454" s="0" t="n">
        <f aca="false">N454-N452</f>
        <v>2</v>
      </c>
      <c r="R454" s="0" t="n">
        <f aca="false">O454-O452</f>
        <v>-23</v>
      </c>
    </row>
    <row r="455" customFormat="false" ht="13.8" hidden="false" customHeight="false" outlineLevel="0" collapsed="false">
      <c r="H455" s="0" t="str">
        <f aca="false">CONCATENATE(I455,P455)</f>
        <v>./tfcs/edinelco/s2/S2-4b15g_5.tfcnovo</v>
      </c>
      <c r="I455" s="0" t="s">
        <v>132</v>
      </c>
      <c r="J455" s="0" t="n">
        <v>18</v>
      </c>
      <c r="K455" s="0" t="n">
        <v>181</v>
      </c>
      <c r="L455" s="0" t="n">
        <v>17</v>
      </c>
      <c r="M455" s="0" t="n">
        <v>173</v>
      </c>
      <c r="N455" s="0" t="n">
        <v>1</v>
      </c>
      <c r="O455" s="0" t="n">
        <v>8</v>
      </c>
      <c r="P455" s="0" t="s">
        <v>18</v>
      </c>
      <c r="Q455" s="0" t="n">
        <f aca="false">N455-N452</f>
        <v>2</v>
      </c>
      <c r="R455" s="0" t="n">
        <f aca="false">O455-O452</f>
        <v>-19</v>
      </c>
    </row>
    <row r="456" customFormat="false" ht="13.8" hidden="false" customHeight="false" outlineLevel="0" collapsed="false">
      <c r="H456" s="0" t="str">
        <f aca="false">CONCATENATE(I456,P456)</f>
        <v>./tfcs/edinelco/s2/S2-4b15g_5.tfcantigo-novo</v>
      </c>
      <c r="I456" s="0" t="s">
        <v>132</v>
      </c>
      <c r="J456" s="0" t="n">
        <v>18</v>
      </c>
      <c r="K456" s="0" t="n">
        <v>181</v>
      </c>
      <c r="L456" s="0" t="n">
        <v>17</v>
      </c>
      <c r="M456" s="0" t="n">
        <v>173</v>
      </c>
      <c r="N456" s="0" t="n">
        <v>1</v>
      </c>
      <c r="O456" s="0" t="n">
        <v>8</v>
      </c>
      <c r="P456" s="0" t="s">
        <v>20</v>
      </c>
      <c r="Q456" s="0" t="n">
        <f aca="false">N456-N452</f>
        <v>2</v>
      </c>
      <c r="R456" s="0" t="n">
        <f aca="false">O456-O452</f>
        <v>-19</v>
      </c>
    </row>
    <row r="457" customFormat="false" ht="13.8" hidden="false" customHeight="false" outlineLevel="0" collapsed="false">
      <c r="H457" s="0" t="str">
        <f aca="false">CONCATENATE(I457,P457)</f>
        <v>./tfcs/edinelco/s2/S2-4b15g_5.tfcnovo-antigo</v>
      </c>
      <c r="I457" s="0" t="s">
        <v>132</v>
      </c>
      <c r="J457" s="0" t="n">
        <v>18</v>
      </c>
      <c r="K457" s="0" t="n">
        <v>181</v>
      </c>
      <c r="L457" s="0" t="n">
        <v>17</v>
      </c>
      <c r="M457" s="0" t="n">
        <v>173</v>
      </c>
      <c r="N457" s="0" t="n">
        <v>1</v>
      </c>
      <c r="O457" s="0" t="n">
        <v>8</v>
      </c>
      <c r="P457" s="0" t="s">
        <v>22</v>
      </c>
      <c r="Q457" s="0" t="n">
        <f aca="false">N457-N452</f>
        <v>2</v>
      </c>
      <c r="R457" s="0" t="n">
        <f aca="false">O457-O452</f>
        <v>-19</v>
      </c>
    </row>
    <row r="458" customFormat="false" ht="13.8" hidden="false" customHeight="false" outlineLevel="0" collapsed="false">
      <c r="H458" s="0" t="str">
        <f aca="false">CONCATENATE(I458,P458)</f>
        <v>./tfcs/edinelco/s2/S2-4b15g_5_inv.tfcantigo</v>
      </c>
      <c r="I458" s="0" t="s">
        <v>133</v>
      </c>
      <c r="J458" s="0" t="n">
        <v>18</v>
      </c>
      <c r="K458" s="0" t="n">
        <v>181</v>
      </c>
      <c r="L458" s="0" t="n">
        <v>17</v>
      </c>
      <c r="M458" s="0" t="n">
        <v>177</v>
      </c>
      <c r="N458" s="0" t="n">
        <v>1</v>
      </c>
      <c r="O458" s="0" t="n">
        <v>4</v>
      </c>
      <c r="P458" s="0" t="s">
        <v>16</v>
      </c>
      <c r="Q458" s="0" t="n">
        <f aca="false">N458-N458</f>
        <v>0</v>
      </c>
      <c r="R458" s="0" t="n">
        <f aca="false">O458-O458</f>
        <v>0</v>
      </c>
    </row>
    <row r="459" customFormat="false" ht="13.8" hidden="false" customHeight="false" outlineLevel="0" collapsed="false">
      <c r="H459" s="0" t="str">
        <f aca="false">CONCATENATE(I459,P459)</f>
        <v>./tfcs/edinelco/s2/S2-4b15g_5_inv.tfcnovo</v>
      </c>
      <c r="I459" s="0" t="s">
        <v>133</v>
      </c>
      <c r="J459" s="0" t="n">
        <v>18</v>
      </c>
      <c r="K459" s="0" t="n">
        <v>181</v>
      </c>
      <c r="L459" s="0" t="n">
        <v>17</v>
      </c>
      <c r="M459" s="0" t="n">
        <v>173</v>
      </c>
      <c r="N459" s="0" t="n">
        <v>1</v>
      </c>
      <c r="O459" s="0" t="n">
        <v>8</v>
      </c>
      <c r="P459" s="0" t="s">
        <v>18</v>
      </c>
      <c r="Q459" s="0" t="n">
        <f aca="false">N459-N458</f>
        <v>0</v>
      </c>
      <c r="R459" s="0" t="n">
        <f aca="false">O459-O458</f>
        <v>4</v>
      </c>
    </row>
    <row r="460" customFormat="false" ht="13.8" hidden="false" customHeight="false" outlineLevel="0" collapsed="false">
      <c r="H460" s="0" t="str">
        <f aca="false">CONCATENATE(I460,P460)</f>
        <v>./tfcs/edinelco/s2/S2-4b15g_5_inv.tfcantigo-novo</v>
      </c>
      <c r="I460" s="0" t="s">
        <v>133</v>
      </c>
      <c r="J460" s="0" t="n">
        <v>18</v>
      </c>
      <c r="K460" s="0" t="n">
        <v>181</v>
      </c>
      <c r="L460" s="0" t="n">
        <v>17</v>
      </c>
      <c r="M460" s="0" t="n">
        <v>173</v>
      </c>
      <c r="N460" s="0" t="n">
        <v>1</v>
      </c>
      <c r="O460" s="0" t="n">
        <v>8</v>
      </c>
      <c r="P460" s="0" t="s">
        <v>20</v>
      </c>
      <c r="Q460" s="0" t="n">
        <f aca="false">N460-N458</f>
        <v>0</v>
      </c>
      <c r="R460" s="0" t="n">
        <f aca="false">O460-O458</f>
        <v>4</v>
      </c>
    </row>
    <row r="461" customFormat="false" ht="13.8" hidden="false" customHeight="false" outlineLevel="0" collapsed="false">
      <c r="H461" s="0" t="str">
        <f aca="false">CONCATENATE(I461,P461)</f>
        <v>./tfcs/edinelco/s2/S2-4b15g_5_inv.tfcnovo-antigo</v>
      </c>
      <c r="I461" s="0" t="s">
        <v>133</v>
      </c>
      <c r="J461" s="0" t="n">
        <v>18</v>
      </c>
      <c r="K461" s="0" t="n">
        <v>181</v>
      </c>
      <c r="L461" s="0" t="n">
        <v>17</v>
      </c>
      <c r="M461" s="0" t="n">
        <v>173</v>
      </c>
      <c r="N461" s="0" t="n">
        <v>1</v>
      </c>
      <c r="O461" s="0" t="n">
        <v>8</v>
      </c>
      <c r="P461" s="0" t="s">
        <v>22</v>
      </c>
      <c r="Q461" s="0" t="n">
        <f aca="false">N461-N458</f>
        <v>0</v>
      </c>
      <c r="R461" s="0" t="n">
        <f aca="false">O461-O458</f>
        <v>4</v>
      </c>
    </row>
    <row r="462" customFormat="false" ht="13.8" hidden="false" customHeight="false" outlineLevel="0" collapsed="false">
      <c r="H462" s="0" t="str">
        <f aca="false">CONCATENATE(I462,P462)</f>
        <v>./tfcs/edinelco/s2/S2-CGWZ.tfcantigo</v>
      </c>
      <c r="I462" s="0" t="s">
        <v>136</v>
      </c>
      <c r="J462" s="0" t="n">
        <v>6</v>
      </c>
      <c r="K462" s="0" t="n">
        <v>31</v>
      </c>
      <c r="L462" s="0" t="n">
        <v>6</v>
      </c>
      <c r="M462" s="0" t="n">
        <v>31</v>
      </c>
      <c r="N462" s="0" t="n">
        <v>0</v>
      </c>
      <c r="O462" s="0" t="n">
        <v>0</v>
      </c>
      <c r="P462" s="0" t="s">
        <v>16</v>
      </c>
      <c r="Q462" s="0" t="n">
        <f aca="false">N462-N458</f>
        <v>-1</v>
      </c>
      <c r="R462" s="0" t="n">
        <f aca="false">O462-O458</f>
        <v>-4</v>
      </c>
    </row>
    <row r="463" customFormat="false" ht="13.8" hidden="false" customHeight="false" outlineLevel="0" collapsed="false">
      <c r="H463" s="0" t="str">
        <f aca="false">CONCATENATE(I463,P463)</f>
        <v>./tfcs/edinelco/s2/S2-CGWZ.tfcnovo</v>
      </c>
      <c r="I463" s="0" t="s">
        <v>136</v>
      </c>
      <c r="J463" s="0" t="n">
        <v>6</v>
      </c>
      <c r="K463" s="0" t="n">
        <v>31</v>
      </c>
      <c r="L463" s="0" t="n">
        <v>6</v>
      </c>
      <c r="M463" s="0" t="n">
        <v>31</v>
      </c>
      <c r="N463" s="0" t="n">
        <v>0</v>
      </c>
      <c r="O463" s="0" t="n">
        <v>0</v>
      </c>
      <c r="P463" s="0" t="s">
        <v>18</v>
      </c>
      <c r="Q463" s="0" t="n">
        <f aca="false">N463-N458</f>
        <v>-1</v>
      </c>
      <c r="R463" s="0" t="n">
        <f aca="false">O463-O458</f>
        <v>-4</v>
      </c>
    </row>
    <row r="464" customFormat="false" ht="13.8" hidden="false" customHeight="false" outlineLevel="0" collapsed="false">
      <c r="H464" s="0" t="str">
        <f aca="false">CONCATENATE(I464,P464)</f>
        <v>./tfcs/edinelco/s2/S2-CGWZ.tfcantigo-novo</v>
      </c>
      <c r="I464" s="0" t="s">
        <v>136</v>
      </c>
      <c r="J464" s="0" t="n">
        <v>6</v>
      </c>
      <c r="K464" s="0" t="n">
        <v>31</v>
      </c>
      <c r="L464" s="0" t="n">
        <v>6</v>
      </c>
      <c r="M464" s="0" t="n">
        <v>31</v>
      </c>
      <c r="N464" s="0" t="n">
        <v>0</v>
      </c>
      <c r="O464" s="0" t="n">
        <v>0</v>
      </c>
      <c r="P464" s="0" t="s">
        <v>20</v>
      </c>
      <c r="Q464" s="0" t="n">
        <f aca="false">N464-N464</f>
        <v>0</v>
      </c>
      <c r="R464" s="0" t="n">
        <f aca="false">O464-O464</f>
        <v>0</v>
      </c>
    </row>
    <row r="465" customFormat="false" ht="13.8" hidden="false" customHeight="false" outlineLevel="0" collapsed="false">
      <c r="H465" s="0" t="str">
        <f aca="false">CONCATENATE(I465,P465)</f>
        <v>./tfcs/edinelco/s2/S2-CGWZ.tfcnovo-antigo</v>
      </c>
      <c r="I465" s="0" t="s">
        <v>136</v>
      </c>
      <c r="J465" s="0" t="n">
        <v>6</v>
      </c>
      <c r="K465" s="0" t="n">
        <v>31</v>
      </c>
      <c r="L465" s="0" t="n">
        <v>6</v>
      </c>
      <c r="M465" s="0" t="n">
        <v>30</v>
      </c>
      <c r="N465" s="0" t="n">
        <v>0</v>
      </c>
      <c r="O465" s="0" t="n">
        <v>1</v>
      </c>
      <c r="P465" s="0" t="s">
        <v>22</v>
      </c>
      <c r="Q465" s="0" t="n">
        <f aca="false">N465-N464</f>
        <v>0</v>
      </c>
      <c r="R465" s="0" t="n">
        <f aca="false">O465-O464</f>
        <v>1</v>
      </c>
    </row>
    <row r="466" customFormat="false" ht="13.8" hidden="false" customHeight="false" outlineLevel="0" collapsed="false">
      <c r="H466" s="0" t="str">
        <f aca="false">CONCATENATE(I466,P466)</f>
        <v>./tfcs/edinelco/s2/S2-CGWZ_inv.tfcantigo</v>
      </c>
      <c r="I466" s="0" t="s">
        <v>137</v>
      </c>
      <c r="J466" s="0" t="n">
        <v>7</v>
      </c>
      <c r="K466" s="0" t="n">
        <v>38</v>
      </c>
      <c r="L466" s="0" t="n">
        <v>6</v>
      </c>
      <c r="M466" s="0" t="n">
        <v>30</v>
      </c>
      <c r="N466" s="0" t="n">
        <v>1</v>
      </c>
      <c r="O466" s="0" t="n">
        <v>8</v>
      </c>
      <c r="P466" s="0" t="s">
        <v>16</v>
      </c>
      <c r="Q466" s="0" t="n">
        <f aca="false">N466-N464</f>
        <v>1</v>
      </c>
      <c r="R466" s="0" t="n">
        <f aca="false">O466-O464</f>
        <v>8</v>
      </c>
    </row>
    <row r="467" customFormat="false" ht="13.8" hidden="false" customHeight="false" outlineLevel="0" collapsed="false">
      <c r="H467" s="0" t="str">
        <f aca="false">CONCATENATE(I467,P467)</f>
        <v>./tfcs/edinelco/s2/S2-CGWZ_inv.tfcnovo</v>
      </c>
      <c r="I467" s="0" t="s">
        <v>137</v>
      </c>
      <c r="J467" s="0" t="n">
        <v>7</v>
      </c>
      <c r="K467" s="0" t="n">
        <v>38</v>
      </c>
      <c r="L467" s="0" t="n">
        <v>6</v>
      </c>
      <c r="M467" s="0" t="n">
        <v>30</v>
      </c>
      <c r="N467" s="0" t="n">
        <v>1</v>
      </c>
      <c r="O467" s="0" t="n">
        <v>8</v>
      </c>
      <c r="P467" s="0" t="s">
        <v>18</v>
      </c>
      <c r="Q467" s="0" t="n">
        <f aca="false">N467-N464</f>
        <v>1</v>
      </c>
      <c r="R467" s="0" t="n">
        <f aca="false">O467-O464</f>
        <v>8</v>
      </c>
    </row>
    <row r="468" customFormat="false" ht="13.8" hidden="false" customHeight="false" outlineLevel="0" collapsed="false">
      <c r="H468" s="0" t="str">
        <f aca="false">CONCATENATE(I468,P468)</f>
        <v>./tfcs/edinelco/s2/S2-CGWZ_inv.tfcantigo-novo</v>
      </c>
      <c r="I468" s="0" t="s">
        <v>137</v>
      </c>
      <c r="J468" s="0" t="n">
        <v>7</v>
      </c>
      <c r="K468" s="0" t="n">
        <v>38</v>
      </c>
      <c r="L468" s="0" t="n">
        <v>6</v>
      </c>
      <c r="M468" s="0" t="n">
        <v>30</v>
      </c>
      <c r="N468" s="0" t="n">
        <v>1</v>
      </c>
      <c r="O468" s="0" t="n">
        <v>8</v>
      </c>
      <c r="P468" s="0" t="s">
        <v>20</v>
      </c>
      <c r="Q468" s="0" t="n">
        <f aca="false">N468-N464</f>
        <v>1</v>
      </c>
      <c r="R468" s="0" t="n">
        <f aca="false">O468-O464</f>
        <v>8</v>
      </c>
    </row>
    <row r="469" customFormat="false" ht="13.8" hidden="false" customHeight="false" outlineLevel="0" collapsed="false">
      <c r="H469" s="0" t="str">
        <f aca="false">CONCATENATE(I469,P469)</f>
        <v>./tfcs/edinelco/s2/S2-CGWZ_inv.tfcnovo-antigo</v>
      </c>
      <c r="I469" s="0" t="s">
        <v>137</v>
      </c>
      <c r="J469" s="0" t="n">
        <v>7</v>
      </c>
      <c r="K469" s="0" t="n">
        <v>38</v>
      </c>
      <c r="L469" s="0" t="n">
        <v>6</v>
      </c>
      <c r="M469" s="0" t="n">
        <v>30</v>
      </c>
      <c r="N469" s="0" t="n">
        <v>1</v>
      </c>
      <c r="O469" s="0" t="n">
        <v>8</v>
      </c>
      <c r="P469" s="0" t="s">
        <v>22</v>
      </c>
      <c r="Q469" s="0" t="n">
        <f aca="false">N469-N464</f>
        <v>1</v>
      </c>
      <c r="R469" s="0" t="n">
        <f aca="false">O469-O464</f>
        <v>8</v>
      </c>
    </row>
    <row r="470" customFormat="false" ht="13.8" hidden="false" customHeight="false" outlineLevel="0" collapsed="false">
      <c r="H470" s="0" t="str">
        <f aca="false">CONCATENATE(I470,P470)</f>
        <v>./tfcs/edinelco/s2/S2-DKMFR.tfcantigo</v>
      </c>
      <c r="I470" s="0" t="s">
        <v>138</v>
      </c>
      <c r="J470" s="0" t="n">
        <v>8</v>
      </c>
      <c r="K470" s="0" t="n">
        <v>28</v>
      </c>
      <c r="L470" s="0" t="n">
        <v>8</v>
      </c>
      <c r="M470" s="0" t="n">
        <v>28</v>
      </c>
      <c r="N470" s="0" t="n">
        <v>0</v>
      </c>
      <c r="O470" s="0" t="n">
        <v>0</v>
      </c>
      <c r="P470" s="0" t="s">
        <v>16</v>
      </c>
      <c r="Q470" s="0" t="n">
        <f aca="false">N470-N470</f>
        <v>0</v>
      </c>
      <c r="R470" s="0" t="n">
        <f aca="false">O470-O470</f>
        <v>0</v>
      </c>
    </row>
    <row r="471" customFormat="false" ht="13.8" hidden="false" customHeight="false" outlineLevel="0" collapsed="false">
      <c r="H471" s="0" t="str">
        <f aca="false">CONCATENATE(I471,P471)</f>
        <v>./tfcs/edinelco/s2/S2-DKMFR.tfcnovo</v>
      </c>
      <c r="I471" s="0" t="s">
        <v>138</v>
      </c>
      <c r="J471" s="0" t="n">
        <v>8</v>
      </c>
      <c r="K471" s="0" t="n">
        <v>28</v>
      </c>
      <c r="L471" s="0" t="n">
        <v>8</v>
      </c>
      <c r="M471" s="0" t="n">
        <v>28</v>
      </c>
      <c r="N471" s="0" t="n">
        <v>0</v>
      </c>
      <c r="O471" s="0" t="n">
        <v>0</v>
      </c>
      <c r="P471" s="0" t="s">
        <v>18</v>
      </c>
      <c r="Q471" s="0" t="n">
        <f aca="false">N471-N470</f>
        <v>0</v>
      </c>
      <c r="R471" s="0" t="n">
        <f aca="false">O471-O470</f>
        <v>0</v>
      </c>
    </row>
    <row r="472" customFormat="false" ht="13.8" hidden="false" customHeight="false" outlineLevel="0" collapsed="false">
      <c r="H472" s="0" t="str">
        <f aca="false">CONCATENATE(I472,P472)</f>
        <v>./tfcs/edinelco/s2/S2-DKMFR.tfcantigo-novo</v>
      </c>
      <c r="I472" s="0" t="s">
        <v>138</v>
      </c>
      <c r="J472" s="0" t="n">
        <v>8</v>
      </c>
      <c r="K472" s="0" t="n">
        <v>28</v>
      </c>
      <c r="L472" s="0" t="n">
        <v>8</v>
      </c>
      <c r="M472" s="0" t="n">
        <v>29</v>
      </c>
      <c r="N472" s="0" t="n">
        <v>0</v>
      </c>
      <c r="O472" s="0" t="n">
        <v>-1</v>
      </c>
      <c r="P472" s="0" t="s">
        <v>20</v>
      </c>
      <c r="Q472" s="0" t="n">
        <f aca="false">N472-N470</f>
        <v>0</v>
      </c>
      <c r="R472" s="0" t="n">
        <f aca="false">O472-O470</f>
        <v>-1</v>
      </c>
    </row>
    <row r="473" customFormat="false" ht="13.8" hidden="false" customHeight="false" outlineLevel="0" collapsed="false">
      <c r="H473" s="0" t="str">
        <f aca="false">CONCATENATE(I473,P473)</f>
        <v>./tfcs/edinelco/s2/S2-DKMFR.tfcnovo-antigo</v>
      </c>
      <c r="I473" s="0" t="s">
        <v>138</v>
      </c>
      <c r="J473" s="0" t="n">
        <v>8</v>
      </c>
      <c r="K473" s="0" t="n">
        <v>28</v>
      </c>
      <c r="L473" s="0" t="n">
        <v>8</v>
      </c>
      <c r="M473" s="0" t="n">
        <v>28</v>
      </c>
      <c r="N473" s="0" t="n">
        <v>0</v>
      </c>
      <c r="O473" s="0" t="n">
        <v>0</v>
      </c>
      <c r="P473" s="0" t="s">
        <v>22</v>
      </c>
      <c r="Q473" s="0" t="n">
        <f aca="false">N473-N470</f>
        <v>0</v>
      </c>
      <c r="R473" s="0" t="n">
        <f aca="false">O473-O470</f>
        <v>0</v>
      </c>
    </row>
    <row r="474" customFormat="false" ht="13.8" hidden="false" customHeight="false" outlineLevel="0" collapsed="false">
      <c r="H474" s="0" t="str">
        <f aca="false">CONCATENATE(I474,P474)</f>
        <v>./tfcs/edinelco/s2/S2-DKMFR_inv.tfcantigo</v>
      </c>
      <c r="I474" s="0" t="s">
        <v>139</v>
      </c>
      <c r="J474" s="0" t="n">
        <v>8</v>
      </c>
      <c r="K474" s="0" t="n">
        <v>31</v>
      </c>
      <c r="L474" s="0" t="n">
        <v>8</v>
      </c>
      <c r="M474" s="0" t="n">
        <v>32</v>
      </c>
      <c r="N474" s="0" t="n">
        <v>0</v>
      </c>
      <c r="O474" s="0" t="n">
        <v>-1</v>
      </c>
      <c r="P474" s="0" t="s">
        <v>16</v>
      </c>
      <c r="Q474" s="0" t="n">
        <f aca="false">N474-N470</f>
        <v>0</v>
      </c>
      <c r="R474" s="0" t="n">
        <f aca="false">O474-O470</f>
        <v>-1</v>
      </c>
    </row>
    <row r="475" customFormat="false" ht="13.8" hidden="false" customHeight="false" outlineLevel="0" collapsed="false">
      <c r="H475" s="0" t="str">
        <f aca="false">CONCATENATE(I475,P475)</f>
        <v>./tfcs/edinelco/s2/S2-DKMFR_inv.tfcnovo</v>
      </c>
      <c r="I475" s="0" t="s">
        <v>139</v>
      </c>
      <c r="J475" s="0" t="n">
        <v>8</v>
      </c>
      <c r="K475" s="0" t="n">
        <v>31</v>
      </c>
      <c r="L475" s="0" t="n">
        <v>8</v>
      </c>
      <c r="M475" s="0" t="n">
        <v>31</v>
      </c>
      <c r="N475" s="0" t="n">
        <v>0</v>
      </c>
      <c r="O475" s="0" t="n">
        <v>0</v>
      </c>
      <c r="P475" s="0" t="s">
        <v>18</v>
      </c>
      <c r="Q475" s="0" t="n">
        <f aca="false">N475-N470</f>
        <v>0</v>
      </c>
      <c r="R475" s="0" t="n">
        <f aca="false">O475-O470</f>
        <v>0</v>
      </c>
    </row>
    <row r="476" customFormat="false" ht="13.8" hidden="false" customHeight="false" outlineLevel="0" collapsed="false">
      <c r="H476" s="0" t="str">
        <f aca="false">CONCATENATE(I476,P476)</f>
        <v>./tfcs/edinelco/s2/S2-DKMFR_inv.tfcantigo-novo</v>
      </c>
      <c r="I476" s="0" t="s">
        <v>139</v>
      </c>
      <c r="J476" s="0" t="n">
        <v>8</v>
      </c>
      <c r="K476" s="0" t="n">
        <v>31</v>
      </c>
      <c r="L476" s="0" t="n">
        <v>8</v>
      </c>
      <c r="M476" s="0" t="n">
        <v>31</v>
      </c>
      <c r="N476" s="0" t="n">
        <v>0</v>
      </c>
      <c r="O476" s="0" t="n">
        <v>0</v>
      </c>
      <c r="P476" s="0" t="s">
        <v>20</v>
      </c>
      <c r="Q476" s="0" t="n">
        <f aca="false">N476-N476</f>
        <v>0</v>
      </c>
      <c r="R476" s="0" t="n">
        <f aca="false">O476-O476</f>
        <v>0</v>
      </c>
    </row>
    <row r="477" customFormat="false" ht="13.8" hidden="false" customHeight="false" outlineLevel="0" collapsed="false">
      <c r="H477" s="0" t="str">
        <f aca="false">CONCATENATE(I477,P477)</f>
        <v>./tfcs/edinelco/s2/S2-DKMFR_inv.tfcnovo-antigo</v>
      </c>
      <c r="I477" s="0" t="s">
        <v>139</v>
      </c>
      <c r="J477" s="0" t="n">
        <v>8</v>
      </c>
      <c r="K477" s="0" t="n">
        <v>31</v>
      </c>
      <c r="L477" s="0" t="n">
        <v>8</v>
      </c>
      <c r="M477" s="0" t="n">
        <v>32</v>
      </c>
      <c r="N477" s="0" t="n">
        <v>0</v>
      </c>
      <c r="O477" s="0" t="n">
        <v>-1</v>
      </c>
      <c r="P477" s="0" t="s">
        <v>22</v>
      </c>
      <c r="Q477" s="0" t="n">
        <f aca="false">N477-N476</f>
        <v>0</v>
      </c>
      <c r="R477" s="0" t="n">
        <f aca="false">O477-O476</f>
        <v>-1</v>
      </c>
    </row>
    <row r="478" customFormat="false" ht="13.8" hidden="false" customHeight="false" outlineLevel="0" collapsed="false">
      <c r="H478" s="0" t="str">
        <f aca="false">CONCATENATE(I478,P478)</f>
        <v>./tfcs/edinelco/s2/S2-ED19.tfcantigo</v>
      </c>
      <c r="I478" s="0" t="s">
        <v>140</v>
      </c>
      <c r="J478" s="0" t="n">
        <v>5</v>
      </c>
      <c r="K478" s="0" t="n">
        <v>14</v>
      </c>
      <c r="L478" s="0" t="n">
        <v>5</v>
      </c>
      <c r="M478" s="0" t="n">
        <v>15</v>
      </c>
      <c r="N478" s="0" t="n">
        <v>0</v>
      </c>
      <c r="O478" s="0" t="n">
        <v>-1</v>
      </c>
      <c r="P478" s="0" t="s">
        <v>16</v>
      </c>
      <c r="Q478" s="0" t="n">
        <f aca="false">N478-N476</f>
        <v>0</v>
      </c>
      <c r="R478" s="0" t="n">
        <f aca="false">O478-O476</f>
        <v>-1</v>
      </c>
    </row>
    <row r="479" customFormat="false" ht="13.8" hidden="false" customHeight="false" outlineLevel="0" collapsed="false">
      <c r="H479" s="0" t="str">
        <f aca="false">CONCATENATE(I479,P479)</f>
        <v>./tfcs/edinelco/s2/S2-ED19.tfcnovo</v>
      </c>
      <c r="I479" s="0" t="s">
        <v>140</v>
      </c>
      <c r="J479" s="0" t="n">
        <v>5</v>
      </c>
      <c r="K479" s="0" t="n">
        <v>14</v>
      </c>
      <c r="L479" s="0" t="n">
        <v>5</v>
      </c>
      <c r="M479" s="0" t="n">
        <v>14</v>
      </c>
      <c r="N479" s="0" t="n">
        <v>0</v>
      </c>
      <c r="O479" s="0" t="n">
        <v>0</v>
      </c>
      <c r="P479" s="0" t="s">
        <v>18</v>
      </c>
      <c r="Q479" s="0" t="n">
        <f aca="false">N479-N476</f>
        <v>0</v>
      </c>
      <c r="R479" s="0" t="n">
        <f aca="false">O479-O476</f>
        <v>0</v>
      </c>
    </row>
    <row r="480" customFormat="false" ht="13.8" hidden="false" customHeight="false" outlineLevel="0" collapsed="false">
      <c r="H480" s="0" t="str">
        <f aca="false">CONCATENATE(I480,P480)</f>
        <v>./tfcs/edinelco/s2/S2-ED19.tfcantigo-novo</v>
      </c>
      <c r="I480" s="0" t="s">
        <v>140</v>
      </c>
      <c r="J480" s="0" t="n">
        <v>5</v>
      </c>
      <c r="K480" s="0" t="n">
        <v>14</v>
      </c>
      <c r="L480" s="0" t="n">
        <v>5</v>
      </c>
      <c r="M480" s="0" t="n">
        <v>17</v>
      </c>
      <c r="N480" s="0" t="n">
        <v>0</v>
      </c>
      <c r="O480" s="0" t="n">
        <v>-3</v>
      </c>
      <c r="P480" s="0" t="s">
        <v>20</v>
      </c>
      <c r="Q480" s="0" t="n">
        <f aca="false">N480-N476</f>
        <v>0</v>
      </c>
      <c r="R480" s="0" t="n">
        <f aca="false">O480-O476</f>
        <v>-3</v>
      </c>
    </row>
    <row r="481" customFormat="false" ht="13.8" hidden="false" customHeight="false" outlineLevel="0" collapsed="false">
      <c r="H481" s="0" t="str">
        <f aca="false">CONCATENATE(I481,P481)</f>
        <v>./tfcs/edinelco/s2/S2-ED19.tfcnovo-antigo</v>
      </c>
      <c r="I481" s="0" t="s">
        <v>140</v>
      </c>
      <c r="J481" s="0" t="n">
        <v>5</v>
      </c>
      <c r="K481" s="0" t="n">
        <v>14</v>
      </c>
      <c r="L481" s="0" t="n">
        <v>5</v>
      </c>
      <c r="M481" s="0" t="n">
        <v>15</v>
      </c>
      <c r="N481" s="0" t="n">
        <v>0</v>
      </c>
      <c r="O481" s="0" t="n">
        <v>-1</v>
      </c>
      <c r="P481" s="0" t="s">
        <v>22</v>
      </c>
      <c r="Q481" s="0" t="n">
        <f aca="false">N481-N476</f>
        <v>0</v>
      </c>
      <c r="R481" s="0" t="n">
        <f aca="false">O481-O476</f>
        <v>-1</v>
      </c>
    </row>
    <row r="482" customFormat="false" ht="13.8" hidden="false" customHeight="false" outlineLevel="0" collapsed="false">
      <c r="H482" s="0" t="str">
        <f aca="false">CONCATENATE(I482,P482)</f>
        <v>./tfcs/edinelco/s2/S2-ED19_inv.tfcantigo</v>
      </c>
      <c r="I482" s="0" t="s">
        <v>141</v>
      </c>
      <c r="J482" s="0" t="n">
        <v>7</v>
      </c>
      <c r="K482" s="0" t="n">
        <v>27</v>
      </c>
      <c r="L482" s="0" t="n">
        <v>7</v>
      </c>
      <c r="M482" s="0" t="n">
        <v>25</v>
      </c>
      <c r="N482" s="0" t="n">
        <v>0</v>
      </c>
      <c r="O482" s="0" t="n">
        <v>2</v>
      </c>
      <c r="P482" s="0" t="s">
        <v>16</v>
      </c>
      <c r="Q482" s="0" t="n">
        <f aca="false">N482-N482</f>
        <v>0</v>
      </c>
      <c r="R482" s="0" t="n">
        <f aca="false">O482-O482</f>
        <v>0</v>
      </c>
    </row>
    <row r="483" customFormat="false" ht="13.8" hidden="false" customHeight="false" outlineLevel="0" collapsed="false">
      <c r="H483" s="0" t="str">
        <f aca="false">CONCATENATE(I483,P483)</f>
        <v>./tfcs/edinelco/s2/S2-ED19_inv.tfcnovo</v>
      </c>
      <c r="I483" s="0" t="s">
        <v>141</v>
      </c>
      <c r="J483" s="0" t="n">
        <v>7</v>
      </c>
      <c r="K483" s="0" t="n">
        <v>27</v>
      </c>
      <c r="L483" s="0" t="n">
        <v>7</v>
      </c>
      <c r="M483" s="0" t="n">
        <v>27</v>
      </c>
      <c r="N483" s="0" t="n">
        <v>0</v>
      </c>
      <c r="O483" s="0" t="n">
        <v>0</v>
      </c>
      <c r="P483" s="0" t="s">
        <v>18</v>
      </c>
      <c r="Q483" s="0" t="n">
        <f aca="false">N483-N482</f>
        <v>0</v>
      </c>
      <c r="R483" s="0" t="n">
        <f aca="false">O483-O482</f>
        <v>-2</v>
      </c>
    </row>
    <row r="484" customFormat="false" ht="13.8" hidden="false" customHeight="false" outlineLevel="0" collapsed="false">
      <c r="H484" s="0" t="str">
        <f aca="false">CONCATENATE(I484,P484)</f>
        <v>./tfcs/edinelco/s2/S2-ED19_inv.tfcantigo-novo</v>
      </c>
      <c r="I484" s="0" t="s">
        <v>141</v>
      </c>
      <c r="J484" s="0" t="n">
        <v>7</v>
      </c>
      <c r="K484" s="0" t="n">
        <v>27</v>
      </c>
      <c r="L484" s="0" t="n">
        <v>7</v>
      </c>
      <c r="M484" s="0" t="n">
        <v>26</v>
      </c>
      <c r="N484" s="0" t="n">
        <v>0</v>
      </c>
      <c r="O484" s="0" t="n">
        <v>1</v>
      </c>
      <c r="P484" s="0" t="s">
        <v>20</v>
      </c>
      <c r="Q484" s="0" t="n">
        <f aca="false">N484-N482</f>
        <v>0</v>
      </c>
      <c r="R484" s="0" t="n">
        <f aca="false">O484-O482</f>
        <v>-1</v>
      </c>
    </row>
    <row r="485" customFormat="false" ht="13.8" hidden="false" customHeight="false" outlineLevel="0" collapsed="false">
      <c r="H485" s="0" t="str">
        <f aca="false">CONCATENATE(I485,P485)</f>
        <v>./tfcs/edinelco/s2/S2-ED19_inv.tfcnovo-antigo</v>
      </c>
      <c r="I485" s="0" t="s">
        <v>141</v>
      </c>
      <c r="J485" s="0" t="n">
        <v>7</v>
      </c>
      <c r="K485" s="0" t="n">
        <v>27</v>
      </c>
      <c r="L485" s="0" t="n">
        <v>7</v>
      </c>
      <c r="M485" s="0" t="n">
        <v>25</v>
      </c>
      <c r="N485" s="0" t="n">
        <v>0</v>
      </c>
      <c r="O485" s="0" t="n">
        <v>2</v>
      </c>
      <c r="P485" s="0" t="s">
        <v>22</v>
      </c>
      <c r="Q485" s="0" t="n">
        <f aca="false">N485-N482</f>
        <v>0</v>
      </c>
      <c r="R485" s="0" t="n">
        <f aca="false">O485-O482</f>
        <v>0</v>
      </c>
    </row>
    <row r="486" customFormat="false" ht="13.8" hidden="false" customHeight="false" outlineLevel="0" collapsed="false">
      <c r="H486" s="0" t="str">
        <f aca="false">CONCATENATE(I486,P486)</f>
        <v>./tfcs/edinelco/s2/S2-ED19_inv_inv.tfcantigo</v>
      </c>
      <c r="I486" s="0" t="s">
        <v>142</v>
      </c>
      <c r="J486" s="0" t="n">
        <v>5</v>
      </c>
      <c r="K486" s="0" t="n">
        <v>14</v>
      </c>
      <c r="L486" s="0" t="n">
        <v>5</v>
      </c>
      <c r="M486" s="0" t="n">
        <v>15</v>
      </c>
      <c r="N486" s="0" t="n">
        <v>0</v>
      </c>
      <c r="O486" s="0" t="n">
        <v>-1</v>
      </c>
      <c r="P486" s="0" t="s">
        <v>16</v>
      </c>
      <c r="Q486" s="0" t="n">
        <f aca="false">N486-N482</f>
        <v>0</v>
      </c>
      <c r="R486" s="0" t="n">
        <f aca="false">O486-O482</f>
        <v>-3</v>
      </c>
    </row>
    <row r="487" customFormat="false" ht="13.8" hidden="false" customHeight="false" outlineLevel="0" collapsed="false">
      <c r="H487" s="0" t="str">
        <f aca="false">CONCATENATE(I487,P487)</f>
        <v>./tfcs/edinelco/s2/S2-ED19_inv_inv.tfcnovo</v>
      </c>
      <c r="I487" s="0" t="s">
        <v>142</v>
      </c>
      <c r="J487" s="0" t="n">
        <v>5</v>
      </c>
      <c r="K487" s="0" t="n">
        <v>14</v>
      </c>
      <c r="L487" s="0" t="n">
        <v>5</v>
      </c>
      <c r="M487" s="0" t="n">
        <v>14</v>
      </c>
      <c r="N487" s="0" t="n">
        <v>0</v>
      </c>
      <c r="O487" s="0" t="n">
        <v>0</v>
      </c>
      <c r="P487" s="0" t="s">
        <v>18</v>
      </c>
      <c r="Q487" s="0" t="n">
        <f aca="false">N487-N482</f>
        <v>0</v>
      </c>
      <c r="R487" s="0" t="n">
        <f aca="false">O487-O482</f>
        <v>-2</v>
      </c>
    </row>
    <row r="488" customFormat="false" ht="13.8" hidden="false" customHeight="false" outlineLevel="0" collapsed="false">
      <c r="H488" s="0" t="str">
        <f aca="false">CONCATENATE(I488,P488)</f>
        <v>./tfcs/edinelco/s2/S2-ED19_inv_inv.tfcantigo-novo</v>
      </c>
      <c r="I488" s="0" t="s">
        <v>142</v>
      </c>
      <c r="J488" s="0" t="n">
        <v>5</v>
      </c>
      <c r="K488" s="0" t="n">
        <v>14</v>
      </c>
      <c r="L488" s="0" t="n">
        <v>5</v>
      </c>
      <c r="M488" s="0" t="n">
        <v>17</v>
      </c>
      <c r="N488" s="0" t="n">
        <v>0</v>
      </c>
      <c r="O488" s="0" t="n">
        <v>-3</v>
      </c>
      <c r="P488" s="0" t="s">
        <v>20</v>
      </c>
      <c r="Q488" s="0" t="n">
        <f aca="false">N488-N488</f>
        <v>0</v>
      </c>
      <c r="R488" s="0" t="n">
        <f aca="false">O488-O488</f>
        <v>0</v>
      </c>
    </row>
    <row r="489" customFormat="false" ht="13.8" hidden="false" customHeight="false" outlineLevel="0" collapsed="false">
      <c r="H489" s="0" t="str">
        <f aca="false">CONCATENATE(I489,P489)</f>
        <v>./tfcs/edinelco/s2/S2-ED19_inv_inv.tfcnovo-antigo</v>
      </c>
      <c r="I489" s="0" t="s">
        <v>142</v>
      </c>
      <c r="J489" s="0" t="n">
        <v>5</v>
      </c>
      <c r="K489" s="0" t="n">
        <v>14</v>
      </c>
      <c r="L489" s="0" t="n">
        <v>5</v>
      </c>
      <c r="M489" s="0" t="n">
        <v>15</v>
      </c>
      <c r="N489" s="0" t="n">
        <v>0</v>
      </c>
      <c r="O489" s="0" t="n">
        <v>-1</v>
      </c>
      <c r="P489" s="0" t="s">
        <v>22</v>
      </c>
      <c r="Q489" s="0" t="n">
        <f aca="false">N489-N488</f>
        <v>0</v>
      </c>
      <c r="R489" s="0" t="n">
        <f aca="false">O489-O488</f>
        <v>2</v>
      </c>
    </row>
    <row r="490" customFormat="false" ht="13.8" hidden="false" customHeight="false" outlineLevel="0" collapsed="false">
      <c r="H490" s="0" t="str">
        <f aca="false">CONCATENATE(I490,P490)</f>
        <v>./tfcs/edinelco/s2/S2-Gupta0.tfcantigo</v>
      </c>
      <c r="I490" s="0" t="s">
        <v>158</v>
      </c>
      <c r="J490" s="0" t="n">
        <v>3</v>
      </c>
      <c r="K490" s="0" t="n">
        <v>10</v>
      </c>
      <c r="L490" s="0" t="n">
        <v>3</v>
      </c>
      <c r="M490" s="0" t="n">
        <v>9</v>
      </c>
      <c r="N490" s="0" t="n">
        <v>0</v>
      </c>
      <c r="O490" s="0" t="n">
        <v>1</v>
      </c>
      <c r="P490" s="0" t="s">
        <v>16</v>
      </c>
      <c r="Q490" s="0" t="n">
        <f aca="false">N490-N488</f>
        <v>0</v>
      </c>
      <c r="R490" s="0" t="n">
        <f aca="false">O490-O488</f>
        <v>4</v>
      </c>
    </row>
    <row r="491" customFormat="false" ht="13.8" hidden="false" customHeight="false" outlineLevel="0" collapsed="false">
      <c r="H491" s="0" t="str">
        <f aca="false">CONCATENATE(I491,P491)</f>
        <v>./tfcs/edinelco/s2/S2-Gupta0.tfcnovo</v>
      </c>
      <c r="I491" s="0" t="s">
        <v>158</v>
      </c>
      <c r="J491" s="0" t="n">
        <v>3</v>
      </c>
      <c r="K491" s="0" t="n">
        <v>10</v>
      </c>
      <c r="L491" s="0" t="n">
        <v>3</v>
      </c>
      <c r="M491" s="0" t="n">
        <v>10</v>
      </c>
      <c r="N491" s="0" t="n">
        <v>0</v>
      </c>
      <c r="O491" s="0" t="n">
        <v>0</v>
      </c>
      <c r="P491" s="0" t="s">
        <v>18</v>
      </c>
      <c r="Q491" s="0" t="n">
        <f aca="false">N491-N488</f>
        <v>0</v>
      </c>
      <c r="R491" s="0" t="n">
        <f aca="false">O491-O488</f>
        <v>3</v>
      </c>
    </row>
    <row r="492" customFormat="false" ht="13.8" hidden="false" customHeight="false" outlineLevel="0" collapsed="false">
      <c r="H492" s="0" t="str">
        <f aca="false">CONCATENATE(I492,P492)</f>
        <v>./tfcs/edinelco/s2/S2-Gupta0.tfcantigo-novo</v>
      </c>
      <c r="I492" s="0" t="s">
        <v>158</v>
      </c>
      <c r="J492" s="0" t="n">
        <v>3</v>
      </c>
      <c r="K492" s="0" t="n">
        <v>10</v>
      </c>
      <c r="L492" s="0" t="n">
        <v>3</v>
      </c>
      <c r="M492" s="0" t="n">
        <v>9</v>
      </c>
      <c r="N492" s="0" t="n">
        <v>0</v>
      </c>
      <c r="O492" s="0" t="n">
        <v>1</v>
      </c>
      <c r="P492" s="0" t="s">
        <v>20</v>
      </c>
      <c r="Q492" s="0" t="n">
        <f aca="false">N492-N488</f>
        <v>0</v>
      </c>
      <c r="R492" s="0" t="n">
        <f aca="false">O492-O488</f>
        <v>4</v>
      </c>
    </row>
    <row r="493" customFormat="false" ht="13.8" hidden="false" customHeight="false" outlineLevel="0" collapsed="false">
      <c r="H493" s="0" t="str">
        <f aca="false">CONCATENATE(I493,P493)</f>
        <v>./tfcs/edinelco/s2/S2-Gupta0.tfcnovo-antigo</v>
      </c>
      <c r="I493" s="0" t="s">
        <v>158</v>
      </c>
      <c r="J493" s="0" t="n">
        <v>3</v>
      </c>
      <c r="K493" s="0" t="n">
        <v>10</v>
      </c>
      <c r="L493" s="0" t="n">
        <v>3</v>
      </c>
      <c r="M493" s="0" t="n">
        <v>10</v>
      </c>
      <c r="N493" s="0" t="n">
        <v>0</v>
      </c>
      <c r="O493" s="0" t="n">
        <v>0</v>
      </c>
      <c r="P493" s="0" t="s">
        <v>22</v>
      </c>
      <c r="Q493" s="0" t="n">
        <f aca="false">N493-N488</f>
        <v>0</v>
      </c>
      <c r="R493" s="0" t="n">
        <f aca="false">O493-O488</f>
        <v>3</v>
      </c>
    </row>
    <row r="494" customFormat="false" ht="13.8" hidden="false" customHeight="false" outlineLevel="0" collapsed="false">
      <c r="H494" s="0" t="str">
        <f aca="false">CONCATENATE(I494,P494)</f>
        <v>./tfcs/edinelco/s2/S2-Gupta0_inv.tfcantigo</v>
      </c>
      <c r="I494" s="0" t="s">
        <v>159</v>
      </c>
      <c r="J494" s="0" t="n">
        <v>3</v>
      </c>
      <c r="K494" s="0" t="n">
        <v>7</v>
      </c>
      <c r="L494" s="0" t="n">
        <v>3</v>
      </c>
      <c r="M494" s="0" t="n">
        <v>7</v>
      </c>
      <c r="N494" s="0" t="n">
        <v>0</v>
      </c>
      <c r="O494" s="0" t="n">
        <v>0</v>
      </c>
      <c r="P494" s="0" t="s">
        <v>16</v>
      </c>
      <c r="Q494" s="0" t="n">
        <f aca="false">N494-N494</f>
        <v>0</v>
      </c>
      <c r="R494" s="0" t="n">
        <f aca="false">O494-O494</f>
        <v>0</v>
      </c>
    </row>
    <row r="495" customFormat="false" ht="13.8" hidden="false" customHeight="false" outlineLevel="0" collapsed="false">
      <c r="H495" s="0" t="str">
        <f aca="false">CONCATENATE(I495,P495)</f>
        <v>./tfcs/edinelco/s2/S2-Gupta0_inv.tfcnovo</v>
      </c>
      <c r="I495" s="0" t="s">
        <v>159</v>
      </c>
      <c r="J495" s="0" t="n">
        <v>3</v>
      </c>
      <c r="K495" s="0" t="n">
        <v>7</v>
      </c>
      <c r="L495" s="0" t="n">
        <v>3</v>
      </c>
      <c r="M495" s="0" t="n">
        <v>7</v>
      </c>
      <c r="N495" s="0" t="n">
        <v>0</v>
      </c>
      <c r="O495" s="0" t="n">
        <v>0</v>
      </c>
      <c r="P495" s="0" t="s">
        <v>18</v>
      </c>
      <c r="Q495" s="0" t="n">
        <f aca="false">N495-N494</f>
        <v>0</v>
      </c>
      <c r="R495" s="0" t="n">
        <f aca="false">O495-O494</f>
        <v>0</v>
      </c>
    </row>
    <row r="496" customFormat="false" ht="13.8" hidden="false" customHeight="false" outlineLevel="0" collapsed="false">
      <c r="H496" s="0" t="str">
        <f aca="false">CONCATENATE(I496,P496)</f>
        <v>./tfcs/edinelco/s2/S2-Gupta0_inv.tfcantigo-novo</v>
      </c>
      <c r="I496" s="0" t="s">
        <v>159</v>
      </c>
      <c r="J496" s="0" t="n">
        <v>3</v>
      </c>
      <c r="K496" s="0" t="n">
        <v>7</v>
      </c>
      <c r="L496" s="0" t="n">
        <v>3</v>
      </c>
      <c r="M496" s="0" t="n">
        <v>7</v>
      </c>
      <c r="N496" s="0" t="n">
        <v>0</v>
      </c>
      <c r="O496" s="0" t="n">
        <v>0</v>
      </c>
      <c r="P496" s="0" t="s">
        <v>20</v>
      </c>
      <c r="Q496" s="0" t="n">
        <f aca="false">N496-N494</f>
        <v>0</v>
      </c>
      <c r="R496" s="0" t="n">
        <f aca="false">O496-O494</f>
        <v>0</v>
      </c>
    </row>
    <row r="497" customFormat="false" ht="13.8" hidden="false" customHeight="false" outlineLevel="0" collapsed="false">
      <c r="H497" s="0" t="str">
        <f aca="false">CONCATENATE(I497,P497)</f>
        <v>./tfcs/edinelco/s2/S2-Gupta0_inv.tfcnovo-antigo</v>
      </c>
      <c r="I497" s="0" t="s">
        <v>159</v>
      </c>
      <c r="J497" s="0" t="n">
        <v>3</v>
      </c>
      <c r="K497" s="0" t="n">
        <v>7</v>
      </c>
      <c r="L497" s="0" t="n">
        <v>3</v>
      </c>
      <c r="M497" s="0" t="n">
        <v>7</v>
      </c>
      <c r="N497" s="0" t="n">
        <v>0</v>
      </c>
      <c r="O497" s="0" t="n">
        <v>0</v>
      </c>
      <c r="P497" s="0" t="s">
        <v>22</v>
      </c>
      <c r="Q497" s="0" t="n">
        <f aca="false">N497-N494</f>
        <v>0</v>
      </c>
      <c r="R497" s="0" t="n">
        <f aca="false">O497-O494</f>
        <v>0</v>
      </c>
    </row>
    <row r="498" customFormat="false" ht="13.8" hidden="false" customHeight="false" outlineLevel="0" collapsed="false">
      <c r="H498" s="0" t="str">
        <f aca="false">CONCATENATE(I498,P498)</f>
        <v>./tfcs/edinelco/s2/S2-Gupta1.tfcantigo</v>
      </c>
      <c r="I498" s="0" t="s">
        <v>160</v>
      </c>
      <c r="J498" s="0" t="n">
        <v>3</v>
      </c>
      <c r="K498" s="0" t="n">
        <v>11</v>
      </c>
      <c r="L498" s="0" t="n">
        <v>3</v>
      </c>
      <c r="M498" s="0" t="n">
        <v>11</v>
      </c>
      <c r="N498" s="0" t="n">
        <v>0</v>
      </c>
      <c r="O498" s="0" t="n">
        <v>0</v>
      </c>
      <c r="P498" s="0" t="s">
        <v>16</v>
      </c>
      <c r="Q498" s="0" t="n">
        <f aca="false">N498-N494</f>
        <v>0</v>
      </c>
      <c r="R498" s="0" t="n">
        <f aca="false">O498-O494</f>
        <v>0</v>
      </c>
    </row>
    <row r="499" customFormat="false" ht="13.8" hidden="false" customHeight="false" outlineLevel="0" collapsed="false">
      <c r="H499" s="0" t="str">
        <f aca="false">CONCATENATE(I499,P499)</f>
        <v>./tfcs/edinelco/s2/S2-Gupta1.tfcnovo</v>
      </c>
      <c r="I499" s="0" t="s">
        <v>160</v>
      </c>
      <c r="J499" s="0" t="n">
        <v>3</v>
      </c>
      <c r="K499" s="0" t="n">
        <v>11</v>
      </c>
      <c r="L499" s="0" t="n">
        <v>3</v>
      </c>
      <c r="M499" s="0" t="n">
        <v>11</v>
      </c>
      <c r="N499" s="0" t="n">
        <v>0</v>
      </c>
      <c r="O499" s="0" t="n">
        <v>0</v>
      </c>
      <c r="P499" s="0" t="s">
        <v>18</v>
      </c>
      <c r="Q499" s="0" t="n">
        <f aca="false">N499-N494</f>
        <v>0</v>
      </c>
      <c r="R499" s="0" t="n">
        <f aca="false">O499-O494</f>
        <v>0</v>
      </c>
    </row>
    <row r="500" customFormat="false" ht="13.8" hidden="false" customHeight="false" outlineLevel="0" collapsed="false">
      <c r="H500" s="0" t="str">
        <f aca="false">CONCATENATE(I500,P500)</f>
        <v>./tfcs/edinelco/s2/S2-Gupta1.tfcantigo-novo</v>
      </c>
      <c r="I500" s="0" t="s">
        <v>160</v>
      </c>
      <c r="J500" s="0" t="n">
        <v>3</v>
      </c>
      <c r="K500" s="0" t="n">
        <v>11</v>
      </c>
      <c r="L500" s="0" t="n">
        <v>3</v>
      </c>
      <c r="M500" s="0" t="n">
        <v>11</v>
      </c>
      <c r="N500" s="0" t="n">
        <v>0</v>
      </c>
      <c r="O500" s="0" t="n">
        <v>0</v>
      </c>
      <c r="P500" s="0" t="s">
        <v>20</v>
      </c>
      <c r="Q500" s="0" t="n">
        <f aca="false">N500-N500</f>
        <v>0</v>
      </c>
      <c r="R500" s="0" t="n">
        <f aca="false">O500-O500</f>
        <v>0</v>
      </c>
    </row>
    <row r="501" customFormat="false" ht="13.8" hidden="false" customHeight="false" outlineLevel="0" collapsed="false">
      <c r="H501" s="0" t="str">
        <f aca="false">CONCATENATE(I501,P501)</f>
        <v>./tfcs/edinelco/s2/S2-Gupta1.tfcnovo-antigo</v>
      </c>
      <c r="I501" s="0" t="s">
        <v>160</v>
      </c>
      <c r="J501" s="0" t="n">
        <v>3</v>
      </c>
      <c r="K501" s="0" t="n">
        <v>11</v>
      </c>
      <c r="L501" s="0" t="n">
        <v>3</v>
      </c>
      <c r="M501" s="0" t="n">
        <v>11</v>
      </c>
      <c r="N501" s="0" t="n">
        <v>0</v>
      </c>
      <c r="O501" s="0" t="n">
        <v>0</v>
      </c>
      <c r="P501" s="0" t="s">
        <v>22</v>
      </c>
      <c r="Q501" s="0" t="n">
        <f aca="false">N501-N500</f>
        <v>0</v>
      </c>
      <c r="R501" s="0" t="n">
        <f aca="false">O501-O500</f>
        <v>0</v>
      </c>
    </row>
    <row r="502" customFormat="false" ht="13.8" hidden="false" customHeight="false" outlineLevel="0" collapsed="false">
      <c r="H502" s="0" t="str">
        <f aca="false">CONCATENATE(I502,P502)</f>
        <v>./tfcs/edinelco/s2/S2-Gupta1_inv.tfcantigo</v>
      </c>
      <c r="I502" s="0" t="s">
        <v>161</v>
      </c>
      <c r="J502" s="0" t="n">
        <v>3</v>
      </c>
      <c r="K502" s="0" t="n">
        <v>11</v>
      </c>
      <c r="L502" s="0" t="n">
        <v>3</v>
      </c>
      <c r="M502" s="0" t="n">
        <v>11</v>
      </c>
      <c r="N502" s="0" t="n">
        <v>0</v>
      </c>
      <c r="O502" s="0" t="n">
        <v>0</v>
      </c>
      <c r="P502" s="0" t="s">
        <v>16</v>
      </c>
      <c r="Q502" s="0" t="n">
        <f aca="false">N502-N500</f>
        <v>0</v>
      </c>
      <c r="R502" s="0" t="n">
        <f aca="false">O502-O500</f>
        <v>0</v>
      </c>
    </row>
    <row r="503" customFormat="false" ht="13.8" hidden="false" customHeight="false" outlineLevel="0" collapsed="false">
      <c r="H503" s="0" t="str">
        <f aca="false">CONCATENATE(I503,P503)</f>
        <v>./tfcs/edinelco/s2/S2-Gupta1_inv.tfcnovo</v>
      </c>
      <c r="I503" s="0" t="s">
        <v>161</v>
      </c>
      <c r="J503" s="0" t="n">
        <v>3</v>
      </c>
      <c r="K503" s="0" t="n">
        <v>11</v>
      </c>
      <c r="L503" s="0" t="n">
        <v>3</v>
      </c>
      <c r="M503" s="0" t="n">
        <v>11</v>
      </c>
      <c r="N503" s="0" t="n">
        <v>0</v>
      </c>
      <c r="O503" s="0" t="n">
        <v>0</v>
      </c>
      <c r="P503" s="0" t="s">
        <v>18</v>
      </c>
      <c r="Q503" s="0" t="n">
        <f aca="false">N503-N500</f>
        <v>0</v>
      </c>
      <c r="R503" s="0" t="n">
        <f aca="false">O503-O500</f>
        <v>0</v>
      </c>
    </row>
    <row r="504" customFormat="false" ht="13.8" hidden="false" customHeight="false" outlineLevel="0" collapsed="false">
      <c r="H504" s="0" t="str">
        <f aca="false">CONCATENATE(I504,P504)</f>
        <v>./tfcs/edinelco/s2/S2-Gupta1_inv.tfcantigo-novo</v>
      </c>
      <c r="I504" s="0" t="s">
        <v>161</v>
      </c>
      <c r="J504" s="0" t="n">
        <v>3</v>
      </c>
      <c r="K504" s="0" t="n">
        <v>11</v>
      </c>
      <c r="L504" s="0" t="n">
        <v>3</v>
      </c>
      <c r="M504" s="0" t="n">
        <v>11</v>
      </c>
      <c r="N504" s="0" t="n">
        <v>0</v>
      </c>
      <c r="O504" s="0" t="n">
        <v>0</v>
      </c>
      <c r="P504" s="0" t="s">
        <v>20</v>
      </c>
      <c r="Q504" s="0" t="n">
        <f aca="false">N504-N500</f>
        <v>0</v>
      </c>
      <c r="R504" s="0" t="n">
        <f aca="false">O504-O500</f>
        <v>0</v>
      </c>
    </row>
    <row r="505" customFormat="false" ht="13.8" hidden="false" customHeight="false" outlineLevel="0" collapsed="false">
      <c r="H505" s="0" t="str">
        <f aca="false">CONCATENATE(I505,P505)</f>
        <v>./tfcs/edinelco/s2/S2-Gupta1_inv.tfcnovo-antigo</v>
      </c>
      <c r="I505" s="0" t="s">
        <v>161</v>
      </c>
      <c r="J505" s="0" t="n">
        <v>3</v>
      </c>
      <c r="K505" s="0" t="n">
        <v>11</v>
      </c>
      <c r="L505" s="0" t="n">
        <v>3</v>
      </c>
      <c r="M505" s="0" t="n">
        <v>11</v>
      </c>
      <c r="N505" s="0" t="n">
        <v>0</v>
      </c>
      <c r="O505" s="0" t="n">
        <v>0</v>
      </c>
      <c r="P505" s="0" t="s">
        <v>22</v>
      </c>
      <c r="Q505" s="0" t="n">
        <f aca="false">N505-N500</f>
        <v>0</v>
      </c>
      <c r="R505" s="0" t="n">
        <f aca="false">O505-O500</f>
        <v>0</v>
      </c>
    </row>
    <row r="506" customFormat="false" ht="13.8" hidden="false" customHeight="false" outlineLevel="0" collapsed="false">
      <c r="H506" s="0" t="str">
        <f aca="false">CONCATENATE(I506,P506)</f>
        <v>./tfcs/edinelco/s2/S2-MMD03.tfcantigo</v>
      </c>
      <c r="I506" s="0" t="s">
        <v>175</v>
      </c>
      <c r="J506" s="0" t="n">
        <v>6</v>
      </c>
      <c r="K506" s="0" t="n">
        <v>24</v>
      </c>
      <c r="L506" s="0" t="n">
        <v>5</v>
      </c>
      <c r="M506" s="0" t="n">
        <v>23</v>
      </c>
      <c r="N506" s="0" t="n">
        <v>1</v>
      </c>
      <c r="O506" s="0" t="n">
        <v>1</v>
      </c>
      <c r="P506" s="0" t="s">
        <v>16</v>
      </c>
      <c r="Q506" s="0" t="n">
        <f aca="false">N506-N506</f>
        <v>0</v>
      </c>
      <c r="R506" s="0" t="n">
        <f aca="false">O506-O506</f>
        <v>0</v>
      </c>
    </row>
    <row r="507" customFormat="false" ht="13.8" hidden="false" customHeight="false" outlineLevel="0" collapsed="false">
      <c r="H507" s="0" t="str">
        <f aca="false">CONCATENATE(I507,P507)</f>
        <v>./tfcs/edinelco/s2/S2-MMD03.tfcnovo</v>
      </c>
      <c r="I507" s="0" t="s">
        <v>175</v>
      </c>
      <c r="J507" s="0" t="n">
        <v>6</v>
      </c>
      <c r="K507" s="0" t="n">
        <v>24</v>
      </c>
      <c r="L507" s="0" t="n">
        <v>5</v>
      </c>
      <c r="M507" s="0" t="n">
        <v>23</v>
      </c>
      <c r="N507" s="0" t="n">
        <v>1</v>
      </c>
      <c r="O507" s="0" t="n">
        <v>1</v>
      </c>
      <c r="P507" s="0" t="s">
        <v>18</v>
      </c>
      <c r="Q507" s="0" t="n">
        <f aca="false">N507-N506</f>
        <v>0</v>
      </c>
      <c r="R507" s="0" t="n">
        <f aca="false">O507-O506</f>
        <v>0</v>
      </c>
    </row>
    <row r="508" customFormat="false" ht="13.8" hidden="false" customHeight="false" outlineLevel="0" collapsed="false">
      <c r="H508" s="0" t="str">
        <f aca="false">CONCATENATE(I508,P508)</f>
        <v>./tfcs/edinelco/s2/S2-MMD03.tfcantigo-novo</v>
      </c>
      <c r="I508" s="0" t="s">
        <v>175</v>
      </c>
      <c r="J508" s="0" t="n">
        <v>6</v>
      </c>
      <c r="K508" s="0" t="n">
        <v>24</v>
      </c>
      <c r="L508" s="0" t="n">
        <v>5</v>
      </c>
      <c r="M508" s="0" t="n">
        <v>23</v>
      </c>
      <c r="N508" s="0" t="n">
        <v>1</v>
      </c>
      <c r="O508" s="0" t="n">
        <v>1</v>
      </c>
      <c r="P508" s="0" t="s">
        <v>20</v>
      </c>
      <c r="Q508" s="0" t="n">
        <f aca="false">N508-N506</f>
        <v>0</v>
      </c>
      <c r="R508" s="0" t="n">
        <f aca="false">O508-O506</f>
        <v>0</v>
      </c>
    </row>
    <row r="509" customFormat="false" ht="13.8" hidden="false" customHeight="false" outlineLevel="0" collapsed="false">
      <c r="H509" s="0" t="str">
        <f aca="false">CONCATENATE(I509,P509)</f>
        <v>./tfcs/edinelco/s2/S2-MMD03.tfcnovo-antigo</v>
      </c>
      <c r="I509" s="0" t="s">
        <v>175</v>
      </c>
      <c r="J509" s="0" t="n">
        <v>6</v>
      </c>
      <c r="K509" s="0" t="n">
        <v>24</v>
      </c>
      <c r="L509" s="0" t="n">
        <v>5</v>
      </c>
      <c r="M509" s="0" t="n">
        <v>23</v>
      </c>
      <c r="N509" s="0" t="n">
        <v>1</v>
      </c>
      <c r="O509" s="0" t="n">
        <v>1</v>
      </c>
      <c r="P509" s="0" t="s">
        <v>22</v>
      </c>
      <c r="Q509" s="0" t="n">
        <f aca="false">N509-N506</f>
        <v>0</v>
      </c>
      <c r="R509" s="0" t="n">
        <f aca="false">O509-O506</f>
        <v>0</v>
      </c>
    </row>
    <row r="510" customFormat="false" ht="13.8" hidden="false" customHeight="false" outlineLevel="0" collapsed="false">
      <c r="H510" s="0" t="str">
        <f aca="false">CONCATENATE(I510,P510)</f>
        <v>./tfcs/edinelco/s2/S2-MMD03_inv.tfcantigo</v>
      </c>
      <c r="I510" s="0" t="s">
        <v>176</v>
      </c>
      <c r="J510" s="0" t="n">
        <v>5</v>
      </c>
      <c r="K510" s="0" t="n">
        <v>24</v>
      </c>
      <c r="L510" s="0" t="n">
        <v>5</v>
      </c>
      <c r="M510" s="0" t="n">
        <v>24</v>
      </c>
      <c r="N510" s="0" t="n">
        <v>0</v>
      </c>
      <c r="O510" s="0" t="n">
        <v>0</v>
      </c>
      <c r="P510" s="0" t="s">
        <v>16</v>
      </c>
      <c r="Q510" s="0" t="n">
        <f aca="false">N510-N506</f>
        <v>-1</v>
      </c>
      <c r="R510" s="0" t="n">
        <f aca="false">O510-O506</f>
        <v>-1</v>
      </c>
    </row>
    <row r="511" customFormat="false" ht="13.8" hidden="false" customHeight="false" outlineLevel="0" collapsed="false">
      <c r="H511" s="0" t="str">
        <f aca="false">CONCATENATE(I511,P511)</f>
        <v>./tfcs/edinelco/s2/S2-MMD03_inv.tfcnovo</v>
      </c>
      <c r="I511" s="0" t="s">
        <v>176</v>
      </c>
      <c r="J511" s="0" t="n">
        <v>5</v>
      </c>
      <c r="K511" s="0" t="n">
        <v>24</v>
      </c>
      <c r="L511" s="0" t="n">
        <v>5</v>
      </c>
      <c r="M511" s="0" t="n">
        <v>24</v>
      </c>
      <c r="N511" s="0" t="n">
        <v>0</v>
      </c>
      <c r="O511" s="0" t="n">
        <v>0</v>
      </c>
      <c r="P511" s="0" t="s">
        <v>18</v>
      </c>
      <c r="Q511" s="0" t="n">
        <f aca="false">N511-N506</f>
        <v>-1</v>
      </c>
      <c r="R511" s="0" t="n">
        <f aca="false">O511-O506</f>
        <v>-1</v>
      </c>
    </row>
    <row r="512" customFormat="false" ht="13.8" hidden="false" customHeight="false" outlineLevel="0" collapsed="false">
      <c r="H512" s="0" t="str">
        <f aca="false">CONCATENATE(I512,P512)</f>
        <v>./tfcs/edinelco/s2/S2-MMD03_inv.tfcantigo-novo</v>
      </c>
      <c r="I512" s="0" t="s">
        <v>176</v>
      </c>
      <c r="J512" s="0" t="n">
        <v>5</v>
      </c>
      <c r="K512" s="0" t="n">
        <v>24</v>
      </c>
      <c r="L512" s="0" t="n">
        <v>5</v>
      </c>
      <c r="M512" s="0" t="n">
        <v>24</v>
      </c>
      <c r="N512" s="0" t="n">
        <v>0</v>
      </c>
      <c r="O512" s="0" t="n">
        <v>0</v>
      </c>
      <c r="P512" s="0" t="s">
        <v>20</v>
      </c>
      <c r="Q512" s="0" t="n">
        <f aca="false">N512-N512</f>
        <v>0</v>
      </c>
      <c r="R512" s="0" t="n">
        <f aca="false">O512-O512</f>
        <v>0</v>
      </c>
    </row>
    <row r="513" customFormat="false" ht="13.8" hidden="false" customHeight="false" outlineLevel="0" collapsed="false">
      <c r="H513" s="0" t="str">
        <f aca="false">CONCATENATE(I513,P513)</f>
        <v>./tfcs/edinelco/s2/S2-MMD03_inv.tfcnovo-antigo</v>
      </c>
      <c r="I513" s="0" t="s">
        <v>176</v>
      </c>
      <c r="J513" s="0" t="n">
        <v>5</v>
      </c>
      <c r="K513" s="0" t="n">
        <v>24</v>
      </c>
      <c r="L513" s="0" t="n">
        <v>5</v>
      </c>
      <c r="M513" s="0" t="n">
        <v>24</v>
      </c>
      <c r="N513" s="0" t="n">
        <v>0</v>
      </c>
      <c r="O513" s="0" t="n">
        <v>0</v>
      </c>
      <c r="P513" s="0" t="s">
        <v>22</v>
      </c>
      <c r="Q513" s="0" t="n">
        <f aca="false">N513-N512</f>
        <v>0</v>
      </c>
      <c r="R513" s="0" t="n">
        <f aca="false">O513-O512</f>
        <v>0</v>
      </c>
    </row>
    <row r="514" customFormat="false" ht="13.8" hidden="false" customHeight="false" outlineLevel="0" collapsed="false">
      <c r="H514" s="0" t="str">
        <f aca="false">CONCATENATE(I514,P514)</f>
        <v>./tfcs/edinelco/s2/S2-MMD04.tfcantigo</v>
      </c>
      <c r="I514" s="0" t="s">
        <v>177</v>
      </c>
      <c r="J514" s="0" t="n">
        <v>3</v>
      </c>
      <c r="K514" s="0" t="n">
        <v>7</v>
      </c>
      <c r="L514" s="0" t="n">
        <v>3</v>
      </c>
      <c r="M514" s="0" t="n">
        <v>7</v>
      </c>
      <c r="N514" s="0" t="n">
        <v>0</v>
      </c>
      <c r="O514" s="0" t="n">
        <v>0</v>
      </c>
      <c r="P514" s="0" t="s">
        <v>16</v>
      </c>
      <c r="Q514" s="0" t="n">
        <f aca="false">N514-N512</f>
        <v>0</v>
      </c>
      <c r="R514" s="0" t="n">
        <f aca="false">O514-O512</f>
        <v>0</v>
      </c>
    </row>
    <row r="515" customFormat="false" ht="13.8" hidden="false" customHeight="false" outlineLevel="0" collapsed="false">
      <c r="H515" s="0" t="str">
        <f aca="false">CONCATENATE(I515,P515)</f>
        <v>./tfcs/edinelco/s2/S2-MMD04.tfcnovo</v>
      </c>
      <c r="I515" s="0" t="s">
        <v>177</v>
      </c>
      <c r="J515" s="0" t="n">
        <v>3</v>
      </c>
      <c r="K515" s="0" t="n">
        <v>7</v>
      </c>
      <c r="L515" s="0" t="n">
        <v>3</v>
      </c>
      <c r="M515" s="0" t="n">
        <v>7</v>
      </c>
      <c r="N515" s="0" t="n">
        <v>0</v>
      </c>
      <c r="O515" s="0" t="n">
        <v>0</v>
      </c>
      <c r="P515" s="0" t="s">
        <v>18</v>
      </c>
      <c r="Q515" s="0" t="n">
        <f aca="false">N515-N512</f>
        <v>0</v>
      </c>
      <c r="R515" s="0" t="n">
        <f aca="false">O515-O512</f>
        <v>0</v>
      </c>
    </row>
    <row r="516" customFormat="false" ht="13.8" hidden="false" customHeight="false" outlineLevel="0" collapsed="false">
      <c r="H516" s="0" t="str">
        <f aca="false">CONCATENATE(I516,P516)</f>
        <v>./tfcs/edinelco/s2/S2-MMD04.tfcantigo-novo</v>
      </c>
      <c r="I516" s="0" t="s">
        <v>177</v>
      </c>
      <c r="J516" s="0" t="n">
        <v>3</v>
      </c>
      <c r="K516" s="0" t="n">
        <v>7</v>
      </c>
      <c r="L516" s="0" t="n">
        <v>3</v>
      </c>
      <c r="M516" s="0" t="n">
        <v>7</v>
      </c>
      <c r="N516" s="0" t="n">
        <v>0</v>
      </c>
      <c r="O516" s="0" t="n">
        <v>0</v>
      </c>
      <c r="P516" s="0" t="s">
        <v>20</v>
      </c>
      <c r="Q516" s="0" t="n">
        <f aca="false">N516-N512</f>
        <v>0</v>
      </c>
      <c r="R516" s="0" t="n">
        <f aca="false">O516-O512</f>
        <v>0</v>
      </c>
    </row>
    <row r="517" customFormat="false" ht="13.8" hidden="false" customHeight="false" outlineLevel="0" collapsed="false">
      <c r="H517" s="0" t="str">
        <f aca="false">CONCATENATE(I517,P517)</f>
        <v>./tfcs/edinelco/s2/S2-MMD04.tfcnovo-antigo</v>
      </c>
      <c r="I517" s="0" t="s">
        <v>177</v>
      </c>
      <c r="J517" s="0" t="n">
        <v>3</v>
      </c>
      <c r="K517" s="0" t="n">
        <v>7</v>
      </c>
      <c r="L517" s="0" t="n">
        <v>3</v>
      </c>
      <c r="M517" s="0" t="n">
        <v>7</v>
      </c>
      <c r="N517" s="0" t="n">
        <v>0</v>
      </c>
      <c r="O517" s="0" t="n">
        <v>0</v>
      </c>
      <c r="P517" s="0" t="s">
        <v>22</v>
      </c>
      <c r="Q517" s="0" t="n">
        <f aca="false">N517-N512</f>
        <v>0</v>
      </c>
      <c r="R517" s="0" t="n">
        <f aca="false">O517-O512</f>
        <v>0</v>
      </c>
    </row>
    <row r="518" customFormat="false" ht="13.8" hidden="false" customHeight="false" outlineLevel="0" collapsed="false">
      <c r="H518" s="0" t="str">
        <f aca="false">CONCATENATE(I518,P518)</f>
        <v>./tfcs/edinelco/s2/S2-MMD04_inv.tfcantigo</v>
      </c>
      <c r="I518" s="0" t="s">
        <v>178</v>
      </c>
      <c r="J518" s="0" t="n">
        <v>5</v>
      </c>
      <c r="K518" s="0" t="n">
        <v>17</v>
      </c>
      <c r="L518" s="0" t="n">
        <v>5</v>
      </c>
      <c r="M518" s="0" t="n">
        <v>17</v>
      </c>
      <c r="N518" s="0" t="n">
        <v>0</v>
      </c>
      <c r="O518" s="0" t="n">
        <v>0</v>
      </c>
      <c r="P518" s="0" t="s">
        <v>16</v>
      </c>
      <c r="Q518" s="0" t="n">
        <f aca="false">N518-N518</f>
        <v>0</v>
      </c>
      <c r="R518" s="0" t="n">
        <f aca="false">O518-O518</f>
        <v>0</v>
      </c>
    </row>
    <row r="519" customFormat="false" ht="13.8" hidden="false" customHeight="false" outlineLevel="0" collapsed="false">
      <c r="H519" s="0" t="str">
        <f aca="false">CONCATENATE(I519,P519)</f>
        <v>./tfcs/edinelco/s2/S2-MMD04_inv.tfcnovo</v>
      </c>
      <c r="I519" s="0" t="s">
        <v>178</v>
      </c>
      <c r="J519" s="0" t="n">
        <v>5</v>
      </c>
      <c r="K519" s="0" t="n">
        <v>17</v>
      </c>
      <c r="L519" s="0" t="n">
        <v>5</v>
      </c>
      <c r="M519" s="0" t="n">
        <v>17</v>
      </c>
      <c r="N519" s="0" t="n">
        <v>0</v>
      </c>
      <c r="O519" s="0" t="n">
        <v>0</v>
      </c>
      <c r="P519" s="0" t="s">
        <v>18</v>
      </c>
      <c r="Q519" s="0" t="n">
        <f aca="false">N519-N518</f>
        <v>0</v>
      </c>
      <c r="R519" s="0" t="n">
        <f aca="false">O519-O518</f>
        <v>0</v>
      </c>
    </row>
    <row r="520" customFormat="false" ht="13.8" hidden="false" customHeight="false" outlineLevel="0" collapsed="false">
      <c r="H520" s="0" t="str">
        <f aca="false">CONCATENATE(I520,P520)</f>
        <v>./tfcs/edinelco/s2/S2-MMD04_inv.tfcantigo-novo</v>
      </c>
      <c r="I520" s="0" t="s">
        <v>178</v>
      </c>
      <c r="J520" s="0" t="n">
        <v>5</v>
      </c>
      <c r="K520" s="0" t="n">
        <v>17</v>
      </c>
      <c r="L520" s="0" t="n">
        <v>5</v>
      </c>
      <c r="M520" s="0" t="n">
        <v>17</v>
      </c>
      <c r="N520" s="0" t="n">
        <v>0</v>
      </c>
      <c r="O520" s="0" t="n">
        <v>0</v>
      </c>
      <c r="P520" s="0" t="s">
        <v>20</v>
      </c>
      <c r="Q520" s="0" t="n">
        <f aca="false">N520-N518</f>
        <v>0</v>
      </c>
      <c r="R520" s="0" t="n">
        <f aca="false">O520-O518</f>
        <v>0</v>
      </c>
    </row>
    <row r="521" customFormat="false" ht="13.8" hidden="false" customHeight="false" outlineLevel="0" collapsed="false">
      <c r="H521" s="0" t="str">
        <f aca="false">CONCATENATE(I521,P521)</f>
        <v>./tfcs/edinelco/s2/S2-MMD04_inv.tfcnovo-antigo</v>
      </c>
      <c r="I521" s="0" t="s">
        <v>178</v>
      </c>
      <c r="J521" s="0" t="n">
        <v>5</v>
      </c>
      <c r="K521" s="0" t="n">
        <v>17</v>
      </c>
      <c r="L521" s="0" t="n">
        <v>5</v>
      </c>
      <c r="M521" s="0" t="n">
        <v>17</v>
      </c>
      <c r="N521" s="0" t="n">
        <v>0</v>
      </c>
      <c r="O521" s="0" t="n">
        <v>0</v>
      </c>
      <c r="P521" s="0" t="s">
        <v>22</v>
      </c>
      <c r="Q521" s="0" t="n">
        <f aca="false">N521-N518</f>
        <v>0</v>
      </c>
      <c r="R521" s="0" t="n">
        <f aca="false">O521-O518</f>
        <v>0</v>
      </c>
    </row>
    <row r="522" customFormat="false" ht="13.8" hidden="false" customHeight="false" outlineLevel="0" collapsed="false">
      <c r="H522" s="0" t="str">
        <f aca="false">CONCATENATE(I522,P522)</f>
        <v>./tfcs/edinelco/s2/S2-MMD05.tfcantigo</v>
      </c>
      <c r="I522" s="0" t="s">
        <v>179</v>
      </c>
      <c r="J522" s="0" t="n">
        <v>3</v>
      </c>
      <c r="K522" s="0" t="n">
        <v>10</v>
      </c>
      <c r="L522" s="0" t="n">
        <v>3</v>
      </c>
      <c r="M522" s="0" t="n">
        <v>9</v>
      </c>
      <c r="N522" s="0" t="n">
        <v>0</v>
      </c>
      <c r="O522" s="0" t="n">
        <v>1</v>
      </c>
      <c r="P522" s="0" t="s">
        <v>16</v>
      </c>
      <c r="Q522" s="0" t="n">
        <f aca="false">N522-N518</f>
        <v>0</v>
      </c>
      <c r="R522" s="0" t="n">
        <f aca="false">O522-O518</f>
        <v>1</v>
      </c>
    </row>
    <row r="523" customFormat="false" ht="13.8" hidden="false" customHeight="false" outlineLevel="0" collapsed="false">
      <c r="H523" s="0" t="str">
        <f aca="false">CONCATENATE(I523,P523)</f>
        <v>./tfcs/edinelco/s2/S2-MMD05.tfcnovo</v>
      </c>
      <c r="I523" s="0" t="s">
        <v>179</v>
      </c>
      <c r="J523" s="0" t="n">
        <v>3</v>
      </c>
      <c r="K523" s="0" t="n">
        <v>10</v>
      </c>
      <c r="L523" s="0" t="n">
        <v>3</v>
      </c>
      <c r="M523" s="0" t="n">
        <v>10</v>
      </c>
      <c r="N523" s="0" t="n">
        <v>0</v>
      </c>
      <c r="O523" s="0" t="n">
        <v>0</v>
      </c>
      <c r="P523" s="0" t="s">
        <v>18</v>
      </c>
      <c r="Q523" s="0" t="n">
        <f aca="false">N523-N518</f>
        <v>0</v>
      </c>
      <c r="R523" s="0" t="n">
        <f aca="false">O523-O518</f>
        <v>0</v>
      </c>
    </row>
    <row r="524" customFormat="false" ht="13.8" hidden="false" customHeight="false" outlineLevel="0" collapsed="false">
      <c r="H524" s="0" t="str">
        <f aca="false">CONCATENATE(I524,P524)</f>
        <v>./tfcs/edinelco/s2/S2-MMD05.tfcantigo-novo</v>
      </c>
      <c r="I524" s="0" t="s">
        <v>179</v>
      </c>
      <c r="J524" s="0" t="n">
        <v>3</v>
      </c>
      <c r="K524" s="0" t="n">
        <v>10</v>
      </c>
      <c r="L524" s="0" t="n">
        <v>3</v>
      </c>
      <c r="M524" s="0" t="n">
        <v>9</v>
      </c>
      <c r="N524" s="0" t="n">
        <v>0</v>
      </c>
      <c r="O524" s="0" t="n">
        <v>1</v>
      </c>
      <c r="P524" s="0" t="s">
        <v>20</v>
      </c>
      <c r="Q524" s="0" t="n">
        <f aca="false">N524-N524</f>
        <v>0</v>
      </c>
      <c r="R524" s="0" t="n">
        <f aca="false">O524-O524</f>
        <v>0</v>
      </c>
    </row>
    <row r="525" customFormat="false" ht="13.8" hidden="false" customHeight="false" outlineLevel="0" collapsed="false">
      <c r="H525" s="0" t="str">
        <f aca="false">CONCATENATE(I525,P525)</f>
        <v>./tfcs/edinelco/s2/S2-MMD05.tfcnovo-antigo</v>
      </c>
      <c r="I525" s="0" t="s">
        <v>179</v>
      </c>
      <c r="J525" s="0" t="n">
        <v>3</v>
      </c>
      <c r="K525" s="0" t="n">
        <v>10</v>
      </c>
      <c r="L525" s="0" t="n">
        <v>3</v>
      </c>
      <c r="M525" s="0" t="n">
        <v>10</v>
      </c>
      <c r="N525" s="0" t="n">
        <v>0</v>
      </c>
      <c r="O525" s="0" t="n">
        <v>0</v>
      </c>
      <c r="P525" s="0" t="s">
        <v>22</v>
      </c>
      <c r="Q525" s="0" t="n">
        <f aca="false">N525-N524</f>
        <v>0</v>
      </c>
      <c r="R525" s="0" t="n">
        <f aca="false">O525-O524</f>
        <v>-1</v>
      </c>
    </row>
    <row r="526" customFormat="false" ht="13.8" hidden="false" customHeight="false" outlineLevel="0" collapsed="false">
      <c r="H526" s="0" t="str">
        <f aca="false">CONCATENATE(I526,P526)</f>
        <v>./tfcs/edinelco/s2/S2-MMD05_inv.tfcantigo</v>
      </c>
      <c r="I526" s="0" t="s">
        <v>180</v>
      </c>
      <c r="J526" s="0" t="n">
        <v>3</v>
      </c>
      <c r="K526" s="0" t="n">
        <v>7</v>
      </c>
      <c r="L526" s="0" t="n">
        <v>3</v>
      </c>
      <c r="M526" s="0" t="n">
        <v>7</v>
      </c>
      <c r="N526" s="0" t="n">
        <v>0</v>
      </c>
      <c r="O526" s="0" t="n">
        <v>0</v>
      </c>
      <c r="P526" s="0" t="s">
        <v>16</v>
      </c>
      <c r="Q526" s="0" t="n">
        <f aca="false">N526-N524</f>
        <v>0</v>
      </c>
      <c r="R526" s="0" t="n">
        <f aca="false">O526-O524</f>
        <v>-1</v>
      </c>
    </row>
    <row r="527" customFormat="false" ht="13.8" hidden="false" customHeight="false" outlineLevel="0" collapsed="false">
      <c r="H527" s="0" t="str">
        <f aca="false">CONCATENATE(I527,P527)</f>
        <v>./tfcs/edinelco/s2/S2-MMD05_inv.tfcnovo</v>
      </c>
      <c r="I527" s="0" t="s">
        <v>180</v>
      </c>
      <c r="J527" s="0" t="n">
        <v>3</v>
      </c>
      <c r="K527" s="0" t="n">
        <v>7</v>
      </c>
      <c r="L527" s="0" t="n">
        <v>3</v>
      </c>
      <c r="M527" s="0" t="n">
        <v>7</v>
      </c>
      <c r="N527" s="0" t="n">
        <v>0</v>
      </c>
      <c r="O527" s="0" t="n">
        <v>0</v>
      </c>
      <c r="P527" s="0" t="s">
        <v>18</v>
      </c>
      <c r="Q527" s="0" t="n">
        <f aca="false">N527-N524</f>
        <v>0</v>
      </c>
      <c r="R527" s="0" t="n">
        <f aca="false">O527-O524</f>
        <v>-1</v>
      </c>
    </row>
    <row r="528" customFormat="false" ht="13.8" hidden="false" customHeight="false" outlineLevel="0" collapsed="false">
      <c r="H528" s="0" t="str">
        <f aca="false">CONCATENATE(I528,P528)</f>
        <v>./tfcs/edinelco/s2/S2-MMD05_inv.tfcantigo-novo</v>
      </c>
      <c r="I528" s="0" t="s">
        <v>180</v>
      </c>
      <c r="J528" s="0" t="n">
        <v>3</v>
      </c>
      <c r="K528" s="0" t="n">
        <v>7</v>
      </c>
      <c r="L528" s="0" t="n">
        <v>3</v>
      </c>
      <c r="M528" s="0" t="n">
        <v>7</v>
      </c>
      <c r="N528" s="0" t="n">
        <v>0</v>
      </c>
      <c r="O528" s="0" t="n">
        <v>0</v>
      </c>
      <c r="P528" s="0" t="s">
        <v>20</v>
      </c>
      <c r="Q528" s="0" t="n">
        <f aca="false">N528-N524</f>
        <v>0</v>
      </c>
      <c r="R528" s="0" t="n">
        <f aca="false">O528-O524</f>
        <v>-1</v>
      </c>
    </row>
    <row r="529" customFormat="false" ht="13.8" hidden="false" customHeight="false" outlineLevel="0" collapsed="false">
      <c r="H529" s="0" t="str">
        <f aca="false">CONCATENATE(I529,P529)</f>
        <v>./tfcs/edinelco/s2/S2-MMD05_inv.tfcnovo-antigo</v>
      </c>
      <c r="I529" s="0" t="s">
        <v>180</v>
      </c>
      <c r="J529" s="0" t="n">
        <v>3</v>
      </c>
      <c r="K529" s="0" t="n">
        <v>7</v>
      </c>
      <c r="L529" s="0" t="n">
        <v>3</v>
      </c>
      <c r="M529" s="0" t="n">
        <v>7</v>
      </c>
      <c r="N529" s="0" t="n">
        <v>0</v>
      </c>
      <c r="O529" s="0" t="n">
        <v>0</v>
      </c>
      <c r="P529" s="0" t="s">
        <v>22</v>
      </c>
      <c r="Q529" s="0" t="n">
        <f aca="false">N529-N524</f>
        <v>0</v>
      </c>
      <c r="R529" s="0" t="n">
        <f aca="false">O529-O524</f>
        <v>-1</v>
      </c>
    </row>
    <row r="530" customFormat="false" ht="13.8" hidden="false" customHeight="false" outlineLevel="0" collapsed="false">
      <c r="H530" s="0" t="str">
        <f aca="false">CONCATENATE(I530,P530)</f>
        <v>./tfcs/edinelco/s2/S2-MMD07.tfcantigo</v>
      </c>
      <c r="I530" s="0" t="s">
        <v>181</v>
      </c>
      <c r="J530" s="0" t="n">
        <v>4</v>
      </c>
      <c r="K530" s="0" t="n">
        <v>16</v>
      </c>
      <c r="L530" s="0" t="n">
        <v>4</v>
      </c>
      <c r="M530" s="0" t="n">
        <v>16</v>
      </c>
      <c r="N530" s="0" t="n">
        <v>0</v>
      </c>
      <c r="O530" s="0" t="n">
        <v>0</v>
      </c>
      <c r="P530" s="0" t="s">
        <v>16</v>
      </c>
      <c r="Q530" s="0" t="n">
        <f aca="false">N530-N530</f>
        <v>0</v>
      </c>
      <c r="R530" s="0" t="n">
        <f aca="false">O530-O530</f>
        <v>0</v>
      </c>
    </row>
    <row r="531" customFormat="false" ht="13.8" hidden="false" customHeight="false" outlineLevel="0" collapsed="false">
      <c r="H531" s="0" t="str">
        <f aca="false">CONCATENATE(I531,P531)</f>
        <v>./tfcs/edinelco/s2/S2-MMD07.tfcnovo</v>
      </c>
      <c r="I531" s="0" t="s">
        <v>181</v>
      </c>
      <c r="J531" s="0" t="n">
        <v>4</v>
      </c>
      <c r="K531" s="0" t="n">
        <v>16</v>
      </c>
      <c r="L531" s="0" t="n">
        <v>4</v>
      </c>
      <c r="M531" s="0" t="n">
        <v>17</v>
      </c>
      <c r="N531" s="0" t="n">
        <v>0</v>
      </c>
      <c r="O531" s="0" t="n">
        <v>-1</v>
      </c>
      <c r="P531" s="0" t="s">
        <v>18</v>
      </c>
      <c r="Q531" s="0" t="n">
        <f aca="false">N531-N530</f>
        <v>0</v>
      </c>
      <c r="R531" s="0" t="n">
        <f aca="false">O531-O530</f>
        <v>-1</v>
      </c>
    </row>
    <row r="532" customFormat="false" ht="13.8" hidden="false" customHeight="false" outlineLevel="0" collapsed="false">
      <c r="H532" s="0" t="str">
        <f aca="false">CONCATENATE(I532,P532)</f>
        <v>./tfcs/edinelco/s2/S2-MMD07.tfcantigo-novo</v>
      </c>
      <c r="I532" s="0" t="s">
        <v>181</v>
      </c>
      <c r="J532" s="0" t="n">
        <v>4</v>
      </c>
      <c r="K532" s="0" t="n">
        <v>16</v>
      </c>
      <c r="L532" s="0" t="n">
        <v>4</v>
      </c>
      <c r="M532" s="0" t="n">
        <v>17</v>
      </c>
      <c r="N532" s="0" t="n">
        <v>0</v>
      </c>
      <c r="O532" s="0" t="n">
        <v>-1</v>
      </c>
      <c r="P532" s="0" t="s">
        <v>20</v>
      </c>
      <c r="Q532" s="0" t="n">
        <f aca="false">N532-N530</f>
        <v>0</v>
      </c>
      <c r="R532" s="0" t="n">
        <f aca="false">O532-O530</f>
        <v>-1</v>
      </c>
    </row>
    <row r="533" customFormat="false" ht="13.8" hidden="false" customHeight="false" outlineLevel="0" collapsed="false">
      <c r="H533" s="0" t="str">
        <f aca="false">CONCATENATE(I533,P533)</f>
        <v>./tfcs/edinelco/s2/S2-MMD07.tfcnovo-antigo</v>
      </c>
      <c r="I533" s="0" t="s">
        <v>181</v>
      </c>
      <c r="J533" s="0" t="n">
        <v>4</v>
      </c>
      <c r="K533" s="0" t="n">
        <v>16</v>
      </c>
      <c r="L533" s="0" t="n">
        <v>4</v>
      </c>
      <c r="M533" s="0" t="n">
        <v>17</v>
      </c>
      <c r="N533" s="0" t="n">
        <v>0</v>
      </c>
      <c r="O533" s="0" t="n">
        <v>-1</v>
      </c>
      <c r="P533" s="0" t="s">
        <v>22</v>
      </c>
      <c r="Q533" s="0" t="n">
        <f aca="false">N533-N530</f>
        <v>0</v>
      </c>
      <c r="R533" s="0" t="n">
        <f aca="false">O533-O530</f>
        <v>-1</v>
      </c>
    </row>
    <row r="534" customFormat="false" ht="13.8" hidden="false" customHeight="false" outlineLevel="0" collapsed="false">
      <c r="H534" s="0" t="str">
        <f aca="false">CONCATENATE(I534,P534)</f>
        <v>./tfcs/edinelco/s2/S2-MMD07_inv.tfcantigo</v>
      </c>
      <c r="I534" s="0" t="s">
        <v>182</v>
      </c>
      <c r="J534" s="0" t="n">
        <v>4</v>
      </c>
      <c r="K534" s="0" t="n">
        <v>16</v>
      </c>
      <c r="L534" s="0" t="n">
        <v>4</v>
      </c>
      <c r="M534" s="0" t="n">
        <v>16</v>
      </c>
      <c r="N534" s="0" t="n">
        <v>0</v>
      </c>
      <c r="O534" s="0" t="n">
        <v>0</v>
      </c>
      <c r="P534" s="0" t="s">
        <v>16</v>
      </c>
      <c r="Q534" s="0" t="n">
        <f aca="false">N534-N530</f>
        <v>0</v>
      </c>
      <c r="R534" s="0" t="n">
        <f aca="false">O534-O530</f>
        <v>0</v>
      </c>
    </row>
    <row r="535" customFormat="false" ht="13.8" hidden="false" customHeight="false" outlineLevel="0" collapsed="false">
      <c r="H535" s="0" t="str">
        <f aca="false">CONCATENATE(I535,P535)</f>
        <v>./tfcs/edinelco/s2/S2-MMD07_inv.tfcnovo</v>
      </c>
      <c r="I535" s="0" t="s">
        <v>182</v>
      </c>
      <c r="J535" s="0" t="n">
        <v>4</v>
      </c>
      <c r="K535" s="0" t="n">
        <v>16</v>
      </c>
      <c r="L535" s="0" t="n">
        <v>4</v>
      </c>
      <c r="M535" s="0" t="n">
        <v>17</v>
      </c>
      <c r="N535" s="0" t="n">
        <v>0</v>
      </c>
      <c r="O535" s="0" t="n">
        <v>-1</v>
      </c>
      <c r="P535" s="0" t="s">
        <v>18</v>
      </c>
      <c r="Q535" s="0" t="n">
        <f aca="false">N535-N530</f>
        <v>0</v>
      </c>
      <c r="R535" s="0" t="n">
        <f aca="false">O535-O530</f>
        <v>-1</v>
      </c>
    </row>
    <row r="536" customFormat="false" ht="13.8" hidden="false" customHeight="false" outlineLevel="0" collapsed="false">
      <c r="H536" s="0" t="str">
        <f aca="false">CONCATENATE(I536,P536)</f>
        <v>./tfcs/edinelco/s2/S2-MMD07_inv.tfcantigo-novo</v>
      </c>
      <c r="I536" s="0" t="s">
        <v>182</v>
      </c>
      <c r="J536" s="0" t="n">
        <v>4</v>
      </c>
      <c r="K536" s="0" t="n">
        <v>16</v>
      </c>
      <c r="L536" s="0" t="n">
        <v>4</v>
      </c>
      <c r="M536" s="0" t="n">
        <v>17</v>
      </c>
      <c r="N536" s="0" t="n">
        <v>0</v>
      </c>
      <c r="O536" s="0" t="n">
        <v>-1</v>
      </c>
      <c r="P536" s="0" t="s">
        <v>20</v>
      </c>
      <c r="Q536" s="0" t="n">
        <f aca="false">N536-N536</f>
        <v>0</v>
      </c>
      <c r="R536" s="0" t="n">
        <f aca="false">O536-O536</f>
        <v>0</v>
      </c>
    </row>
    <row r="537" customFormat="false" ht="13.8" hidden="false" customHeight="false" outlineLevel="0" collapsed="false">
      <c r="H537" s="0" t="str">
        <f aca="false">CONCATENATE(I537,P537)</f>
        <v>./tfcs/edinelco/s2/S2-MMD07_inv.tfcnovo-antigo</v>
      </c>
      <c r="I537" s="0" t="s">
        <v>182</v>
      </c>
      <c r="J537" s="0" t="n">
        <v>4</v>
      </c>
      <c r="K537" s="0" t="n">
        <v>16</v>
      </c>
      <c r="L537" s="0" t="n">
        <v>4</v>
      </c>
      <c r="M537" s="0" t="n">
        <v>17</v>
      </c>
      <c r="N537" s="0" t="n">
        <v>0</v>
      </c>
      <c r="O537" s="0" t="n">
        <v>-1</v>
      </c>
      <c r="P537" s="0" t="s">
        <v>22</v>
      </c>
      <c r="Q537" s="0" t="n">
        <f aca="false">N537-N536</f>
        <v>0</v>
      </c>
      <c r="R537" s="0" t="n">
        <f aca="false">O537-O536</f>
        <v>0</v>
      </c>
    </row>
    <row r="538" customFormat="false" ht="13.8" hidden="false" customHeight="false" outlineLevel="0" collapsed="false">
      <c r="H538" s="0" t="str">
        <f aca="false">CONCATENATE(I538,P538)</f>
        <v>./tfcs/edinelco/s2/S2-RCFK.tfcantigo</v>
      </c>
      <c r="I538" s="0" t="s">
        <v>200</v>
      </c>
      <c r="J538" s="0" t="n">
        <v>8</v>
      </c>
      <c r="K538" s="0" t="n">
        <v>32</v>
      </c>
      <c r="L538" s="0" t="n">
        <v>8</v>
      </c>
      <c r="M538" s="0" t="n">
        <v>30</v>
      </c>
      <c r="N538" s="0" t="n">
        <v>0</v>
      </c>
      <c r="O538" s="0" t="n">
        <v>2</v>
      </c>
      <c r="P538" s="0" t="s">
        <v>16</v>
      </c>
      <c r="Q538" s="0" t="n">
        <f aca="false">N538-N536</f>
        <v>0</v>
      </c>
      <c r="R538" s="0" t="n">
        <f aca="false">O538-O536</f>
        <v>3</v>
      </c>
    </row>
    <row r="539" customFormat="false" ht="13.8" hidden="false" customHeight="false" outlineLevel="0" collapsed="false">
      <c r="H539" s="0" t="str">
        <f aca="false">CONCATENATE(I539,P539)</f>
        <v>./tfcs/edinelco/s2/S2-RCFK.tfcnovo</v>
      </c>
      <c r="I539" s="0" t="s">
        <v>200</v>
      </c>
      <c r="J539" s="0" t="n">
        <v>8</v>
      </c>
      <c r="K539" s="0" t="n">
        <v>32</v>
      </c>
      <c r="L539" s="0" t="n">
        <v>8</v>
      </c>
      <c r="M539" s="0" t="n">
        <v>24</v>
      </c>
      <c r="N539" s="0" t="n">
        <v>0</v>
      </c>
      <c r="O539" s="0" t="n">
        <v>8</v>
      </c>
      <c r="P539" s="0" t="s">
        <v>18</v>
      </c>
      <c r="Q539" s="0" t="n">
        <f aca="false">N539-N536</f>
        <v>0</v>
      </c>
      <c r="R539" s="0" t="n">
        <f aca="false">O539-O536</f>
        <v>9</v>
      </c>
    </row>
    <row r="540" customFormat="false" ht="13.8" hidden="false" customHeight="false" outlineLevel="0" collapsed="false">
      <c r="H540" s="0" t="str">
        <f aca="false">CONCATENATE(I540,P540)</f>
        <v>./tfcs/edinelco/s2/S2-RCFK.tfcantigo-novo</v>
      </c>
      <c r="I540" s="0" t="s">
        <v>200</v>
      </c>
      <c r="J540" s="0" t="n">
        <v>8</v>
      </c>
      <c r="K540" s="0" t="n">
        <v>32</v>
      </c>
      <c r="L540" s="0" t="n">
        <v>9</v>
      </c>
      <c r="M540" s="0" t="n">
        <v>29</v>
      </c>
      <c r="N540" s="0" t="n">
        <v>-1</v>
      </c>
      <c r="O540" s="0" t="n">
        <v>3</v>
      </c>
      <c r="P540" s="0" t="s">
        <v>20</v>
      </c>
      <c r="Q540" s="0" t="n">
        <f aca="false">N540-N536</f>
        <v>-1</v>
      </c>
      <c r="R540" s="0" t="n">
        <f aca="false">O540-O536</f>
        <v>4</v>
      </c>
    </row>
    <row r="541" customFormat="false" ht="13.8" hidden="false" customHeight="false" outlineLevel="0" collapsed="false">
      <c r="H541" s="0" t="str">
        <f aca="false">CONCATENATE(I541,P541)</f>
        <v>./tfcs/edinelco/s2/S2-RCFK.tfcnovo-antigo</v>
      </c>
      <c r="I541" s="0" t="s">
        <v>200</v>
      </c>
      <c r="J541" s="0" t="n">
        <v>8</v>
      </c>
      <c r="K541" s="0" t="n">
        <v>32</v>
      </c>
      <c r="L541" s="0" t="n">
        <v>8</v>
      </c>
      <c r="M541" s="0" t="n">
        <v>24</v>
      </c>
      <c r="N541" s="0" t="n">
        <v>0</v>
      </c>
      <c r="O541" s="0" t="n">
        <v>8</v>
      </c>
      <c r="P541" s="0" t="s">
        <v>22</v>
      </c>
      <c r="Q541" s="0" t="n">
        <f aca="false">N541-N536</f>
        <v>0</v>
      </c>
      <c r="R541" s="0" t="n">
        <f aca="false">O541-O536</f>
        <v>9</v>
      </c>
    </row>
    <row r="542" customFormat="false" ht="13.8" hidden="false" customHeight="false" outlineLevel="0" collapsed="false">
      <c r="H542" s="0" t="str">
        <f aca="false">CONCATENATE(I542,P542)</f>
        <v>./tfcs/edinelco/s2/S2-RCFK_inv.tfcantigo</v>
      </c>
      <c r="I542" s="0" t="s">
        <v>201</v>
      </c>
      <c r="J542" s="0" t="n">
        <v>8</v>
      </c>
      <c r="K542" s="0" t="n">
        <v>31</v>
      </c>
      <c r="L542" s="0" t="n">
        <v>8</v>
      </c>
      <c r="M542" s="0" t="n">
        <v>32</v>
      </c>
      <c r="N542" s="0" t="n">
        <v>0</v>
      </c>
      <c r="O542" s="0" t="n">
        <v>-1</v>
      </c>
      <c r="P542" s="0" t="s">
        <v>16</v>
      </c>
      <c r="Q542" s="0" t="n">
        <f aca="false">N542-N542</f>
        <v>0</v>
      </c>
      <c r="R542" s="0" t="n">
        <f aca="false">O542-O542</f>
        <v>0</v>
      </c>
    </row>
    <row r="543" customFormat="false" ht="13.8" hidden="false" customHeight="false" outlineLevel="0" collapsed="false">
      <c r="H543" s="0" t="str">
        <f aca="false">CONCATENATE(I543,P543)</f>
        <v>./tfcs/edinelco/s2/S2-RCFK_inv.tfcnovo</v>
      </c>
      <c r="I543" s="0" t="s">
        <v>201</v>
      </c>
      <c r="J543" s="0" t="n">
        <v>8</v>
      </c>
      <c r="K543" s="0" t="n">
        <v>31</v>
      </c>
      <c r="L543" s="0" t="n">
        <v>8</v>
      </c>
      <c r="M543" s="0" t="n">
        <v>31</v>
      </c>
      <c r="N543" s="0" t="n">
        <v>0</v>
      </c>
      <c r="O543" s="0" t="n">
        <v>0</v>
      </c>
      <c r="P543" s="0" t="s">
        <v>18</v>
      </c>
      <c r="Q543" s="0" t="n">
        <f aca="false">N543-N542</f>
        <v>0</v>
      </c>
      <c r="R543" s="0" t="n">
        <f aca="false">O543-O542</f>
        <v>1</v>
      </c>
    </row>
    <row r="544" customFormat="false" ht="13.8" hidden="false" customHeight="false" outlineLevel="0" collapsed="false">
      <c r="H544" s="0" t="str">
        <f aca="false">CONCATENATE(I544,P544)</f>
        <v>./tfcs/edinelco/s2/S2-RCFK_inv.tfcantigo-novo</v>
      </c>
      <c r="I544" s="0" t="s">
        <v>201</v>
      </c>
      <c r="J544" s="0" t="n">
        <v>8</v>
      </c>
      <c r="K544" s="0" t="n">
        <v>31</v>
      </c>
      <c r="L544" s="0" t="n">
        <v>8</v>
      </c>
      <c r="M544" s="0" t="n">
        <v>31</v>
      </c>
      <c r="N544" s="0" t="n">
        <v>0</v>
      </c>
      <c r="O544" s="0" t="n">
        <v>0</v>
      </c>
      <c r="P544" s="0" t="s">
        <v>20</v>
      </c>
      <c r="Q544" s="0" t="n">
        <f aca="false">N544-N542</f>
        <v>0</v>
      </c>
      <c r="R544" s="0" t="n">
        <f aca="false">O544-O542</f>
        <v>1</v>
      </c>
    </row>
    <row r="545" customFormat="false" ht="13.8" hidden="false" customHeight="false" outlineLevel="0" collapsed="false">
      <c r="H545" s="0" t="str">
        <f aca="false">CONCATENATE(I545,P545)</f>
        <v>./tfcs/edinelco/s2/S2-RCFK_inv.tfcnovo-antigo</v>
      </c>
      <c r="I545" s="0" t="s">
        <v>201</v>
      </c>
      <c r="J545" s="0" t="n">
        <v>8</v>
      </c>
      <c r="K545" s="0" t="n">
        <v>31</v>
      </c>
      <c r="L545" s="0" t="n">
        <v>8</v>
      </c>
      <c r="M545" s="0" t="n">
        <v>31</v>
      </c>
      <c r="N545" s="0" t="n">
        <v>0</v>
      </c>
      <c r="O545" s="0" t="n">
        <v>0</v>
      </c>
      <c r="P545" s="0" t="s">
        <v>22</v>
      </c>
      <c r="Q545" s="0" t="n">
        <f aca="false">N545-N542</f>
        <v>0</v>
      </c>
      <c r="R545" s="0" t="n">
        <f aca="false">O545-O542</f>
        <v>1</v>
      </c>
    </row>
    <row r="546" customFormat="false" ht="13.8" hidden="false" customHeight="false" outlineLevel="0" collapsed="false">
      <c r="H546" s="0" t="str">
        <f aca="false">CONCATENATE(I546,P546)</f>
        <v>./tfcs/edinelco/s2/S2-RFMK1.tfcantigo</v>
      </c>
      <c r="I546" s="0" t="s">
        <v>202</v>
      </c>
      <c r="J546" s="0" t="n">
        <v>5</v>
      </c>
      <c r="K546" s="0" t="n">
        <v>13</v>
      </c>
      <c r="L546" s="0" t="n">
        <v>5</v>
      </c>
      <c r="M546" s="0" t="n">
        <v>15</v>
      </c>
      <c r="N546" s="0" t="n">
        <v>0</v>
      </c>
      <c r="O546" s="0" t="n">
        <v>-2</v>
      </c>
      <c r="P546" s="0" t="s">
        <v>16</v>
      </c>
      <c r="Q546" s="0" t="n">
        <f aca="false">N546-N542</f>
        <v>0</v>
      </c>
      <c r="R546" s="0" t="n">
        <f aca="false">O546-O542</f>
        <v>-1</v>
      </c>
    </row>
    <row r="547" customFormat="false" ht="13.8" hidden="false" customHeight="false" outlineLevel="0" collapsed="false">
      <c r="H547" s="0" t="str">
        <f aca="false">CONCATENATE(I547,P547)</f>
        <v>./tfcs/edinelco/s2/S2-RFMK1.tfcnovo</v>
      </c>
      <c r="I547" s="0" t="s">
        <v>202</v>
      </c>
      <c r="J547" s="0" t="n">
        <v>5</v>
      </c>
      <c r="K547" s="0" t="n">
        <v>13</v>
      </c>
      <c r="L547" s="0" t="n">
        <v>5</v>
      </c>
      <c r="M547" s="0" t="n">
        <v>13</v>
      </c>
      <c r="N547" s="0" t="n">
        <v>0</v>
      </c>
      <c r="O547" s="0" t="n">
        <v>0</v>
      </c>
      <c r="P547" s="0" t="s">
        <v>18</v>
      </c>
      <c r="Q547" s="0" t="n">
        <f aca="false">N547-N542</f>
        <v>0</v>
      </c>
      <c r="R547" s="0" t="n">
        <f aca="false">O547-O542</f>
        <v>1</v>
      </c>
    </row>
    <row r="548" customFormat="false" ht="13.8" hidden="false" customHeight="false" outlineLevel="0" collapsed="false">
      <c r="H548" s="0" t="str">
        <f aca="false">CONCATENATE(I548,P548)</f>
        <v>./tfcs/edinelco/s2/S2-RFMK1.tfcantigo-novo</v>
      </c>
      <c r="I548" s="0" t="s">
        <v>202</v>
      </c>
      <c r="J548" s="0" t="n">
        <v>5</v>
      </c>
      <c r="K548" s="0" t="n">
        <v>13</v>
      </c>
      <c r="L548" s="0" t="n">
        <v>5</v>
      </c>
      <c r="M548" s="0" t="n">
        <v>17</v>
      </c>
      <c r="N548" s="0" t="n">
        <v>0</v>
      </c>
      <c r="O548" s="0" t="n">
        <v>-4</v>
      </c>
      <c r="P548" s="0" t="s">
        <v>20</v>
      </c>
      <c r="Q548" s="0" t="n">
        <f aca="false">N548-N548</f>
        <v>0</v>
      </c>
      <c r="R548" s="0" t="n">
        <f aca="false">O548-O548</f>
        <v>0</v>
      </c>
    </row>
    <row r="549" customFormat="false" ht="13.8" hidden="false" customHeight="false" outlineLevel="0" collapsed="false">
      <c r="H549" s="0" t="str">
        <f aca="false">CONCATENATE(I549,P549)</f>
        <v>./tfcs/edinelco/s2/S2-RFMK1.tfcnovo-antigo</v>
      </c>
      <c r="I549" s="0" t="s">
        <v>202</v>
      </c>
      <c r="J549" s="0" t="n">
        <v>5</v>
      </c>
      <c r="K549" s="0" t="n">
        <v>13</v>
      </c>
      <c r="L549" s="0" t="n">
        <v>5</v>
      </c>
      <c r="M549" s="0" t="n">
        <v>15</v>
      </c>
      <c r="N549" s="0" t="n">
        <v>0</v>
      </c>
      <c r="O549" s="0" t="n">
        <v>-2</v>
      </c>
      <c r="P549" s="0" t="s">
        <v>22</v>
      </c>
      <c r="Q549" s="0" t="n">
        <f aca="false">N549-N548</f>
        <v>0</v>
      </c>
      <c r="R549" s="0" t="n">
        <f aca="false">O549-O548</f>
        <v>2</v>
      </c>
    </row>
    <row r="550" customFormat="false" ht="13.8" hidden="false" customHeight="false" outlineLevel="0" collapsed="false">
      <c r="H550" s="0" t="str">
        <f aca="false">CONCATENATE(I550,P550)</f>
        <v>./tfcs/edinelco/s2/S2-RFMK1_inv.tfcantigo</v>
      </c>
      <c r="I550" s="0" t="s">
        <v>203</v>
      </c>
      <c r="J550" s="0" t="n">
        <v>7</v>
      </c>
      <c r="K550" s="0" t="n">
        <v>27</v>
      </c>
      <c r="L550" s="0" t="n">
        <v>7</v>
      </c>
      <c r="M550" s="0" t="n">
        <v>27</v>
      </c>
      <c r="N550" s="0" t="n">
        <v>0</v>
      </c>
      <c r="O550" s="0" t="n">
        <v>0</v>
      </c>
      <c r="P550" s="0" t="s">
        <v>16</v>
      </c>
      <c r="Q550" s="0" t="n">
        <f aca="false">N550-N548</f>
        <v>0</v>
      </c>
      <c r="R550" s="0" t="n">
        <f aca="false">O550-O548</f>
        <v>4</v>
      </c>
    </row>
    <row r="551" customFormat="false" ht="13.8" hidden="false" customHeight="false" outlineLevel="0" collapsed="false">
      <c r="H551" s="0" t="str">
        <f aca="false">CONCATENATE(I551,P551)</f>
        <v>./tfcs/edinelco/s2/S2-RFMK1_inv.tfcnovo</v>
      </c>
      <c r="I551" s="0" t="s">
        <v>203</v>
      </c>
      <c r="J551" s="0" t="n">
        <v>7</v>
      </c>
      <c r="K551" s="0" t="n">
        <v>27</v>
      </c>
      <c r="L551" s="0" t="n">
        <v>7</v>
      </c>
      <c r="M551" s="0" t="n">
        <v>29</v>
      </c>
      <c r="N551" s="0" t="n">
        <v>0</v>
      </c>
      <c r="O551" s="0" t="n">
        <v>-2</v>
      </c>
      <c r="P551" s="0" t="s">
        <v>18</v>
      </c>
      <c r="Q551" s="0" t="n">
        <f aca="false">N551-N548</f>
        <v>0</v>
      </c>
      <c r="R551" s="0" t="n">
        <f aca="false">O551-O548</f>
        <v>2</v>
      </c>
    </row>
    <row r="552" customFormat="false" ht="13.8" hidden="false" customHeight="false" outlineLevel="0" collapsed="false">
      <c r="H552" s="0" t="str">
        <f aca="false">CONCATENATE(I552,P552)</f>
        <v>./tfcs/edinelco/s2/S2-RFMK1_inv.tfcantigo-novo</v>
      </c>
      <c r="I552" s="0" t="s">
        <v>203</v>
      </c>
      <c r="J552" s="0" t="n">
        <v>7</v>
      </c>
      <c r="K552" s="0" t="n">
        <v>27</v>
      </c>
      <c r="L552" s="0" t="n">
        <v>7</v>
      </c>
      <c r="M552" s="0" t="n">
        <v>29</v>
      </c>
      <c r="N552" s="0" t="n">
        <v>0</v>
      </c>
      <c r="O552" s="0" t="n">
        <v>-2</v>
      </c>
      <c r="P552" s="0" t="s">
        <v>20</v>
      </c>
      <c r="Q552" s="0" t="n">
        <f aca="false">N552-N548</f>
        <v>0</v>
      </c>
      <c r="R552" s="0" t="n">
        <f aca="false">O552-O548</f>
        <v>2</v>
      </c>
    </row>
    <row r="553" customFormat="false" ht="13.8" hidden="false" customHeight="false" outlineLevel="0" collapsed="false">
      <c r="H553" s="0" t="str">
        <f aca="false">CONCATENATE(I553,P553)</f>
        <v>./tfcs/edinelco/s2/S2-RFMK1_inv.tfcnovo-antigo</v>
      </c>
      <c r="I553" s="0" t="s">
        <v>203</v>
      </c>
      <c r="J553" s="0" t="n">
        <v>7</v>
      </c>
      <c r="K553" s="0" t="n">
        <v>27</v>
      </c>
      <c r="L553" s="0" t="n">
        <v>7</v>
      </c>
      <c r="M553" s="0" t="n">
        <v>27</v>
      </c>
      <c r="N553" s="0" t="n">
        <v>0</v>
      </c>
      <c r="O553" s="0" t="n">
        <v>0</v>
      </c>
      <c r="P553" s="0" t="s">
        <v>22</v>
      </c>
      <c r="Q553" s="0" t="n">
        <f aca="false">N553-N548</f>
        <v>0</v>
      </c>
      <c r="R553" s="0" t="n">
        <f aca="false">O553-O548</f>
        <v>4</v>
      </c>
    </row>
    <row r="554" customFormat="false" ht="13.8" hidden="false" customHeight="false" outlineLevel="0" collapsed="false">
      <c r="H554" s="0" t="str">
        <f aca="false">CONCATENATE(I554,P554)</f>
        <v>./tfcs/edinelco/s2/S2-RFMK1_inv_inv.tfcantigo</v>
      </c>
      <c r="I554" s="0" t="s">
        <v>204</v>
      </c>
      <c r="J554" s="0" t="n">
        <v>5</v>
      </c>
      <c r="K554" s="0" t="n">
        <v>13</v>
      </c>
      <c r="L554" s="0" t="n">
        <v>5</v>
      </c>
      <c r="M554" s="0" t="n">
        <v>15</v>
      </c>
      <c r="N554" s="0" t="n">
        <v>0</v>
      </c>
      <c r="O554" s="0" t="n">
        <v>-2</v>
      </c>
      <c r="P554" s="0" t="s">
        <v>16</v>
      </c>
      <c r="Q554" s="0" t="n">
        <f aca="false">N554-N554</f>
        <v>0</v>
      </c>
      <c r="R554" s="0" t="n">
        <f aca="false">O554-O554</f>
        <v>0</v>
      </c>
    </row>
    <row r="555" customFormat="false" ht="13.8" hidden="false" customHeight="false" outlineLevel="0" collapsed="false">
      <c r="H555" s="0" t="str">
        <f aca="false">CONCATENATE(I555,P555)</f>
        <v>./tfcs/edinelco/s2/S2-RFMK1_inv_inv.tfcnovo</v>
      </c>
      <c r="I555" s="0" t="s">
        <v>204</v>
      </c>
      <c r="J555" s="0" t="n">
        <v>5</v>
      </c>
      <c r="K555" s="0" t="n">
        <v>13</v>
      </c>
      <c r="L555" s="0" t="n">
        <v>5</v>
      </c>
      <c r="M555" s="0" t="n">
        <v>13</v>
      </c>
      <c r="N555" s="0" t="n">
        <v>0</v>
      </c>
      <c r="O555" s="0" t="n">
        <v>0</v>
      </c>
      <c r="P555" s="0" t="s">
        <v>18</v>
      </c>
      <c r="Q555" s="0" t="n">
        <f aca="false">N555-N554</f>
        <v>0</v>
      </c>
      <c r="R555" s="0" t="n">
        <f aca="false">O555-O554</f>
        <v>2</v>
      </c>
    </row>
    <row r="556" customFormat="false" ht="13.8" hidden="false" customHeight="false" outlineLevel="0" collapsed="false">
      <c r="H556" s="0" t="str">
        <f aca="false">CONCATENATE(I556,P556)</f>
        <v>./tfcs/edinelco/s2/S2-RFMK1_inv_inv.tfcantigo-novo</v>
      </c>
      <c r="I556" s="0" t="s">
        <v>204</v>
      </c>
      <c r="J556" s="0" t="n">
        <v>5</v>
      </c>
      <c r="K556" s="0" t="n">
        <v>13</v>
      </c>
      <c r="L556" s="0" t="n">
        <v>5</v>
      </c>
      <c r="M556" s="0" t="n">
        <v>17</v>
      </c>
      <c r="N556" s="0" t="n">
        <v>0</v>
      </c>
      <c r="O556" s="0" t="n">
        <v>-4</v>
      </c>
      <c r="P556" s="0" t="s">
        <v>20</v>
      </c>
      <c r="Q556" s="0" t="n">
        <f aca="false">N556-N554</f>
        <v>0</v>
      </c>
      <c r="R556" s="0" t="n">
        <f aca="false">O556-O554</f>
        <v>-2</v>
      </c>
    </row>
    <row r="557" customFormat="false" ht="13.8" hidden="false" customHeight="false" outlineLevel="0" collapsed="false">
      <c r="H557" s="0" t="str">
        <f aca="false">CONCATENATE(I557,P557)</f>
        <v>./tfcs/edinelco/s2/S2-RFMK1_inv_inv.tfcnovo-antigo</v>
      </c>
      <c r="I557" s="0" t="s">
        <v>204</v>
      </c>
      <c r="J557" s="0" t="n">
        <v>5</v>
      </c>
      <c r="K557" s="0" t="n">
        <v>13</v>
      </c>
      <c r="L557" s="0" t="n">
        <v>5</v>
      </c>
      <c r="M557" s="0" t="n">
        <v>15</v>
      </c>
      <c r="N557" s="0" t="n">
        <v>0</v>
      </c>
      <c r="O557" s="0" t="n">
        <v>-2</v>
      </c>
      <c r="P557" s="0" t="s">
        <v>22</v>
      </c>
      <c r="Q557" s="0" t="n">
        <f aca="false">N557-N554</f>
        <v>0</v>
      </c>
      <c r="R557" s="0" t="n">
        <f aca="false">O557-O554</f>
        <v>0</v>
      </c>
    </row>
    <row r="558" customFormat="false" ht="13.8" hidden="false" customHeight="false" outlineLevel="0" collapsed="false">
      <c r="H558" s="0" t="str">
        <f aca="false">CONCATENATE(I558,P558)</f>
        <v>./tfcs/edinelco/s2/S2-RFMK2.tfcantigo</v>
      </c>
      <c r="I558" s="0" t="s">
        <v>205</v>
      </c>
      <c r="J558" s="0" t="n">
        <v>4</v>
      </c>
      <c r="K558" s="0" t="n">
        <v>11</v>
      </c>
      <c r="L558" s="0" t="n">
        <v>4</v>
      </c>
      <c r="M558" s="0" t="n">
        <v>8</v>
      </c>
      <c r="N558" s="0" t="n">
        <v>0</v>
      </c>
      <c r="O558" s="0" t="n">
        <v>3</v>
      </c>
      <c r="P558" s="0" t="s">
        <v>16</v>
      </c>
      <c r="Q558" s="0" t="n">
        <f aca="false">N558-N554</f>
        <v>0</v>
      </c>
      <c r="R558" s="0" t="n">
        <f aca="false">O558-O554</f>
        <v>5</v>
      </c>
    </row>
    <row r="559" customFormat="false" ht="13.8" hidden="false" customHeight="false" outlineLevel="0" collapsed="false">
      <c r="H559" s="0" t="str">
        <f aca="false">CONCATENATE(I559,P559)</f>
        <v>./tfcs/edinelco/s2/S2-RFMK2.tfcnovo</v>
      </c>
      <c r="I559" s="0" t="s">
        <v>205</v>
      </c>
      <c r="J559" s="0" t="n">
        <v>4</v>
      </c>
      <c r="K559" s="0" t="n">
        <v>11</v>
      </c>
      <c r="L559" s="0" t="n">
        <v>4</v>
      </c>
      <c r="M559" s="0" t="n">
        <v>11</v>
      </c>
      <c r="N559" s="0" t="n">
        <v>0</v>
      </c>
      <c r="O559" s="0" t="n">
        <v>0</v>
      </c>
      <c r="P559" s="0" t="s">
        <v>18</v>
      </c>
      <c r="Q559" s="0" t="n">
        <f aca="false">N559-N554</f>
        <v>0</v>
      </c>
      <c r="R559" s="0" t="n">
        <f aca="false">O559-O554</f>
        <v>2</v>
      </c>
    </row>
    <row r="560" customFormat="false" ht="13.8" hidden="false" customHeight="false" outlineLevel="0" collapsed="false">
      <c r="H560" s="0" t="str">
        <f aca="false">CONCATENATE(I560,P560)</f>
        <v>./tfcs/edinelco/s2/S2-RFMK2.tfcantigo-novo</v>
      </c>
      <c r="I560" s="0" t="s">
        <v>205</v>
      </c>
      <c r="J560" s="0" t="n">
        <v>4</v>
      </c>
      <c r="K560" s="0" t="n">
        <v>11</v>
      </c>
      <c r="L560" s="0" t="n">
        <v>4</v>
      </c>
      <c r="M560" s="0" t="n">
        <v>9</v>
      </c>
      <c r="N560" s="0" t="n">
        <v>0</v>
      </c>
      <c r="O560" s="0" t="n">
        <v>2</v>
      </c>
      <c r="P560" s="0" t="s">
        <v>20</v>
      </c>
      <c r="Q560" s="0" t="n">
        <f aca="false">N560-N560</f>
        <v>0</v>
      </c>
      <c r="R560" s="0" t="n">
        <f aca="false">O560-O560</f>
        <v>0</v>
      </c>
    </row>
    <row r="561" customFormat="false" ht="13.8" hidden="false" customHeight="false" outlineLevel="0" collapsed="false">
      <c r="H561" s="0" t="str">
        <f aca="false">CONCATENATE(I561,P561)</f>
        <v>./tfcs/edinelco/s2/S2-RFMK2.tfcnovo-antigo</v>
      </c>
      <c r="I561" s="0" t="s">
        <v>205</v>
      </c>
      <c r="J561" s="0" t="n">
        <v>4</v>
      </c>
      <c r="K561" s="0" t="n">
        <v>11</v>
      </c>
      <c r="L561" s="0" t="n">
        <v>4</v>
      </c>
      <c r="M561" s="0" t="n">
        <v>10</v>
      </c>
      <c r="N561" s="0" t="n">
        <v>0</v>
      </c>
      <c r="O561" s="0" t="n">
        <v>1</v>
      </c>
      <c r="P561" s="0" t="s">
        <v>22</v>
      </c>
      <c r="Q561" s="0" t="n">
        <f aca="false">N561-N560</f>
        <v>0</v>
      </c>
      <c r="R561" s="0" t="n">
        <f aca="false">O561-O560</f>
        <v>-1</v>
      </c>
    </row>
    <row r="562" customFormat="false" ht="13.8" hidden="false" customHeight="false" outlineLevel="0" collapsed="false">
      <c r="H562" s="0" t="str">
        <f aca="false">CONCATENATE(I562,P562)</f>
        <v>./tfcs/edinelco/s2/S2-RFMK2_inv.tfcantigo</v>
      </c>
      <c r="I562" s="0" t="s">
        <v>206</v>
      </c>
      <c r="J562" s="0" t="n">
        <v>4</v>
      </c>
      <c r="K562" s="0" t="n">
        <v>8</v>
      </c>
      <c r="L562" s="0" t="n">
        <v>4</v>
      </c>
      <c r="M562" s="0" t="n">
        <v>10</v>
      </c>
      <c r="N562" s="0" t="n">
        <v>0</v>
      </c>
      <c r="O562" s="0" t="n">
        <v>-2</v>
      </c>
      <c r="P562" s="0" t="s">
        <v>16</v>
      </c>
      <c r="Q562" s="0" t="n">
        <f aca="false">N562-N560</f>
        <v>0</v>
      </c>
      <c r="R562" s="0" t="n">
        <f aca="false">O562-O560</f>
        <v>-4</v>
      </c>
    </row>
    <row r="563" customFormat="false" ht="13.8" hidden="false" customHeight="false" outlineLevel="0" collapsed="false">
      <c r="H563" s="0" t="str">
        <f aca="false">CONCATENATE(I563,P563)</f>
        <v>./tfcs/edinelco/s2/S2-RFMK2_inv.tfcnovo</v>
      </c>
      <c r="I563" s="0" t="s">
        <v>206</v>
      </c>
      <c r="J563" s="0" t="n">
        <v>4</v>
      </c>
      <c r="K563" s="0" t="n">
        <v>8</v>
      </c>
      <c r="L563" s="0" t="n">
        <v>4</v>
      </c>
      <c r="M563" s="0" t="n">
        <v>8</v>
      </c>
      <c r="N563" s="0" t="n">
        <v>0</v>
      </c>
      <c r="O563" s="0" t="n">
        <v>0</v>
      </c>
      <c r="P563" s="0" t="s">
        <v>18</v>
      </c>
      <c r="Q563" s="0" t="n">
        <f aca="false">N563-N560</f>
        <v>0</v>
      </c>
      <c r="R563" s="0" t="n">
        <f aca="false">O563-O560</f>
        <v>-2</v>
      </c>
    </row>
    <row r="564" customFormat="false" ht="13.8" hidden="false" customHeight="false" outlineLevel="0" collapsed="false">
      <c r="H564" s="0" t="str">
        <f aca="false">CONCATENATE(I564,P564)</f>
        <v>./tfcs/edinelco/s2/S2-RFMK2_inv.tfcantigo-novo</v>
      </c>
      <c r="I564" s="0" t="s">
        <v>206</v>
      </c>
      <c r="J564" s="0" t="n">
        <v>4</v>
      </c>
      <c r="K564" s="0" t="n">
        <v>8</v>
      </c>
      <c r="L564" s="0" t="n">
        <v>4</v>
      </c>
      <c r="M564" s="0" t="n">
        <v>12</v>
      </c>
      <c r="N564" s="0" t="n">
        <v>0</v>
      </c>
      <c r="O564" s="0" t="n">
        <v>-4</v>
      </c>
      <c r="P564" s="0" t="s">
        <v>20</v>
      </c>
      <c r="Q564" s="0" t="n">
        <f aca="false">N564-N560</f>
        <v>0</v>
      </c>
      <c r="R564" s="0" t="n">
        <f aca="false">O564-O560</f>
        <v>-6</v>
      </c>
    </row>
    <row r="565" customFormat="false" ht="13.8" hidden="false" customHeight="false" outlineLevel="0" collapsed="false">
      <c r="H565" s="0" t="str">
        <f aca="false">CONCATENATE(I565,P565)</f>
        <v>./tfcs/edinelco/s2/S2-RFMK2_inv.tfcnovo-antigo</v>
      </c>
      <c r="I565" s="0" t="s">
        <v>206</v>
      </c>
      <c r="J565" s="0" t="n">
        <v>4</v>
      </c>
      <c r="K565" s="0" t="n">
        <v>8</v>
      </c>
      <c r="L565" s="0" t="n">
        <v>4</v>
      </c>
      <c r="M565" s="0" t="n">
        <v>8</v>
      </c>
      <c r="N565" s="0" t="n">
        <v>0</v>
      </c>
      <c r="O565" s="0" t="n">
        <v>0</v>
      </c>
      <c r="P565" s="0" t="s">
        <v>22</v>
      </c>
      <c r="Q565" s="0" t="n">
        <f aca="false">N565-N560</f>
        <v>0</v>
      </c>
      <c r="R565" s="0" t="n">
        <f aca="false">O565-O560</f>
        <v>-2</v>
      </c>
    </row>
    <row r="566" customFormat="false" ht="13.8" hidden="false" customHeight="false" outlineLevel="0" collapsed="false">
      <c r="H566" s="0" t="str">
        <f aca="false">CONCATENATE(I566,P566)</f>
        <v>./tfcs/edinelco/s2/S2-RFMK3.tfcantigo</v>
      </c>
      <c r="I566" s="0" t="s">
        <v>207</v>
      </c>
      <c r="J566" s="0" t="n">
        <v>4</v>
      </c>
      <c r="K566" s="0" t="n">
        <v>8</v>
      </c>
      <c r="L566" s="0" t="n">
        <v>4</v>
      </c>
      <c r="M566" s="0" t="n">
        <v>10</v>
      </c>
      <c r="N566" s="0" t="n">
        <v>0</v>
      </c>
      <c r="O566" s="0" t="n">
        <v>-2</v>
      </c>
      <c r="P566" s="0" t="s">
        <v>16</v>
      </c>
      <c r="Q566" s="0" t="n">
        <f aca="false">N566-N566</f>
        <v>0</v>
      </c>
      <c r="R566" s="0" t="n">
        <f aca="false">O566-O566</f>
        <v>0</v>
      </c>
    </row>
    <row r="567" customFormat="false" ht="13.8" hidden="false" customHeight="false" outlineLevel="0" collapsed="false">
      <c r="H567" s="0" t="str">
        <f aca="false">CONCATENATE(I567,P567)</f>
        <v>./tfcs/edinelco/s2/S2-RFMK3.tfcnovo</v>
      </c>
      <c r="I567" s="0" t="s">
        <v>207</v>
      </c>
      <c r="J567" s="0" t="n">
        <v>4</v>
      </c>
      <c r="K567" s="0" t="n">
        <v>8</v>
      </c>
      <c r="L567" s="0" t="n">
        <v>4</v>
      </c>
      <c r="M567" s="0" t="n">
        <v>8</v>
      </c>
      <c r="N567" s="0" t="n">
        <v>0</v>
      </c>
      <c r="O567" s="0" t="n">
        <v>0</v>
      </c>
      <c r="P567" s="0" t="s">
        <v>18</v>
      </c>
      <c r="Q567" s="0" t="n">
        <f aca="false">N567-N566</f>
        <v>0</v>
      </c>
      <c r="R567" s="0" t="n">
        <f aca="false">O567-O566</f>
        <v>2</v>
      </c>
    </row>
    <row r="568" customFormat="false" ht="13.8" hidden="false" customHeight="false" outlineLevel="0" collapsed="false">
      <c r="H568" s="0" t="str">
        <f aca="false">CONCATENATE(I568,P568)</f>
        <v>./tfcs/edinelco/s2/S2-RFMK3.tfcantigo-novo</v>
      </c>
      <c r="I568" s="0" t="s">
        <v>207</v>
      </c>
      <c r="J568" s="0" t="n">
        <v>4</v>
      </c>
      <c r="K568" s="0" t="n">
        <v>8</v>
      </c>
      <c r="L568" s="0" t="n">
        <v>4</v>
      </c>
      <c r="M568" s="0" t="n">
        <v>12</v>
      </c>
      <c r="N568" s="0" t="n">
        <v>0</v>
      </c>
      <c r="O568" s="0" t="n">
        <v>-4</v>
      </c>
      <c r="P568" s="0" t="s">
        <v>20</v>
      </c>
      <c r="Q568" s="0" t="n">
        <f aca="false">N568-N566</f>
        <v>0</v>
      </c>
      <c r="R568" s="0" t="n">
        <f aca="false">O568-O566</f>
        <v>-2</v>
      </c>
    </row>
    <row r="569" customFormat="false" ht="13.8" hidden="false" customHeight="false" outlineLevel="0" collapsed="false">
      <c r="H569" s="0" t="str">
        <f aca="false">CONCATENATE(I569,P569)</f>
        <v>./tfcs/edinelco/s2/S2-RFMK3.tfcnovo-antigo</v>
      </c>
      <c r="I569" s="0" t="s">
        <v>207</v>
      </c>
      <c r="J569" s="0" t="n">
        <v>4</v>
      </c>
      <c r="K569" s="0" t="n">
        <v>8</v>
      </c>
      <c r="L569" s="0" t="n">
        <v>4</v>
      </c>
      <c r="M569" s="0" t="n">
        <v>8</v>
      </c>
      <c r="N569" s="0" t="n">
        <v>0</v>
      </c>
      <c r="O569" s="0" t="n">
        <v>0</v>
      </c>
      <c r="P569" s="0" t="s">
        <v>22</v>
      </c>
      <c r="Q569" s="0" t="n">
        <f aca="false">N569-N566</f>
        <v>0</v>
      </c>
      <c r="R569" s="0" t="n">
        <f aca="false">O569-O566</f>
        <v>2</v>
      </c>
    </row>
    <row r="570" customFormat="false" ht="13.8" hidden="false" customHeight="false" outlineLevel="0" collapsed="false">
      <c r="H570" s="0" t="str">
        <f aca="false">CONCATENATE(I570,P570)</f>
        <v>./tfcs/edinelco/s2/S2-RFMK3_inv.tfcantigo</v>
      </c>
      <c r="I570" s="0" t="s">
        <v>208</v>
      </c>
      <c r="J570" s="0" t="n">
        <v>4</v>
      </c>
      <c r="K570" s="0" t="n">
        <v>11</v>
      </c>
      <c r="L570" s="0" t="n">
        <v>4</v>
      </c>
      <c r="M570" s="0" t="n">
        <v>8</v>
      </c>
      <c r="N570" s="0" t="n">
        <v>0</v>
      </c>
      <c r="O570" s="0" t="n">
        <v>3</v>
      </c>
      <c r="P570" s="0" t="s">
        <v>16</v>
      </c>
      <c r="Q570" s="0" t="n">
        <f aca="false">N570-N566</f>
        <v>0</v>
      </c>
      <c r="R570" s="0" t="n">
        <f aca="false">O570-O566</f>
        <v>5</v>
      </c>
    </row>
    <row r="571" customFormat="false" ht="13.8" hidden="false" customHeight="false" outlineLevel="0" collapsed="false">
      <c r="H571" s="0" t="str">
        <f aca="false">CONCATENATE(I571,P571)</f>
        <v>./tfcs/edinelco/s2/S2-RFMK3_inv.tfcnovo</v>
      </c>
      <c r="I571" s="0" t="s">
        <v>208</v>
      </c>
      <c r="J571" s="0" t="n">
        <v>4</v>
      </c>
      <c r="K571" s="0" t="n">
        <v>11</v>
      </c>
      <c r="L571" s="0" t="n">
        <v>4</v>
      </c>
      <c r="M571" s="0" t="n">
        <v>11</v>
      </c>
      <c r="N571" s="0" t="n">
        <v>0</v>
      </c>
      <c r="O571" s="0" t="n">
        <v>0</v>
      </c>
      <c r="P571" s="0" t="s">
        <v>18</v>
      </c>
      <c r="Q571" s="0" t="n">
        <f aca="false">N571-N566</f>
        <v>0</v>
      </c>
      <c r="R571" s="0" t="n">
        <f aca="false">O571-O566</f>
        <v>2</v>
      </c>
    </row>
    <row r="572" customFormat="false" ht="13.8" hidden="false" customHeight="false" outlineLevel="0" collapsed="false">
      <c r="H572" s="0" t="str">
        <f aca="false">CONCATENATE(I572,P572)</f>
        <v>./tfcs/edinelco/s2/S2-RFMK3_inv.tfcantigo-novo</v>
      </c>
      <c r="I572" s="0" t="s">
        <v>208</v>
      </c>
      <c r="J572" s="0" t="n">
        <v>4</v>
      </c>
      <c r="K572" s="0" t="n">
        <v>11</v>
      </c>
      <c r="L572" s="0" t="n">
        <v>4</v>
      </c>
      <c r="M572" s="0" t="n">
        <v>9</v>
      </c>
      <c r="N572" s="0" t="n">
        <v>0</v>
      </c>
      <c r="O572" s="0" t="n">
        <v>2</v>
      </c>
      <c r="P572" s="0" t="s">
        <v>20</v>
      </c>
      <c r="Q572" s="0" t="n">
        <f aca="false">N572-N572</f>
        <v>0</v>
      </c>
      <c r="R572" s="0" t="n">
        <f aca="false">O572-O572</f>
        <v>0</v>
      </c>
    </row>
    <row r="573" customFormat="false" ht="13.8" hidden="false" customHeight="false" outlineLevel="0" collapsed="false">
      <c r="H573" s="0" t="str">
        <f aca="false">CONCATENATE(I573,P573)</f>
        <v>./tfcs/edinelco/s2/S2-RFMK3_inv.tfcnovo-antigo</v>
      </c>
      <c r="I573" s="0" t="s">
        <v>208</v>
      </c>
      <c r="J573" s="0" t="n">
        <v>4</v>
      </c>
      <c r="K573" s="0" t="n">
        <v>11</v>
      </c>
      <c r="L573" s="0" t="n">
        <v>4</v>
      </c>
      <c r="M573" s="0" t="n">
        <v>10</v>
      </c>
      <c r="N573" s="0" t="n">
        <v>0</v>
      </c>
      <c r="O573" s="0" t="n">
        <v>1</v>
      </c>
      <c r="P573" s="0" t="s">
        <v>22</v>
      </c>
      <c r="Q573" s="0" t="n">
        <f aca="false">N573-N572</f>
        <v>0</v>
      </c>
      <c r="R573" s="0" t="n">
        <f aca="false">O573-O572</f>
        <v>-1</v>
      </c>
    </row>
    <row r="574" customFormat="false" ht="13.8" hidden="false" customHeight="false" outlineLevel="0" collapsed="false">
      <c r="H574" s="0" t="str">
        <f aca="false">CONCATENATE(I574,P574)</f>
        <v>./tfcs/edinelco/s2/S2-Saeedi07.tfcantigo</v>
      </c>
      <c r="I574" s="0" t="s">
        <v>209</v>
      </c>
      <c r="J574" s="0" t="n">
        <v>2</v>
      </c>
      <c r="K574" s="0" t="n">
        <v>6</v>
      </c>
      <c r="L574" s="0" t="n">
        <v>2</v>
      </c>
      <c r="M574" s="0" t="n">
        <v>6</v>
      </c>
      <c r="N574" s="0" t="n">
        <v>0</v>
      </c>
      <c r="O574" s="0" t="n">
        <v>0</v>
      </c>
      <c r="P574" s="0" t="s">
        <v>16</v>
      </c>
      <c r="Q574" s="0" t="n">
        <f aca="false">N574-N572</f>
        <v>0</v>
      </c>
      <c r="R574" s="0" t="n">
        <f aca="false">O574-O572</f>
        <v>-2</v>
      </c>
    </row>
    <row r="575" customFormat="false" ht="13.8" hidden="false" customHeight="false" outlineLevel="0" collapsed="false">
      <c r="H575" s="0" t="str">
        <f aca="false">CONCATENATE(I575,P575)</f>
        <v>./tfcs/edinelco/s2/S2-Saeedi07.tfcnovo</v>
      </c>
      <c r="I575" s="0" t="s">
        <v>209</v>
      </c>
      <c r="J575" s="0" t="n">
        <v>2</v>
      </c>
      <c r="K575" s="0" t="n">
        <v>6</v>
      </c>
      <c r="L575" s="0" t="n">
        <v>2</v>
      </c>
      <c r="M575" s="0" t="n">
        <v>6</v>
      </c>
      <c r="N575" s="0" t="n">
        <v>0</v>
      </c>
      <c r="O575" s="0" t="n">
        <v>0</v>
      </c>
      <c r="P575" s="0" t="s">
        <v>18</v>
      </c>
      <c r="Q575" s="0" t="n">
        <f aca="false">N575-N572</f>
        <v>0</v>
      </c>
      <c r="R575" s="0" t="n">
        <f aca="false">O575-O572</f>
        <v>-2</v>
      </c>
    </row>
    <row r="576" customFormat="false" ht="13.8" hidden="false" customHeight="false" outlineLevel="0" collapsed="false">
      <c r="H576" s="0" t="str">
        <f aca="false">CONCATENATE(I576,P576)</f>
        <v>./tfcs/edinelco/s2/S2-Saeedi07.tfcantigo-novo</v>
      </c>
      <c r="I576" s="0" t="s">
        <v>209</v>
      </c>
      <c r="J576" s="0" t="n">
        <v>2</v>
      </c>
      <c r="K576" s="0" t="n">
        <v>6</v>
      </c>
      <c r="L576" s="0" t="n">
        <v>2</v>
      </c>
      <c r="M576" s="0" t="n">
        <v>6</v>
      </c>
      <c r="N576" s="0" t="n">
        <v>0</v>
      </c>
      <c r="O576" s="0" t="n">
        <v>0</v>
      </c>
      <c r="P576" s="0" t="s">
        <v>20</v>
      </c>
      <c r="Q576" s="0" t="n">
        <f aca="false">N576-N572</f>
        <v>0</v>
      </c>
      <c r="R576" s="0" t="n">
        <f aca="false">O576-O572</f>
        <v>-2</v>
      </c>
    </row>
    <row r="577" customFormat="false" ht="13.8" hidden="false" customHeight="false" outlineLevel="0" collapsed="false">
      <c r="H577" s="0" t="str">
        <f aca="false">CONCATENATE(I577,P577)</f>
        <v>./tfcs/edinelco/s2/S2-Saeedi07.tfcnovo-antigo</v>
      </c>
      <c r="I577" s="0" t="s">
        <v>209</v>
      </c>
      <c r="J577" s="0" t="n">
        <v>2</v>
      </c>
      <c r="K577" s="0" t="n">
        <v>6</v>
      </c>
      <c r="L577" s="0" t="n">
        <v>2</v>
      </c>
      <c r="M577" s="0" t="n">
        <v>6</v>
      </c>
      <c r="N577" s="0" t="n">
        <v>0</v>
      </c>
      <c r="O577" s="0" t="n">
        <v>0</v>
      </c>
      <c r="P577" s="0" t="s">
        <v>22</v>
      </c>
      <c r="Q577" s="0" t="n">
        <f aca="false">N577-N572</f>
        <v>0</v>
      </c>
      <c r="R577" s="0" t="n">
        <f aca="false">O577-O572</f>
        <v>-2</v>
      </c>
    </row>
    <row r="578" customFormat="false" ht="13.8" hidden="false" customHeight="false" outlineLevel="0" collapsed="false">
      <c r="H578" s="0" t="str">
        <f aca="false">CONCATENATE(I578,P578)</f>
        <v>./tfcs/edinelco/s2/S2-Saeedi07_inv.tfcantigo</v>
      </c>
      <c r="I578" s="0" t="s">
        <v>210</v>
      </c>
      <c r="J578" s="0" t="n">
        <v>2</v>
      </c>
      <c r="K578" s="0" t="n">
        <v>6</v>
      </c>
      <c r="L578" s="0" t="n">
        <v>2</v>
      </c>
      <c r="M578" s="0" t="n">
        <v>6</v>
      </c>
      <c r="N578" s="0" t="n">
        <v>0</v>
      </c>
      <c r="O578" s="0" t="n">
        <v>0</v>
      </c>
      <c r="P578" s="0" t="s">
        <v>16</v>
      </c>
      <c r="Q578" s="0" t="n">
        <f aca="false">N578-N578</f>
        <v>0</v>
      </c>
      <c r="R578" s="0" t="n">
        <f aca="false">O578-O578</f>
        <v>0</v>
      </c>
    </row>
    <row r="579" customFormat="false" ht="13.8" hidden="false" customHeight="false" outlineLevel="0" collapsed="false">
      <c r="H579" s="0" t="str">
        <f aca="false">CONCATENATE(I579,P579)</f>
        <v>./tfcs/edinelco/s2/S2-Saeedi07_inv.tfcnovo</v>
      </c>
      <c r="I579" s="0" t="s">
        <v>210</v>
      </c>
      <c r="J579" s="0" t="n">
        <v>2</v>
      </c>
      <c r="K579" s="0" t="n">
        <v>6</v>
      </c>
      <c r="L579" s="0" t="n">
        <v>2</v>
      </c>
      <c r="M579" s="0" t="n">
        <v>6</v>
      </c>
      <c r="N579" s="0" t="n">
        <v>0</v>
      </c>
      <c r="O579" s="0" t="n">
        <v>0</v>
      </c>
      <c r="P579" s="0" t="s">
        <v>18</v>
      </c>
      <c r="Q579" s="0" t="n">
        <f aca="false">N579-N578</f>
        <v>0</v>
      </c>
      <c r="R579" s="0" t="n">
        <f aca="false">O579-O578</f>
        <v>0</v>
      </c>
    </row>
    <row r="580" customFormat="false" ht="13.8" hidden="false" customHeight="false" outlineLevel="0" collapsed="false">
      <c r="H580" s="0" t="str">
        <f aca="false">CONCATENATE(I580,P580)</f>
        <v>./tfcs/edinelco/s2/S2-Saeedi07_inv.tfcantigo-novo</v>
      </c>
      <c r="I580" s="0" t="s">
        <v>210</v>
      </c>
      <c r="J580" s="0" t="n">
        <v>2</v>
      </c>
      <c r="K580" s="0" t="n">
        <v>6</v>
      </c>
      <c r="L580" s="0" t="n">
        <v>2</v>
      </c>
      <c r="M580" s="0" t="n">
        <v>6</v>
      </c>
      <c r="N580" s="0" t="n">
        <v>0</v>
      </c>
      <c r="O580" s="0" t="n">
        <v>0</v>
      </c>
      <c r="P580" s="0" t="s">
        <v>20</v>
      </c>
      <c r="Q580" s="0" t="n">
        <f aca="false">N580-N578</f>
        <v>0</v>
      </c>
      <c r="R580" s="0" t="n">
        <f aca="false">O580-O578</f>
        <v>0</v>
      </c>
    </row>
    <row r="581" customFormat="false" ht="13.8" hidden="false" customHeight="false" outlineLevel="0" collapsed="false">
      <c r="H581" s="0" t="str">
        <f aca="false">CONCATENATE(I581,P581)</f>
        <v>./tfcs/edinelco/s2/S2-Saeedi07_inv.tfcnovo-antigo</v>
      </c>
      <c r="I581" s="0" t="s">
        <v>210</v>
      </c>
      <c r="J581" s="0" t="n">
        <v>2</v>
      </c>
      <c r="K581" s="0" t="n">
        <v>6</v>
      </c>
      <c r="L581" s="0" t="n">
        <v>2</v>
      </c>
      <c r="M581" s="0" t="n">
        <v>6</v>
      </c>
      <c r="N581" s="0" t="n">
        <v>0</v>
      </c>
      <c r="O581" s="0" t="n">
        <v>0</v>
      </c>
      <c r="P581" s="0" t="s">
        <v>22</v>
      </c>
      <c r="Q581" s="0" t="n">
        <f aca="false">N581-N578</f>
        <v>0</v>
      </c>
      <c r="R581" s="0" t="n">
        <f aca="false">O581-O578</f>
        <v>0</v>
      </c>
    </row>
    <row r="582" customFormat="false" ht="13.8" hidden="false" customHeight="false" outlineLevel="0" collapsed="false">
      <c r="H582" s="0" t="str">
        <f aca="false">CONCATENATE(I582,P582)</f>
        <v>./tfcs/edinelco/s2/S2-ZLZPZ.tfcantigo</v>
      </c>
      <c r="I582" s="0" t="s">
        <v>213</v>
      </c>
      <c r="J582" s="0" t="n">
        <v>8</v>
      </c>
      <c r="K582" s="0" t="n">
        <v>42</v>
      </c>
      <c r="L582" s="0" t="n">
        <v>8</v>
      </c>
      <c r="M582" s="0" t="n">
        <v>42</v>
      </c>
      <c r="N582" s="0" t="n">
        <v>0</v>
      </c>
      <c r="O582" s="0" t="n">
        <v>0</v>
      </c>
      <c r="P582" s="0" t="s">
        <v>16</v>
      </c>
      <c r="Q582" s="0" t="n">
        <f aca="false">N582-N578</f>
        <v>0</v>
      </c>
      <c r="R582" s="0" t="n">
        <f aca="false">O582-O578</f>
        <v>0</v>
      </c>
    </row>
    <row r="583" customFormat="false" ht="13.8" hidden="false" customHeight="false" outlineLevel="0" collapsed="false">
      <c r="H583" s="0" t="str">
        <f aca="false">CONCATENATE(I583,P583)</f>
        <v>./tfcs/edinelco/s2/S2-ZLZPZ.tfcnovo</v>
      </c>
      <c r="I583" s="0" t="s">
        <v>213</v>
      </c>
      <c r="J583" s="0" t="n">
        <v>8</v>
      </c>
      <c r="K583" s="0" t="n">
        <v>42</v>
      </c>
      <c r="L583" s="0" t="n">
        <v>8</v>
      </c>
      <c r="M583" s="0" t="n">
        <v>42</v>
      </c>
      <c r="N583" s="0" t="n">
        <v>0</v>
      </c>
      <c r="O583" s="0" t="n">
        <v>0</v>
      </c>
      <c r="P583" s="0" t="s">
        <v>18</v>
      </c>
      <c r="Q583" s="0" t="n">
        <f aca="false">N583-N578</f>
        <v>0</v>
      </c>
      <c r="R583" s="0" t="n">
        <f aca="false">O583-O578</f>
        <v>0</v>
      </c>
    </row>
    <row r="584" customFormat="false" ht="13.8" hidden="false" customHeight="false" outlineLevel="0" collapsed="false">
      <c r="H584" s="0" t="str">
        <f aca="false">CONCATENATE(I584,P584)</f>
        <v>./tfcs/edinelco/s2/S2-ZLZPZ.tfcantigo-novo</v>
      </c>
      <c r="I584" s="0" t="s">
        <v>213</v>
      </c>
      <c r="J584" s="0" t="n">
        <v>8</v>
      </c>
      <c r="K584" s="0" t="n">
        <v>42</v>
      </c>
      <c r="L584" s="0" t="n">
        <v>8</v>
      </c>
      <c r="M584" s="0" t="n">
        <v>42</v>
      </c>
      <c r="N584" s="0" t="n">
        <v>0</v>
      </c>
      <c r="O584" s="0" t="n">
        <v>0</v>
      </c>
      <c r="P584" s="0" t="s">
        <v>20</v>
      </c>
      <c r="Q584" s="0" t="n">
        <f aca="false">N584-N584</f>
        <v>0</v>
      </c>
      <c r="R584" s="0" t="n">
        <f aca="false">O584-O584</f>
        <v>0</v>
      </c>
    </row>
    <row r="585" customFormat="false" ht="13.8" hidden="false" customHeight="false" outlineLevel="0" collapsed="false">
      <c r="H585" s="0" t="str">
        <f aca="false">CONCATENATE(I585,P585)</f>
        <v>./tfcs/edinelco/s2/S2-ZLZPZ.tfcnovo-antigo</v>
      </c>
      <c r="I585" s="0" t="s">
        <v>213</v>
      </c>
      <c r="J585" s="0" t="n">
        <v>8</v>
      </c>
      <c r="K585" s="0" t="n">
        <v>42</v>
      </c>
      <c r="L585" s="0" t="n">
        <v>8</v>
      </c>
      <c r="M585" s="0" t="n">
        <v>42</v>
      </c>
      <c r="N585" s="0" t="n">
        <v>0</v>
      </c>
      <c r="O585" s="0" t="n">
        <v>0</v>
      </c>
      <c r="P585" s="0" t="s">
        <v>22</v>
      </c>
      <c r="Q585" s="0" t="n">
        <f aca="false">N585-N584</f>
        <v>0</v>
      </c>
      <c r="R585" s="0" t="n">
        <f aca="false">O585-O584</f>
        <v>0</v>
      </c>
    </row>
    <row r="586" customFormat="false" ht="13.8" hidden="false" customHeight="false" outlineLevel="0" collapsed="false">
      <c r="H586" s="0" t="str">
        <f aca="false">CONCATENATE(I586,P586)</f>
        <v>./tfcs/edinelco/s2/S2-ZLZPZ_inv.tfcantigo</v>
      </c>
      <c r="I586" s="0" t="s">
        <v>214</v>
      </c>
      <c r="J586" s="0" t="n">
        <v>8</v>
      </c>
      <c r="K586" s="0" t="n">
        <v>42</v>
      </c>
      <c r="L586" s="0" t="n">
        <v>8</v>
      </c>
      <c r="M586" s="0" t="n">
        <v>42</v>
      </c>
      <c r="N586" s="0" t="n">
        <v>0</v>
      </c>
      <c r="O586" s="0" t="n">
        <v>0</v>
      </c>
      <c r="P586" s="0" t="s">
        <v>16</v>
      </c>
      <c r="Q586" s="0" t="n">
        <f aca="false">N586-N584</f>
        <v>0</v>
      </c>
      <c r="R586" s="0" t="n">
        <f aca="false">O586-O584</f>
        <v>0</v>
      </c>
    </row>
    <row r="587" customFormat="false" ht="13.8" hidden="false" customHeight="false" outlineLevel="0" collapsed="false">
      <c r="H587" s="0" t="str">
        <f aca="false">CONCATENATE(I587,P587)</f>
        <v>./tfcs/edinelco/s2/S2-ZLZPZ_inv.tfcnovo</v>
      </c>
      <c r="I587" s="0" t="s">
        <v>214</v>
      </c>
      <c r="J587" s="0" t="n">
        <v>8</v>
      </c>
      <c r="K587" s="0" t="n">
        <v>42</v>
      </c>
      <c r="L587" s="0" t="n">
        <v>8</v>
      </c>
      <c r="M587" s="0" t="n">
        <v>42</v>
      </c>
      <c r="N587" s="0" t="n">
        <v>0</v>
      </c>
      <c r="O587" s="0" t="n">
        <v>0</v>
      </c>
      <c r="P587" s="0" t="s">
        <v>18</v>
      </c>
      <c r="Q587" s="0" t="n">
        <f aca="false">N587-N584</f>
        <v>0</v>
      </c>
      <c r="R587" s="0" t="n">
        <f aca="false">O587-O584</f>
        <v>0</v>
      </c>
    </row>
    <row r="588" customFormat="false" ht="13.8" hidden="false" customHeight="false" outlineLevel="0" collapsed="false">
      <c r="H588" s="0" t="str">
        <f aca="false">CONCATENATE(I588,P588)</f>
        <v>./tfcs/edinelco/s2/S2-ZLZPZ_inv.tfcantigo-novo</v>
      </c>
      <c r="I588" s="0" t="s">
        <v>214</v>
      </c>
      <c r="J588" s="0" t="n">
        <v>8</v>
      </c>
      <c r="K588" s="0" t="n">
        <v>42</v>
      </c>
      <c r="L588" s="0" t="n">
        <v>8</v>
      </c>
      <c r="M588" s="0" t="n">
        <v>42</v>
      </c>
      <c r="N588" s="0" t="n">
        <v>0</v>
      </c>
      <c r="O588" s="0" t="n">
        <v>0</v>
      </c>
      <c r="P588" s="0" t="s">
        <v>20</v>
      </c>
      <c r="Q588" s="0" t="n">
        <f aca="false">N588-N584</f>
        <v>0</v>
      </c>
      <c r="R588" s="0" t="n">
        <f aca="false">O588-O584</f>
        <v>0</v>
      </c>
    </row>
    <row r="589" customFormat="false" ht="13.8" hidden="false" customHeight="false" outlineLevel="0" collapsed="false">
      <c r="H589" s="0" t="str">
        <f aca="false">CONCATENATE(I589,P589)</f>
        <v>./tfcs/edinelco/s2/S2-ZLZPZ_inv.tfcnovo-antigo</v>
      </c>
      <c r="I589" s="0" t="s">
        <v>214</v>
      </c>
      <c r="J589" s="0" t="n">
        <v>8</v>
      </c>
      <c r="K589" s="0" t="n">
        <v>42</v>
      </c>
      <c r="L589" s="0" t="n">
        <v>8</v>
      </c>
      <c r="M589" s="0" t="n">
        <v>42</v>
      </c>
      <c r="N589" s="0" t="n">
        <v>0</v>
      </c>
      <c r="O589" s="0" t="n">
        <v>0</v>
      </c>
      <c r="P589" s="0" t="s">
        <v>22</v>
      </c>
      <c r="Q589" s="0" t="n">
        <f aca="false">N589-N584</f>
        <v>0</v>
      </c>
      <c r="R589" s="0" t="n">
        <f aca="false">O589-O584</f>
        <v>0</v>
      </c>
    </row>
    <row r="590" customFormat="false" ht="13.8" hidden="false" customHeight="false" outlineLevel="0" collapsed="false">
      <c r="H590" s="0" t="str">
        <f aca="false">CONCATENATE(I590,P590)</f>
        <v>./tfcs/edinelco/s2/S2-aj-e11_complete_74(81).tfcantigo</v>
      </c>
      <c r="I590" s="0" t="s">
        <v>134</v>
      </c>
      <c r="J590" s="0" t="n">
        <v>11</v>
      </c>
      <c r="K590" s="0" t="n">
        <v>131</v>
      </c>
      <c r="L590" s="0" t="n">
        <v>11</v>
      </c>
      <c r="M590" s="0" t="n">
        <v>131</v>
      </c>
      <c r="N590" s="0" t="n">
        <v>0</v>
      </c>
      <c r="O590" s="0" t="n">
        <v>0</v>
      </c>
      <c r="P590" s="0" t="s">
        <v>16</v>
      </c>
      <c r="Q590" s="0" t="n">
        <f aca="false">N590-N590</f>
        <v>0</v>
      </c>
      <c r="R590" s="0" t="n">
        <f aca="false">O590-O590</f>
        <v>0</v>
      </c>
    </row>
    <row r="591" customFormat="false" ht="13.8" hidden="false" customHeight="false" outlineLevel="0" collapsed="false">
      <c r="H591" s="0" t="str">
        <f aca="false">CONCATENATE(I591,P591)</f>
        <v>./tfcs/edinelco/s2/S2-aj-e11_complete_74(81).tfcnovo</v>
      </c>
      <c r="I591" s="0" t="s">
        <v>134</v>
      </c>
      <c r="J591" s="0" t="n">
        <v>11</v>
      </c>
      <c r="K591" s="0" t="n">
        <v>131</v>
      </c>
      <c r="L591" s="0" t="n">
        <v>11</v>
      </c>
      <c r="M591" s="0" t="n">
        <v>131</v>
      </c>
      <c r="N591" s="0" t="n">
        <v>0</v>
      </c>
      <c r="O591" s="0" t="n">
        <v>0</v>
      </c>
      <c r="P591" s="0" t="s">
        <v>18</v>
      </c>
      <c r="Q591" s="0" t="n">
        <f aca="false">N591-N590</f>
        <v>0</v>
      </c>
      <c r="R591" s="0" t="n">
        <f aca="false">O591-O590</f>
        <v>0</v>
      </c>
    </row>
    <row r="592" customFormat="false" ht="13.8" hidden="false" customHeight="false" outlineLevel="0" collapsed="false">
      <c r="H592" s="0" t="str">
        <f aca="false">CONCATENATE(I592,P592)</f>
        <v>./tfcs/edinelco/s2/S2-aj-e11_complete_74(81).tfcantigo-novo</v>
      </c>
      <c r="I592" s="0" t="s">
        <v>134</v>
      </c>
      <c r="J592" s="0" t="n">
        <v>11</v>
      </c>
      <c r="K592" s="0" t="n">
        <v>131</v>
      </c>
      <c r="L592" s="0" t="n">
        <v>11</v>
      </c>
      <c r="M592" s="0" t="n">
        <v>131</v>
      </c>
      <c r="N592" s="0" t="n">
        <v>0</v>
      </c>
      <c r="O592" s="0" t="n">
        <v>0</v>
      </c>
      <c r="P592" s="0" t="s">
        <v>20</v>
      </c>
      <c r="Q592" s="0" t="n">
        <f aca="false">N592-N590</f>
        <v>0</v>
      </c>
      <c r="R592" s="0" t="n">
        <f aca="false">O592-O590</f>
        <v>0</v>
      </c>
    </row>
    <row r="593" customFormat="false" ht="13.8" hidden="false" customHeight="false" outlineLevel="0" collapsed="false">
      <c r="H593" s="0" t="str">
        <f aca="false">CONCATENATE(I593,P593)</f>
        <v>./tfcs/edinelco/s2/S2-aj-e11_complete_74(81).tfcnovo-antigo</v>
      </c>
      <c r="I593" s="0" t="s">
        <v>134</v>
      </c>
      <c r="J593" s="0" t="n">
        <v>11</v>
      </c>
      <c r="K593" s="0" t="n">
        <v>131</v>
      </c>
      <c r="L593" s="0" t="n">
        <v>11</v>
      </c>
      <c r="M593" s="0" t="n">
        <v>131</v>
      </c>
      <c r="N593" s="0" t="n">
        <v>0</v>
      </c>
      <c r="O593" s="0" t="n">
        <v>0</v>
      </c>
      <c r="P593" s="0" t="s">
        <v>22</v>
      </c>
      <c r="Q593" s="0" t="n">
        <f aca="false">N593-N590</f>
        <v>0</v>
      </c>
      <c r="R593" s="0" t="n">
        <f aca="false">O593-O590</f>
        <v>0</v>
      </c>
    </row>
    <row r="594" customFormat="false" ht="13.8" hidden="false" customHeight="false" outlineLevel="0" collapsed="false">
      <c r="H594" s="0" t="str">
        <f aca="false">CONCATENATE(I594,P594)</f>
        <v>./tfcs/edinelco/s2/S2-aj-e11_complete_74(81)_inv.tfcantigo</v>
      </c>
      <c r="I594" s="0" t="s">
        <v>135</v>
      </c>
      <c r="J594" s="0" t="n">
        <v>9</v>
      </c>
      <c r="K594" s="0" t="n">
        <v>103</v>
      </c>
      <c r="L594" s="0" t="n">
        <v>9</v>
      </c>
      <c r="M594" s="0" t="n">
        <v>103</v>
      </c>
      <c r="N594" s="0" t="n">
        <v>0</v>
      </c>
      <c r="O594" s="0" t="n">
        <v>0</v>
      </c>
      <c r="P594" s="0" t="s">
        <v>16</v>
      </c>
      <c r="Q594" s="0" t="n">
        <f aca="false">N594-N590</f>
        <v>0</v>
      </c>
      <c r="R594" s="0" t="n">
        <f aca="false">O594-O590</f>
        <v>0</v>
      </c>
    </row>
    <row r="595" customFormat="false" ht="13.8" hidden="false" customHeight="false" outlineLevel="0" collapsed="false">
      <c r="H595" s="0" t="str">
        <f aca="false">CONCATENATE(I595,P595)</f>
        <v>./tfcs/edinelco/s2/S2-aj-e11_complete_74(81)_inv.tfcnovo</v>
      </c>
      <c r="I595" s="0" t="s">
        <v>135</v>
      </c>
      <c r="J595" s="0" t="n">
        <v>9</v>
      </c>
      <c r="K595" s="0" t="n">
        <v>103</v>
      </c>
      <c r="L595" s="0" t="n">
        <v>9</v>
      </c>
      <c r="M595" s="0" t="n">
        <v>103</v>
      </c>
      <c r="N595" s="0" t="n">
        <v>0</v>
      </c>
      <c r="O595" s="0" t="n">
        <v>0</v>
      </c>
      <c r="P595" s="0" t="s">
        <v>18</v>
      </c>
      <c r="Q595" s="0" t="n">
        <f aca="false">N595-N590</f>
        <v>0</v>
      </c>
      <c r="R595" s="0" t="n">
        <f aca="false">O595-O590</f>
        <v>0</v>
      </c>
    </row>
    <row r="596" customFormat="false" ht="13.8" hidden="false" customHeight="false" outlineLevel="0" collapsed="false">
      <c r="H596" s="0" t="str">
        <f aca="false">CONCATENATE(I596,P596)</f>
        <v>./tfcs/edinelco/s2/S2-aj-e11_complete_74(81)_inv.tfcantigo-novo</v>
      </c>
      <c r="I596" s="0" t="s">
        <v>135</v>
      </c>
      <c r="J596" s="0" t="n">
        <v>9</v>
      </c>
      <c r="K596" s="0" t="n">
        <v>103</v>
      </c>
      <c r="L596" s="0" t="n">
        <v>9</v>
      </c>
      <c r="M596" s="0" t="n">
        <v>103</v>
      </c>
      <c r="N596" s="0" t="n">
        <v>0</v>
      </c>
      <c r="O596" s="0" t="n">
        <v>0</v>
      </c>
      <c r="P596" s="0" t="s">
        <v>20</v>
      </c>
      <c r="Q596" s="0" t="n">
        <f aca="false">N596-N596</f>
        <v>0</v>
      </c>
      <c r="R596" s="0" t="n">
        <f aca="false">O596-O596</f>
        <v>0</v>
      </c>
    </row>
    <row r="597" customFormat="false" ht="13.8" hidden="false" customHeight="false" outlineLevel="0" collapsed="false">
      <c r="H597" s="0" t="str">
        <f aca="false">CONCATENATE(I597,P597)</f>
        <v>./tfcs/edinelco/s2/S2-aj-e11_complete_74(81)_inv.tfcnovo-antigo</v>
      </c>
      <c r="I597" s="0" t="s">
        <v>135</v>
      </c>
      <c r="J597" s="0" t="n">
        <v>9</v>
      </c>
      <c r="K597" s="0" t="n">
        <v>103</v>
      </c>
      <c r="L597" s="0" t="n">
        <v>9</v>
      </c>
      <c r="M597" s="0" t="n">
        <v>103</v>
      </c>
      <c r="N597" s="0" t="n">
        <v>0</v>
      </c>
      <c r="O597" s="0" t="n">
        <v>0</v>
      </c>
      <c r="P597" s="0" t="s">
        <v>22</v>
      </c>
      <c r="Q597" s="0" t="n">
        <f aca="false">N597-N596</f>
        <v>0</v>
      </c>
      <c r="R597" s="0" t="n">
        <f aca="false">O597-O596</f>
        <v>0</v>
      </c>
    </row>
    <row r="598" customFormat="false" ht="13.8" hidden="false" customHeight="false" outlineLevel="0" collapsed="false">
      <c r="H598" s="0" t="str">
        <f aca="false">CONCATENATE(I598,P598)</f>
        <v>./tfcs/edinelco/s2/S2-ex-1_82.tfcantigo</v>
      </c>
      <c r="I598" s="0" t="s">
        <v>143</v>
      </c>
      <c r="J598" s="0" t="n">
        <v>4</v>
      </c>
      <c r="K598" s="0" t="n">
        <v>16</v>
      </c>
      <c r="L598" s="0" t="n">
        <v>4</v>
      </c>
      <c r="M598" s="0" t="n">
        <v>16</v>
      </c>
      <c r="N598" s="0" t="n">
        <v>0</v>
      </c>
      <c r="O598" s="0" t="n">
        <v>0</v>
      </c>
      <c r="P598" s="0" t="s">
        <v>16</v>
      </c>
      <c r="Q598" s="0" t="n">
        <f aca="false">N598-N596</f>
        <v>0</v>
      </c>
      <c r="R598" s="0" t="n">
        <f aca="false">O598-O596</f>
        <v>0</v>
      </c>
    </row>
    <row r="599" customFormat="false" ht="13.8" hidden="false" customHeight="false" outlineLevel="0" collapsed="false">
      <c r="H599" s="0" t="str">
        <f aca="false">CONCATENATE(I599,P599)</f>
        <v>./tfcs/edinelco/s2/S2-ex-1_82.tfcnovo</v>
      </c>
      <c r="I599" s="0" t="s">
        <v>143</v>
      </c>
      <c r="J599" s="0" t="n">
        <v>4</v>
      </c>
      <c r="K599" s="0" t="n">
        <v>16</v>
      </c>
      <c r="L599" s="0" t="n">
        <v>4</v>
      </c>
      <c r="M599" s="0" t="n">
        <v>16</v>
      </c>
      <c r="N599" s="0" t="n">
        <v>0</v>
      </c>
      <c r="O599" s="0" t="n">
        <v>0</v>
      </c>
      <c r="P599" s="0" t="s">
        <v>18</v>
      </c>
      <c r="Q599" s="0" t="n">
        <f aca="false">N599-N596</f>
        <v>0</v>
      </c>
      <c r="R599" s="0" t="n">
        <f aca="false">O599-O596</f>
        <v>0</v>
      </c>
    </row>
    <row r="600" customFormat="false" ht="13.8" hidden="false" customHeight="false" outlineLevel="0" collapsed="false">
      <c r="H600" s="0" t="str">
        <f aca="false">CONCATENATE(I600,P600)</f>
        <v>./tfcs/edinelco/s2/S2-ex-1_82.tfcantigo-novo</v>
      </c>
      <c r="I600" s="0" t="s">
        <v>143</v>
      </c>
      <c r="J600" s="0" t="n">
        <v>4</v>
      </c>
      <c r="K600" s="0" t="n">
        <v>16</v>
      </c>
      <c r="L600" s="0" t="n">
        <v>4</v>
      </c>
      <c r="M600" s="0" t="n">
        <v>16</v>
      </c>
      <c r="N600" s="0" t="n">
        <v>0</v>
      </c>
      <c r="O600" s="0" t="n">
        <v>0</v>
      </c>
      <c r="P600" s="0" t="s">
        <v>20</v>
      </c>
      <c r="Q600" s="0" t="n">
        <f aca="false">N600-N596</f>
        <v>0</v>
      </c>
      <c r="R600" s="0" t="n">
        <f aca="false">O600-O596</f>
        <v>0</v>
      </c>
    </row>
    <row r="601" customFormat="false" ht="13.8" hidden="false" customHeight="false" outlineLevel="0" collapsed="false">
      <c r="H601" s="0" t="str">
        <f aca="false">CONCATENATE(I601,P601)</f>
        <v>./tfcs/edinelco/s2/S2-ex-1_82.tfcnovo-antigo</v>
      </c>
      <c r="I601" s="0" t="s">
        <v>143</v>
      </c>
      <c r="J601" s="0" t="n">
        <v>4</v>
      </c>
      <c r="K601" s="0" t="n">
        <v>16</v>
      </c>
      <c r="L601" s="0" t="n">
        <v>4</v>
      </c>
      <c r="M601" s="0" t="n">
        <v>16</v>
      </c>
      <c r="N601" s="0" t="n">
        <v>0</v>
      </c>
      <c r="O601" s="0" t="n">
        <v>0</v>
      </c>
      <c r="P601" s="0" t="s">
        <v>22</v>
      </c>
      <c r="Q601" s="0" t="n">
        <f aca="false">N601-N596</f>
        <v>0</v>
      </c>
      <c r="R601" s="0" t="n">
        <f aca="false">O601-O596</f>
        <v>0</v>
      </c>
    </row>
    <row r="602" customFormat="false" ht="13.8" hidden="false" customHeight="false" outlineLevel="0" collapsed="false">
      <c r="H602" s="0" t="str">
        <f aca="false">CONCATENATE(I602,P602)</f>
        <v>./tfcs/edinelco/s2/S2-ex-1_82_inv.tfcantigo</v>
      </c>
      <c r="I602" s="0" t="s">
        <v>144</v>
      </c>
      <c r="J602" s="0" t="n">
        <v>4</v>
      </c>
      <c r="K602" s="0" t="n">
        <v>16</v>
      </c>
      <c r="L602" s="0" t="n">
        <v>4</v>
      </c>
      <c r="M602" s="0" t="n">
        <v>16</v>
      </c>
      <c r="N602" s="0" t="n">
        <v>0</v>
      </c>
      <c r="O602" s="0" t="n">
        <v>0</v>
      </c>
      <c r="P602" s="0" t="s">
        <v>16</v>
      </c>
      <c r="Q602" s="0" t="n">
        <f aca="false">N602-N602</f>
        <v>0</v>
      </c>
      <c r="R602" s="0" t="n">
        <f aca="false">O602-O602</f>
        <v>0</v>
      </c>
    </row>
    <row r="603" customFormat="false" ht="13.8" hidden="false" customHeight="false" outlineLevel="0" collapsed="false">
      <c r="H603" s="0" t="str">
        <f aca="false">CONCATENATE(I603,P603)</f>
        <v>./tfcs/edinelco/s2/S2-ex-1_82_inv.tfcnovo</v>
      </c>
      <c r="I603" s="0" t="s">
        <v>144</v>
      </c>
      <c r="J603" s="0" t="n">
        <v>4</v>
      </c>
      <c r="K603" s="0" t="n">
        <v>16</v>
      </c>
      <c r="L603" s="0" t="n">
        <v>4</v>
      </c>
      <c r="M603" s="0" t="n">
        <v>16</v>
      </c>
      <c r="N603" s="0" t="n">
        <v>0</v>
      </c>
      <c r="O603" s="0" t="n">
        <v>0</v>
      </c>
      <c r="P603" s="0" t="s">
        <v>18</v>
      </c>
      <c r="Q603" s="0" t="n">
        <f aca="false">N603-N602</f>
        <v>0</v>
      </c>
      <c r="R603" s="0" t="n">
        <f aca="false">O603-O602</f>
        <v>0</v>
      </c>
    </row>
    <row r="604" customFormat="false" ht="13.8" hidden="false" customHeight="false" outlineLevel="0" collapsed="false">
      <c r="H604" s="0" t="str">
        <f aca="false">CONCATENATE(I604,P604)</f>
        <v>./tfcs/edinelco/s2/S2-ex-1_82_inv.tfcantigo-novo</v>
      </c>
      <c r="I604" s="0" t="s">
        <v>144</v>
      </c>
      <c r="J604" s="0" t="n">
        <v>4</v>
      </c>
      <c r="K604" s="0" t="n">
        <v>16</v>
      </c>
      <c r="L604" s="0" t="n">
        <v>4</v>
      </c>
      <c r="M604" s="0" t="n">
        <v>16</v>
      </c>
      <c r="N604" s="0" t="n">
        <v>0</v>
      </c>
      <c r="O604" s="0" t="n">
        <v>0</v>
      </c>
      <c r="P604" s="0" t="s">
        <v>20</v>
      </c>
      <c r="Q604" s="0" t="n">
        <f aca="false">N604-N602</f>
        <v>0</v>
      </c>
      <c r="R604" s="0" t="n">
        <f aca="false">O604-O602</f>
        <v>0</v>
      </c>
    </row>
    <row r="605" customFormat="false" ht="13.8" hidden="false" customHeight="false" outlineLevel="0" collapsed="false">
      <c r="H605" s="0" t="str">
        <f aca="false">CONCATENATE(I605,P605)</f>
        <v>./tfcs/edinelco/s2/S2-ex-1_82_inv.tfcnovo-antigo</v>
      </c>
      <c r="I605" s="0" t="s">
        <v>144</v>
      </c>
      <c r="J605" s="0" t="n">
        <v>4</v>
      </c>
      <c r="K605" s="0" t="n">
        <v>16</v>
      </c>
      <c r="L605" s="0" t="n">
        <v>4</v>
      </c>
      <c r="M605" s="0" t="n">
        <v>16</v>
      </c>
      <c r="N605" s="0" t="n">
        <v>0</v>
      </c>
      <c r="O605" s="0" t="n">
        <v>0</v>
      </c>
      <c r="P605" s="0" t="s">
        <v>22</v>
      </c>
      <c r="Q605" s="0" t="n">
        <f aca="false">N605-N602</f>
        <v>0</v>
      </c>
      <c r="R605" s="0" t="n">
        <f aca="false">O605-O602</f>
        <v>0</v>
      </c>
    </row>
    <row r="606" customFormat="false" ht="13.8" hidden="false" customHeight="false" outlineLevel="0" collapsed="false">
      <c r="H606" s="0" t="str">
        <f aca="false">CONCATENATE(I606,P606)</f>
        <v>./tfcs/edinelco/s2/S2-ex1Miller.tfcantigo</v>
      </c>
      <c r="I606" s="0" t="s">
        <v>145</v>
      </c>
      <c r="J606" s="0" t="n">
        <v>3</v>
      </c>
      <c r="K606" s="0" t="n">
        <v>15</v>
      </c>
      <c r="L606" s="0" t="n">
        <v>3</v>
      </c>
      <c r="M606" s="0" t="n">
        <v>15</v>
      </c>
      <c r="N606" s="0" t="n">
        <v>0</v>
      </c>
      <c r="O606" s="0" t="n">
        <v>0</v>
      </c>
      <c r="P606" s="0" t="s">
        <v>16</v>
      </c>
      <c r="Q606" s="0" t="n">
        <f aca="false">N606-N602</f>
        <v>0</v>
      </c>
      <c r="R606" s="0" t="n">
        <f aca="false">O606-O602</f>
        <v>0</v>
      </c>
    </row>
    <row r="607" customFormat="false" ht="13.8" hidden="false" customHeight="false" outlineLevel="0" collapsed="false">
      <c r="H607" s="0" t="str">
        <f aca="false">CONCATENATE(I607,P607)</f>
        <v>./tfcs/edinelco/s2/S2-ex1Miller.tfcnovo</v>
      </c>
      <c r="I607" s="0" t="s">
        <v>145</v>
      </c>
      <c r="J607" s="0" t="n">
        <v>3</v>
      </c>
      <c r="K607" s="0" t="n">
        <v>15</v>
      </c>
      <c r="L607" s="0" t="n">
        <v>3</v>
      </c>
      <c r="M607" s="0" t="n">
        <v>15</v>
      </c>
      <c r="N607" s="0" t="n">
        <v>0</v>
      </c>
      <c r="O607" s="0" t="n">
        <v>0</v>
      </c>
      <c r="P607" s="0" t="s">
        <v>18</v>
      </c>
      <c r="Q607" s="0" t="n">
        <f aca="false">N607-N602</f>
        <v>0</v>
      </c>
      <c r="R607" s="0" t="n">
        <f aca="false">O607-O602</f>
        <v>0</v>
      </c>
    </row>
    <row r="608" customFormat="false" ht="13.8" hidden="false" customHeight="false" outlineLevel="0" collapsed="false">
      <c r="H608" s="0" t="str">
        <f aca="false">CONCATENATE(I608,P608)</f>
        <v>./tfcs/edinelco/s2/S2-ex1Miller.tfcantigo-novo</v>
      </c>
      <c r="I608" s="0" t="s">
        <v>145</v>
      </c>
      <c r="J608" s="0" t="n">
        <v>3</v>
      </c>
      <c r="K608" s="0" t="n">
        <v>15</v>
      </c>
      <c r="L608" s="0" t="n">
        <v>3</v>
      </c>
      <c r="M608" s="0" t="n">
        <v>15</v>
      </c>
      <c r="N608" s="0" t="n">
        <v>0</v>
      </c>
      <c r="O608" s="0" t="n">
        <v>0</v>
      </c>
      <c r="P608" s="0" t="s">
        <v>20</v>
      </c>
      <c r="Q608" s="0" t="n">
        <f aca="false">N608-N608</f>
        <v>0</v>
      </c>
      <c r="R608" s="0" t="n">
        <f aca="false">O608-O608</f>
        <v>0</v>
      </c>
    </row>
    <row r="609" customFormat="false" ht="13.8" hidden="false" customHeight="false" outlineLevel="0" collapsed="false">
      <c r="H609" s="0" t="str">
        <f aca="false">CONCATENATE(I609,P609)</f>
        <v>./tfcs/edinelco/s2/S2-ex1Miller.tfcnovo-antigo</v>
      </c>
      <c r="I609" s="0" t="s">
        <v>145</v>
      </c>
      <c r="J609" s="0" t="n">
        <v>3</v>
      </c>
      <c r="K609" s="0" t="n">
        <v>15</v>
      </c>
      <c r="L609" s="0" t="n">
        <v>3</v>
      </c>
      <c r="M609" s="0" t="n">
        <v>15</v>
      </c>
      <c r="N609" s="0" t="n">
        <v>0</v>
      </c>
      <c r="O609" s="0" t="n">
        <v>0</v>
      </c>
      <c r="P609" s="0" t="s">
        <v>22</v>
      </c>
      <c r="Q609" s="0" t="n">
        <f aca="false">N609-N608</f>
        <v>0</v>
      </c>
      <c r="R609" s="0" t="n">
        <f aca="false">O609-O608</f>
        <v>0</v>
      </c>
    </row>
    <row r="610" customFormat="false" ht="13.8" hidden="false" customHeight="false" outlineLevel="0" collapsed="false">
      <c r="H610" s="0" t="str">
        <f aca="false">CONCATENATE(I610,P610)</f>
        <v>./tfcs/edinelco/s2/S2-ex2Miller.tfcantigo</v>
      </c>
      <c r="I610" s="0" t="s">
        <v>146</v>
      </c>
      <c r="J610" s="0" t="n">
        <v>5</v>
      </c>
      <c r="K610" s="0" t="n">
        <v>28</v>
      </c>
      <c r="L610" s="0" t="n">
        <v>5</v>
      </c>
      <c r="M610" s="0" t="n">
        <v>28</v>
      </c>
      <c r="N610" s="0" t="n">
        <v>0</v>
      </c>
      <c r="O610" s="0" t="n">
        <v>0</v>
      </c>
      <c r="P610" s="0" t="s">
        <v>16</v>
      </c>
      <c r="Q610" s="0" t="n">
        <f aca="false">N610-N608</f>
        <v>0</v>
      </c>
      <c r="R610" s="0" t="n">
        <f aca="false">O610-O608</f>
        <v>0</v>
      </c>
    </row>
    <row r="611" customFormat="false" ht="13.8" hidden="false" customHeight="false" outlineLevel="0" collapsed="false">
      <c r="H611" s="0" t="str">
        <f aca="false">CONCATENATE(I611,P611)</f>
        <v>./tfcs/edinelco/s2/S2-ex2Miller.tfcnovo</v>
      </c>
      <c r="I611" s="0" t="s">
        <v>146</v>
      </c>
      <c r="J611" s="0" t="n">
        <v>5</v>
      </c>
      <c r="K611" s="0" t="n">
        <v>28</v>
      </c>
      <c r="L611" s="0" t="n">
        <v>5</v>
      </c>
      <c r="M611" s="0" t="n">
        <v>28</v>
      </c>
      <c r="N611" s="0" t="n">
        <v>0</v>
      </c>
      <c r="O611" s="0" t="n">
        <v>0</v>
      </c>
      <c r="P611" s="0" t="s">
        <v>18</v>
      </c>
      <c r="Q611" s="0" t="n">
        <f aca="false">N611-N608</f>
        <v>0</v>
      </c>
      <c r="R611" s="0" t="n">
        <f aca="false">O611-O608</f>
        <v>0</v>
      </c>
    </row>
    <row r="612" customFormat="false" ht="13.8" hidden="false" customHeight="false" outlineLevel="0" collapsed="false">
      <c r="H612" s="0" t="str">
        <f aca="false">CONCATENATE(I612,P612)</f>
        <v>./tfcs/edinelco/s2/S2-ex2Miller.tfcantigo-novo</v>
      </c>
      <c r="I612" s="0" t="s">
        <v>146</v>
      </c>
      <c r="J612" s="0" t="n">
        <v>5</v>
      </c>
      <c r="K612" s="0" t="n">
        <v>28</v>
      </c>
      <c r="L612" s="0" t="n">
        <v>5</v>
      </c>
      <c r="M612" s="0" t="n">
        <v>28</v>
      </c>
      <c r="N612" s="0" t="n">
        <v>0</v>
      </c>
      <c r="O612" s="0" t="n">
        <v>0</v>
      </c>
      <c r="P612" s="0" t="s">
        <v>20</v>
      </c>
      <c r="Q612" s="0" t="n">
        <f aca="false">N612-N608</f>
        <v>0</v>
      </c>
      <c r="R612" s="0" t="n">
        <f aca="false">O612-O608</f>
        <v>0</v>
      </c>
    </row>
    <row r="613" customFormat="false" ht="13.8" hidden="false" customHeight="false" outlineLevel="0" collapsed="false">
      <c r="H613" s="0" t="str">
        <f aca="false">CONCATENATE(I613,P613)</f>
        <v>./tfcs/edinelco/s2/S2-ex2Miller.tfcnovo-antigo</v>
      </c>
      <c r="I613" s="0" t="s">
        <v>146</v>
      </c>
      <c r="J613" s="0" t="n">
        <v>5</v>
      </c>
      <c r="K613" s="0" t="n">
        <v>28</v>
      </c>
      <c r="L613" s="0" t="n">
        <v>5</v>
      </c>
      <c r="M613" s="0" t="n">
        <v>28</v>
      </c>
      <c r="N613" s="0" t="n">
        <v>0</v>
      </c>
      <c r="O613" s="0" t="n">
        <v>0</v>
      </c>
      <c r="P613" s="0" t="s">
        <v>22</v>
      </c>
      <c r="Q613" s="0" t="n">
        <f aca="false">N613-N608</f>
        <v>0</v>
      </c>
      <c r="R613" s="0" t="n">
        <f aca="false">O613-O608</f>
        <v>0</v>
      </c>
    </row>
    <row r="614" customFormat="false" ht="13.8" hidden="false" customHeight="false" outlineLevel="0" collapsed="false">
      <c r="H614" s="0" t="str">
        <f aca="false">CONCATENATE(I614,P614)</f>
        <v>./tfcs/edinelco/s2/S2-ex3Miller.tfcantigo</v>
      </c>
      <c r="I614" s="0" t="s">
        <v>147</v>
      </c>
      <c r="J614" s="0" t="n">
        <v>7</v>
      </c>
      <c r="K614" s="0" t="n">
        <v>97</v>
      </c>
      <c r="L614" s="0" t="n">
        <v>7</v>
      </c>
      <c r="M614" s="0" t="n">
        <v>97</v>
      </c>
      <c r="N614" s="0" t="n">
        <v>0</v>
      </c>
      <c r="O614" s="0" t="n">
        <v>0</v>
      </c>
      <c r="P614" s="0" t="s">
        <v>16</v>
      </c>
      <c r="Q614" s="0" t="n">
        <f aca="false">N614-N614</f>
        <v>0</v>
      </c>
      <c r="R614" s="0" t="n">
        <f aca="false">O614-O614</f>
        <v>0</v>
      </c>
    </row>
    <row r="615" customFormat="false" ht="13.8" hidden="false" customHeight="false" outlineLevel="0" collapsed="false">
      <c r="H615" s="0" t="str">
        <f aca="false">CONCATENATE(I615,P615)</f>
        <v>./tfcs/edinelco/s2/S2-ex3Miller.tfcnovo</v>
      </c>
      <c r="I615" s="0" t="s">
        <v>147</v>
      </c>
      <c r="J615" s="0" t="n">
        <v>7</v>
      </c>
      <c r="K615" s="0" t="n">
        <v>97</v>
      </c>
      <c r="L615" s="0" t="n">
        <v>7</v>
      </c>
      <c r="M615" s="0" t="n">
        <v>97</v>
      </c>
      <c r="N615" s="0" t="n">
        <v>0</v>
      </c>
      <c r="O615" s="0" t="n">
        <v>0</v>
      </c>
      <c r="P615" s="0" t="s">
        <v>18</v>
      </c>
      <c r="Q615" s="0" t="n">
        <f aca="false">N615-N614</f>
        <v>0</v>
      </c>
      <c r="R615" s="0" t="n">
        <f aca="false">O615-O614</f>
        <v>0</v>
      </c>
    </row>
    <row r="616" customFormat="false" ht="13.8" hidden="false" customHeight="false" outlineLevel="0" collapsed="false">
      <c r="H616" s="0" t="str">
        <f aca="false">CONCATENATE(I616,P616)</f>
        <v>./tfcs/edinelco/s2/S2-ex3Miller.tfcantigo-novo</v>
      </c>
      <c r="I616" s="0" t="s">
        <v>147</v>
      </c>
      <c r="J616" s="0" t="n">
        <v>7</v>
      </c>
      <c r="K616" s="0" t="n">
        <v>97</v>
      </c>
      <c r="L616" s="0" t="n">
        <v>7</v>
      </c>
      <c r="M616" s="0" t="n">
        <v>97</v>
      </c>
      <c r="N616" s="0" t="n">
        <v>0</v>
      </c>
      <c r="O616" s="0" t="n">
        <v>0</v>
      </c>
      <c r="P616" s="0" t="s">
        <v>20</v>
      </c>
      <c r="Q616" s="0" t="n">
        <f aca="false">N616-N614</f>
        <v>0</v>
      </c>
      <c r="R616" s="0" t="n">
        <f aca="false">O616-O614</f>
        <v>0</v>
      </c>
    </row>
    <row r="617" customFormat="false" ht="13.8" hidden="false" customHeight="false" outlineLevel="0" collapsed="false">
      <c r="H617" s="0" t="str">
        <f aca="false">CONCATENATE(I617,P617)</f>
        <v>./tfcs/edinelco/s2/S2-ex3Miller.tfcnovo-antigo</v>
      </c>
      <c r="I617" s="0" t="s">
        <v>147</v>
      </c>
      <c r="J617" s="0" t="n">
        <v>7</v>
      </c>
      <c r="K617" s="0" t="n">
        <v>97</v>
      </c>
      <c r="L617" s="0" t="n">
        <v>7</v>
      </c>
      <c r="M617" s="0" t="n">
        <v>97</v>
      </c>
      <c r="N617" s="0" t="n">
        <v>0</v>
      </c>
      <c r="O617" s="0" t="n">
        <v>0</v>
      </c>
      <c r="P617" s="0" t="s">
        <v>22</v>
      </c>
      <c r="Q617" s="0" t="n">
        <f aca="false">N617-N614</f>
        <v>0</v>
      </c>
      <c r="R617" s="0" t="n">
        <f aca="false">O617-O614</f>
        <v>0</v>
      </c>
    </row>
    <row r="618" customFormat="false" ht="13.8" hidden="false" customHeight="false" outlineLevel="0" collapsed="false">
      <c r="H618" s="0" t="str">
        <f aca="false">CONCATENATE(I618,P618)</f>
        <v>./tfcs/edinelco/s2/S2-ex4Miller.tfcantigo</v>
      </c>
      <c r="I618" s="0" t="s">
        <v>148</v>
      </c>
      <c r="J618" s="0" t="n">
        <v>3</v>
      </c>
      <c r="K618" s="0" t="n">
        <v>7</v>
      </c>
      <c r="L618" s="0" t="n">
        <v>3</v>
      </c>
      <c r="M618" s="0" t="n">
        <v>7</v>
      </c>
      <c r="N618" s="0" t="n">
        <v>0</v>
      </c>
      <c r="O618" s="0" t="n">
        <v>0</v>
      </c>
      <c r="P618" s="0" t="s">
        <v>16</v>
      </c>
      <c r="Q618" s="0" t="n">
        <f aca="false">N618-N614</f>
        <v>0</v>
      </c>
      <c r="R618" s="0" t="n">
        <f aca="false">O618-O614</f>
        <v>0</v>
      </c>
    </row>
    <row r="619" customFormat="false" ht="13.8" hidden="false" customHeight="false" outlineLevel="0" collapsed="false">
      <c r="H619" s="0" t="str">
        <f aca="false">CONCATENATE(I619,P619)</f>
        <v>./tfcs/edinelco/s2/S2-ex4Miller.tfcnovo</v>
      </c>
      <c r="I619" s="0" t="s">
        <v>148</v>
      </c>
      <c r="J619" s="0" t="n">
        <v>3</v>
      </c>
      <c r="K619" s="0" t="n">
        <v>7</v>
      </c>
      <c r="L619" s="0" t="n">
        <v>3</v>
      </c>
      <c r="M619" s="0" t="n">
        <v>7</v>
      </c>
      <c r="N619" s="0" t="n">
        <v>0</v>
      </c>
      <c r="O619" s="0" t="n">
        <v>0</v>
      </c>
      <c r="P619" s="0" t="s">
        <v>18</v>
      </c>
      <c r="Q619" s="0" t="n">
        <f aca="false">N619-N614</f>
        <v>0</v>
      </c>
      <c r="R619" s="0" t="n">
        <f aca="false">O619-O614</f>
        <v>0</v>
      </c>
    </row>
    <row r="620" customFormat="false" ht="13.8" hidden="false" customHeight="false" outlineLevel="0" collapsed="false">
      <c r="H620" s="0" t="str">
        <f aca="false">CONCATENATE(I620,P620)</f>
        <v>./tfcs/edinelco/s2/S2-ex4Miller.tfcantigo-novo</v>
      </c>
      <c r="I620" s="0" t="s">
        <v>148</v>
      </c>
      <c r="J620" s="0" t="n">
        <v>3</v>
      </c>
      <c r="K620" s="0" t="n">
        <v>7</v>
      </c>
      <c r="L620" s="0" t="n">
        <v>3</v>
      </c>
      <c r="M620" s="0" t="n">
        <v>7</v>
      </c>
      <c r="N620" s="0" t="n">
        <v>0</v>
      </c>
      <c r="O620" s="0" t="n">
        <v>0</v>
      </c>
      <c r="P620" s="0" t="s">
        <v>20</v>
      </c>
      <c r="Q620" s="0" t="n">
        <f aca="false">N620-N620</f>
        <v>0</v>
      </c>
      <c r="R620" s="0" t="n">
        <f aca="false">O620-O620</f>
        <v>0</v>
      </c>
    </row>
    <row r="621" customFormat="false" ht="13.8" hidden="false" customHeight="false" outlineLevel="0" collapsed="false">
      <c r="H621" s="0" t="str">
        <f aca="false">CONCATENATE(I621,P621)</f>
        <v>./tfcs/edinelco/s2/S2-ex4Miller.tfcnovo-antigo</v>
      </c>
      <c r="I621" s="0" t="s">
        <v>148</v>
      </c>
      <c r="J621" s="0" t="n">
        <v>3</v>
      </c>
      <c r="K621" s="0" t="n">
        <v>7</v>
      </c>
      <c r="L621" s="0" t="n">
        <v>3</v>
      </c>
      <c r="M621" s="0" t="n">
        <v>7</v>
      </c>
      <c r="N621" s="0" t="n">
        <v>0</v>
      </c>
      <c r="O621" s="0" t="n">
        <v>0</v>
      </c>
      <c r="P621" s="0" t="s">
        <v>22</v>
      </c>
      <c r="Q621" s="0" t="n">
        <f aca="false">N621-N620</f>
        <v>0</v>
      </c>
      <c r="R621" s="0" t="n">
        <f aca="false">O621-O620</f>
        <v>0</v>
      </c>
    </row>
    <row r="622" customFormat="false" ht="13.8" hidden="false" customHeight="false" outlineLevel="0" collapsed="false">
      <c r="H622" s="0" t="str">
        <f aca="false">CONCATENATE(I622,P622)</f>
        <v>./tfcs/edinelco/s2/S2-ex4Miller_inv.tfcantigo</v>
      </c>
      <c r="I622" s="0" t="s">
        <v>149</v>
      </c>
      <c r="J622" s="0" t="n">
        <v>3</v>
      </c>
      <c r="K622" s="0" t="n">
        <v>10</v>
      </c>
      <c r="L622" s="0" t="n">
        <v>3</v>
      </c>
      <c r="M622" s="0" t="n">
        <v>9</v>
      </c>
      <c r="N622" s="0" t="n">
        <v>0</v>
      </c>
      <c r="O622" s="0" t="n">
        <v>1</v>
      </c>
      <c r="P622" s="0" t="s">
        <v>16</v>
      </c>
      <c r="Q622" s="0" t="n">
        <f aca="false">N622-N620</f>
        <v>0</v>
      </c>
      <c r="R622" s="0" t="n">
        <f aca="false">O622-O620</f>
        <v>1</v>
      </c>
    </row>
    <row r="623" customFormat="false" ht="13.8" hidden="false" customHeight="false" outlineLevel="0" collapsed="false">
      <c r="H623" s="0" t="str">
        <f aca="false">CONCATENATE(I623,P623)</f>
        <v>./tfcs/edinelco/s2/S2-ex4Miller_inv.tfcnovo</v>
      </c>
      <c r="I623" s="0" t="s">
        <v>149</v>
      </c>
      <c r="J623" s="0" t="n">
        <v>3</v>
      </c>
      <c r="K623" s="0" t="n">
        <v>10</v>
      </c>
      <c r="L623" s="0" t="n">
        <v>3</v>
      </c>
      <c r="M623" s="0" t="n">
        <v>10</v>
      </c>
      <c r="N623" s="0" t="n">
        <v>0</v>
      </c>
      <c r="O623" s="0" t="n">
        <v>0</v>
      </c>
      <c r="P623" s="0" t="s">
        <v>18</v>
      </c>
      <c r="Q623" s="0" t="n">
        <f aca="false">N623-N620</f>
        <v>0</v>
      </c>
      <c r="R623" s="0" t="n">
        <f aca="false">O623-O620</f>
        <v>0</v>
      </c>
    </row>
    <row r="624" customFormat="false" ht="13.8" hidden="false" customHeight="false" outlineLevel="0" collapsed="false">
      <c r="H624" s="0" t="str">
        <f aca="false">CONCATENATE(I624,P624)</f>
        <v>./tfcs/edinelco/s2/S2-ex4Miller_inv.tfcantigo-novo</v>
      </c>
      <c r="I624" s="0" t="s">
        <v>149</v>
      </c>
      <c r="J624" s="0" t="n">
        <v>3</v>
      </c>
      <c r="K624" s="0" t="n">
        <v>10</v>
      </c>
      <c r="L624" s="0" t="n">
        <v>3</v>
      </c>
      <c r="M624" s="0" t="n">
        <v>9</v>
      </c>
      <c r="N624" s="0" t="n">
        <v>0</v>
      </c>
      <c r="O624" s="0" t="n">
        <v>1</v>
      </c>
      <c r="P624" s="0" t="s">
        <v>20</v>
      </c>
      <c r="Q624" s="0" t="n">
        <f aca="false">N624-N620</f>
        <v>0</v>
      </c>
      <c r="R624" s="0" t="n">
        <f aca="false">O624-O620</f>
        <v>1</v>
      </c>
    </row>
    <row r="625" customFormat="false" ht="13.8" hidden="false" customHeight="false" outlineLevel="0" collapsed="false">
      <c r="H625" s="0" t="str">
        <f aca="false">CONCATENATE(I625,P625)</f>
        <v>./tfcs/edinelco/s2/S2-ex4Miller_inv.tfcnovo-antigo</v>
      </c>
      <c r="I625" s="0" t="s">
        <v>149</v>
      </c>
      <c r="J625" s="0" t="n">
        <v>3</v>
      </c>
      <c r="K625" s="0" t="n">
        <v>10</v>
      </c>
      <c r="L625" s="0" t="n">
        <v>3</v>
      </c>
      <c r="M625" s="0" t="n">
        <v>10</v>
      </c>
      <c r="N625" s="0" t="n">
        <v>0</v>
      </c>
      <c r="O625" s="0" t="n">
        <v>0</v>
      </c>
      <c r="P625" s="0" t="s">
        <v>22</v>
      </c>
      <c r="Q625" s="0" t="n">
        <f aca="false">N625-N620</f>
        <v>0</v>
      </c>
      <c r="R625" s="0" t="n">
        <f aca="false">O625-O620</f>
        <v>0</v>
      </c>
    </row>
    <row r="626" customFormat="false" ht="13.8" hidden="false" customHeight="false" outlineLevel="0" collapsed="false">
      <c r="H626" s="0" t="str">
        <f aca="false">CONCATENATE(I626,P626)</f>
        <v>./tfcs/edinelco/s2/S2-ex5Miller.tfcantigo</v>
      </c>
      <c r="I626" s="0" t="s">
        <v>150</v>
      </c>
      <c r="J626" s="0" t="n">
        <v>4</v>
      </c>
      <c r="K626" s="0" t="n">
        <v>20</v>
      </c>
      <c r="L626" s="0" t="n">
        <v>4</v>
      </c>
      <c r="M626" s="0" t="n">
        <v>20</v>
      </c>
      <c r="N626" s="0" t="n">
        <v>0</v>
      </c>
      <c r="O626" s="0" t="n">
        <v>0</v>
      </c>
      <c r="P626" s="0" t="s">
        <v>16</v>
      </c>
      <c r="Q626" s="0" t="n">
        <f aca="false">N626-N626</f>
        <v>0</v>
      </c>
      <c r="R626" s="0" t="n">
        <f aca="false">O626-O626</f>
        <v>0</v>
      </c>
    </row>
    <row r="627" customFormat="false" ht="13.8" hidden="false" customHeight="false" outlineLevel="0" collapsed="false">
      <c r="H627" s="0" t="str">
        <f aca="false">CONCATENATE(I627,P627)</f>
        <v>./tfcs/edinelco/s2/S2-ex5Miller.tfcnovo</v>
      </c>
      <c r="I627" s="0" t="s">
        <v>150</v>
      </c>
      <c r="J627" s="0" t="n">
        <v>4</v>
      </c>
      <c r="K627" s="0" t="n">
        <v>20</v>
      </c>
      <c r="L627" s="0" t="n">
        <v>4</v>
      </c>
      <c r="M627" s="0" t="n">
        <v>20</v>
      </c>
      <c r="N627" s="0" t="n">
        <v>0</v>
      </c>
      <c r="O627" s="0" t="n">
        <v>0</v>
      </c>
      <c r="P627" s="0" t="s">
        <v>18</v>
      </c>
      <c r="Q627" s="0" t="n">
        <f aca="false">N627-N626</f>
        <v>0</v>
      </c>
      <c r="R627" s="0" t="n">
        <f aca="false">O627-O626</f>
        <v>0</v>
      </c>
    </row>
    <row r="628" customFormat="false" ht="13.8" hidden="false" customHeight="false" outlineLevel="0" collapsed="false">
      <c r="H628" s="0" t="str">
        <f aca="false">CONCATENATE(I628,P628)</f>
        <v>./tfcs/edinelco/s2/S2-ex5Miller.tfcantigo-novo</v>
      </c>
      <c r="I628" s="0" t="s">
        <v>150</v>
      </c>
      <c r="J628" s="0" t="n">
        <v>4</v>
      </c>
      <c r="K628" s="0" t="n">
        <v>20</v>
      </c>
      <c r="L628" s="0" t="n">
        <v>4</v>
      </c>
      <c r="M628" s="0" t="n">
        <v>20</v>
      </c>
      <c r="N628" s="0" t="n">
        <v>0</v>
      </c>
      <c r="O628" s="0" t="n">
        <v>0</v>
      </c>
      <c r="P628" s="0" t="s">
        <v>20</v>
      </c>
      <c r="Q628" s="0" t="n">
        <f aca="false">N628-N626</f>
        <v>0</v>
      </c>
      <c r="R628" s="0" t="n">
        <f aca="false">O628-O626</f>
        <v>0</v>
      </c>
    </row>
    <row r="629" customFormat="false" ht="13.8" hidden="false" customHeight="false" outlineLevel="0" collapsed="false">
      <c r="H629" s="0" t="str">
        <f aca="false">CONCATENATE(I629,P629)</f>
        <v>./tfcs/edinelco/s2/S2-ex5Miller.tfcnovo-antigo</v>
      </c>
      <c r="I629" s="0" t="s">
        <v>150</v>
      </c>
      <c r="J629" s="0" t="n">
        <v>4</v>
      </c>
      <c r="K629" s="0" t="n">
        <v>20</v>
      </c>
      <c r="L629" s="0" t="n">
        <v>4</v>
      </c>
      <c r="M629" s="0" t="n">
        <v>20</v>
      </c>
      <c r="N629" s="0" t="n">
        <v>0</v>
      </c>
      <c r="O629" s="0" t="n">
        <v>0</v>
      </c>
      <c r="P629" s="0" t="s">
        <v>22</v>
      </c>
      <c r="Q629" s="0" t="n">
        <f aca="false">N629-N626</f>
        <v>0</v>
      </c>
      <c r="R629" s="0" t="n">
        <f aca="false">O629-O626</f>
        <v>0</v>
      </c>
    </row>
    <row r="630" customFormat="false" ht="13.8" hidden="false" customHeight="false" outlineLevel="0" collapsed="false">
      <c r="H630" s="0" t="str">
        <f aca="false">CONCATENATE(I630,P630)</f>
        <v>./tfcs/edinelco/s2/S2-ex5Miller_inv.tfcantigo</v>
      </c>
      <c r="I630" s="0" t="s">
        <v>151</v>
      </c>
      <c r="J630" s="0" t="n">
        <v>4</v>
      </c>
      <c r="K630" s="0" t="n">
        <v>25</v>
      </c>
      <c r="L630" s="0" t="n">
        <v>4</v>
      </c>
      <c r="M630" s="0" t="n">
        <v>25</v>
      </c>
      <c r="N630" s="0" t="n">
        <v>0</v>
      </c>
      <c r="O630" s="0" t="n">
        <v>0</v>
      </c>
      <c r="P630" s="0" t="s">
        <v>16</v>
      </c>
      <c r="Q630" s="0" t="n">
        <f aca="false">N630-N626</f>
        <v>0</v>
      </c>
      <c r="R630" s="0" t="n">
        <f aca="false">O630-O626</f>
        <v>0</v>
      </c>
    </row>
    <row r="631" customFormat="false" ht="13.8" hidden="false" customHeight="false" outlineLevel="0" collapsed="false">
      <c r="H631" s="0" t="str">
        <f aca="false">CONCATENATE(I631,P631)</f>
        <v>./tfcs/edinelco/s2/S2-ex5Miller_inv.tfcnovo</v>
      </c>
      <c r="I631" s="0" t="s">
        <v>151</v>
      </c>
      <c r="J631" s="0" t="n">
        <v>4</v>
      </c>
      <c r="K631" s="0" t="n">
        <v>25</v>
      </c>
      <c r="L631" s="0" t="n">
        <v>4</v>
      </c>
      <c r="M631" s="0" t="n">
        <v>25</v>
      </c>
      <c r="N631" s="0" t="n">
        <v>0</v>
      </c>
      <c r="O631" s="0" t="n">
        <v>0</v>
      </c>
      <c r="P631" s="0" t="s">
        <v>18</v>
      </c>
      <c r="Q631" s="0" t="n">
        <f aca="false">N631-N626</f>
        <v>0</v>
      </c>
      <c r="R631" s="0" t="n">
        <f aca="false">O631-O626</f>
        <v>0</v>
      </c>
    </row>
    <row r="632" customFormat="false" ht="13.8" hidden="false" customHeight="false" outlineLevel="0" collapsed="false">
      <c r="H632" s="0" t="str">
        <f aca="false">CONCATENATE(I632,P632)</f>
        <v>./tfcs/edinelco/s2/S2-ex5Miller_inv.tfcantigo-novo</v>
      </c>
      <c r="I632" s="0" t="s">
        <v>151</v>
      </c>
      <c r="J632" s="0" t="n">
        <v>4</v>
      </c>
      <c r="K632" s="0" t="n">
        <v>25</v>
      </c>
      <c r="L632" s="0" t="n">
        <v>4</v>
      </c>
      <c r="M632" s="0" t="n">
        <v>25</v>
      </c>
      <c r="N632" s="0" t="n">
        <v>0</v>
      </c>
      <c r="O632" s="0" t="n">
        <v>0</v>
      </c>
      <c r="P632" s="0" t="s">
        <v>20</v>
      </c>
      <c r="Q632" s="0" t="n">
        <f aca="false">N632-N632</f>
        <v>0</v>
      </c>
      <c r="R632" s="0" t="n">
        <f aca="false">O632-O632</f>
        <v>0</v>
      </c>
    </row>
    <row r="633" customFormat="false" ht="13.8" hidden="false" customHeight="false" outlineLevel="0" collapsed="false">
      <c r="H633" s="0" t="str">
        <f aca="false">CONCATENATE(I633,P633)</f>
        <v>./tfcs/edinelco/s2/S2-ex5Miller_inv.tfcnovo-antigo</v>
      </c>
      <c r="I633" s="0" t="s">
        <v>151</v>
      </c>
      <c r="J633" s="0" t="n">
        <v>4</v>
      </c>
      <c r="K633" s="0" t="n">
        <v>25</v>
      </c>
      <c r="L633" s="0" t="n">
        <v>4</v>
      </c>
      <c r="M633" s="0" t="n">
        <v>25</v>
      </c>
      <c r="N633" s="0" t="n">
        <v>0</v>
      </c>
      <c r="O633" s="0" t="n">
        <v>0</v>
      </c>
      <c r="P633" s="0" t="s">
        <v>22</v>
      </c>
      <c r="Q633" s="0" t="n">
        <f aca="false">N633-N632</f>
        <v>0</v>
      </c>
      <c r="R633" s="0" t="n">
        <f aca="false">O633-O632</f>
        <v>0</v>
      </c>
    </row>
    <row r="634" customFormat="false" ht="13.8" hidden="false" customHeight="false" outlineLevel="0" collapsed="false">
      <c r="H634" s="0" t="str">
        <f aca="false">CONCATENATE(I634,P634)</f>
        <v>./tfcs/edinelco/s2/S2-ex6Miller.tfcantigo</v>
      </c>
      <c r="I634" s="0" t="s">
        <v>152</v>
      </c>
      <c r="J634" s="0" t="n">
        <v>16</v>
      </c>
      <c r="K634" s="0" t="n">
        <v>197</v>
      </c>
      <c r="L634" s="0" t="n">
        <v>16</v>
      </c>
      <c r="M634" s="0" t="n">
        <v>197</v>
      </c>
      <c r="N634" s="0" t="n">
        <v>0</v>
      </c>
      <c r="O634" s="0" t="n">
        <v>0</v>
      </c>
      <c r="P634" s="0" t="s">
        <v>16</v>
      </c>
      <c r="Q634" s="0" t="n">
        <f aca="false">N634-N632</f>
        <v>0</v>
      </c>
      <c r="R634" s="0" t="n">
        <f aca="false">O634-O632</f>
        <v>0</v>
      </c>
    </row>
    <row r="635" customFormat="false" ht="13.8" hidden="false" customHeight="false" outlineLevel="0" collapsed="false">
      <c r="H635" s="0" t="str">
        <f aca="false">CONCATENATE(I635,P635)</f>
        <v>./tfcs/edinelco/s2/S2-ex6Miller.tfcnovo</v>
      </c>
      <c r="I635" s="0" t="s">
        <v>152</v>
      </c>
      <c r="J635" s="0" t="n">
        <v>16</v>
      </c>
      <c r="K635" s="0" t="n">
        <v>197</v>
      </c>
      <c r="L635" s="0" t="n">
        <v>19</v>
      </c>
      <c r="M635" s="0" t="n">
        <v>205</v>
      </c>
      <c r="N635" s="0" t="n">
        <v>-3</v>
      </c>
      <c r="O635" s="0" t="n">
        <v>-8</v>
      </c>
      <c r="P635" s="0" t="s">
        <v>18</v>
      </c>
      <c r="Q635" s="0" t="n">
        <f aca="false">N635-N632</f>
        <v>-3</v>
      </c>
      <c r="R635" s="0" t="n">
        <f aca="false">O635-O632</f>
        <v>-8</v>
      </c>
    </row>
    <row r="636" customFormat="false" ht="13.8" hidden="false" customHeight="false" outlineLevel="0" collapsed="false">
      <c r="H636" s="0" t="str">
        <f aca="false">CONCATENATE(I636,P636)</f>
        <v>./tfcs/edinelco/s2/S2-ex6Miller.tfcantigo-novo</v>
      </c>
      <c r="I636" s="0" t="s">
        <v>152</v>
      </c>
      <c r="J636" s="0" t="n">
        <v>16</v>
      </c>
      <c r="K636" s="0" t="n">
        <v>197</v>
      </c>
      <c r="L636" s="0" t="n">
        <v>19</v>
      </c>
      <c r="M636" s="0" t="n">
        <v>205</v>
      </c>
      <c r="N636" s="0" t="n">
        <v>-3</v>
      </c>
      <c r="O636" s="0" t="n">
        <v>-8</v>
      </c>
      <c r="P636" s="0" t="s">
        <v>20</v>
      </c>
      <c r="Q636" s="0" t="n">
        <f aca="false">N636-N632</f>
        <v>-3</v>
      </c>
      <c r="R636" s="0" t="n">
        <f aca="false">O636-O632</f>
        <v>-8</v>
      </c>
    </row>
    <row r="637" customFormat="false" ht="13.8" hidden="false" customHeight="false" outlineLevel="0" collapsed="false">
      <c r="H637" s="0" t="str">
        <f aca="false">CONCATENATE(I637,P637)</f>
        <v>./tfcs/edinelco/s2/S2-ex6Miller.tfcnovo-antigo</v>
      </c>
      <c r="I637" s="0" t="s">
        <v>152</v>
      </c>
      <c r="J637" s="0" t="n">
        <v>16</v>
      </c>
      <c r="K637" s="0" t="n">
        <v>197</v>
      </c>
      <c r="L637" s="0" t="n">
        <v>19</v>
      </c>
      <c r="M637" s="0" t="n">
        <v>205</v>
      </c>
      <c r="N637" s="0" t="n">
        <v>-3</v>
      </c>
      <c r="O637" s="0" t="n">
        <v>-8</v>
      </c>
      <c r="P637" s="0" t="s">
        <v>22</v>
      </c>
      <c r="Q637" s="0" t="n">
        <f aca="false">N637-N632</f>
        <v>-3</v>
      </c>
      <c r="R637" s="0" t="n">
        <f aca="false">O637-O632</f>
        <v>-8</v>
      </c>
    </row>
    <row r="638" customFormat="false" ht="13.8" hidden="false" customHeight="false" outlineLevel="0" collapsed="false">
      <c r="H638" s="0" t="str">
        <f aca="false">CONCATENATE(I638,P638)</f>
        <v>./tfcs/edinelco/s2/S2-ex6Miller_inv.tfcantigo</v>
      </c>
      <c r="I638" s="0" t="s">
        <v>153</v>
      </c>
      <c r="J638" s="0" t="n">
        <v>15</v>
      </c>
      <c r="K638" s="0" t="n">
        <v>187</v>
      </c>
      <c r="L638" s="0" t="n">
        <v>14</v>
      </c>
      <c r="M638" s="0" t="n">
        <v>166</v>
      </c>
      <c r="N638" s="0" t="n">
        <v>1</v>
      </c>
      <c r="O638" s="0" t="n">
        <v>21</v>
      </c>
      <c r="P638" s="0" t="s">
        <v>16</v>
      </c>
      <c r="Q638" s="0" t="n">
        <f aca="false">N638-N638</f>
        <v>0</v>
      </c>
      <c r="R638" s="0" t="n">
        <f aca="false">O638-O638</f>
        <v>0</v>
      </c>
    </row>
    <row r="639" customFormat="false" ht="13.8" hidden="false" customHeight="false" outlineLevel="0" collapsed="false">
      <c r="H639" s="0" t="str">
        <f aca="false">CONCATENATE(I639,P639)</f>
        <v>./tfcs/edinelco/s2/S2-ex6Miller_inv.tfcnovo</v>
      </c>
      <c r="I639" s="0" t="s">
        <v>153</v>
      </c>
      <c r="J639" s="0" t="n">
        <v>15</v>
      </c>
      <c r="K639" s="0" t="n">
        <v>187</v>
      </c>
      <c r="L639" s="0" t="n">
        <v>15</v>
      </c>
      <c r="M639" s="0" t="n">
        <v>163</v>
      </c>
      <c r="N639" s="0" t="n">
        <v>0</v>
      </c>
      <c r="O639" s="0" t="n">
        <v>24</v>
      </c>
      <c r="P639" s="0" t="s">
        <v>18</v>
      </c>
      <c r="Q639" s="0" t="n">
        <f aca="false">N639-N638</f>
        <v>-1</v>
      </c>
      <c r="R639" s="0" t="n">
        <f aca="false">O639-O638</f>
        <v>3</v>
      </c>
    </row>
    <row r="640" customFormat="false" ht="13.8" hidden="false" customHeight="false" outlineLevel="0" collapsed="false">
      <c r="H640" s="0" t="str">
        <f aca="false">CONCATENATE(I640,P640)</f>
        <v>./tfcs/edinelco/s2/S2-ex6Miller_inv.tfcantigo-novo</v>
      </c>
      <c r="I640" s="0" t="s">
        <v>153</v>
      </c>
      <c r="J640" s="0" t="n">
        <v>15</v>
      </c>
      <c r="K640" s="0" t="n">
        <v>187</v>
      </c>
      <c r="L640" s="0" t="n">
        <v>15</v>
      </c>
      <c r="M640" s="0" t="n">
        <v>163</v>
      </c>
      <c r="N640" s="0" t="n">
        <v>0</v>
      </c>
      <c r="O640" s="0" t="n">
        <v>24</v>
      </c>
      <c r="P640" s="0" t="s">
        <v>20</v>
      </c>
      <c r="Q640" s="0" t="n">
        <f aca="false">N640-N638</f>
        <v>-1</v>
      </c>
      <c r="R640" s="0" t="n">
        <f aca="false">O640-O638</f>
        <v>3</v>
      </c>
    </row>
    <row r="641" customFormat="false" ht="13.8" hidden="false" customHeight="false" outlineLevel="0" collapsed="false">
      <c r="H641" s="0" t="str">
        <f aca="false">CONCATENATE(I641,P641)</f>
        <v>./tfcs/edinelco/s2/S2-ex6Miller_inv.tfcnovo-antigo</v>
      </c>
      <c r="I641" s="0" t="s">
        <v>153</v>
      </c>
      <c r="J641" s="0" t="n">
        <v>15</v>
      </c>
      <c r="K641" s="0" t="n">
        <v>187</v>
      </c>
      <c r="L641" s="0" t="n">
        <v>15</v>
      </c>
      <c r="M641" s="0" t="n">
        <v>163</v>
      </c>
      <c r="N641" s="0" t="n">
        <v>0</v>
      </c>
      <c r="O641" s="0" t="n">
        <v>24</v>
      </c>
      <c r="P641" s="0" t="s">
        <v>22</v>
      </c>
      <c r="Q641" s="0" t="n">
        <f aca="false">N641-N638</f>
        <v>-1</v>
      </c>
      <c r="R641" s="0" t="n">
        <f aca="false">O641-O638</f>
        <v>3</v>
      </c>
    </row>
    <row r="642" customFormat="false" ht="13.8" hidden="false" customHeight="false" outlineLevel="0" collapsed="false">
      <c r="H642" s="0" t="str">
        <f aca="false">CONCATENATE(I642,P642)</f>
        <v>./tfcs/edinelco/s2/S2-ex7Miller.tfcantigo</v>
      </c>
      <c r="I642" s="0" t="s">
        <v>154</v>
      </c>
      <c r="J642" s="0" t="n">
        <v>15</v>
      </c>
      <c r="K642" s="0" t="n">
        <v>187</v>
      </c>
      <c r="L642" s="0" t="n">
        <v>14</v>
      </c>
      <c r="M642" s="0" t="n">
        <v>166</v>
      </c>
      <c r="N642" s="0" t="n">
        <v>1</v>
      </c>
      <c r="O642" s="0" t="n">
        <v>21</v>
      </c>
      <c r="P642" s="0" t="s">
        <v>16</v>
      </c>
      <c r="Q642" s="0" t="n">
        <f aca="false">N642-N638</f>
        <v>0</v>
      </c>
      <c r="R642" s="0" t="n">
        <f aca="false">O642-O638</f>
        <v>0</v>
      </c>
    </row>
    <row r="643" customFormat="false" ht="13.8" hidden="false" customHeight="false" outlineLevel="0" collapsed="false">
      <c r="H643" s="0" t="str">
        <f aca="false">CONCATENATE(I643,P643)</f>
        <v>./tfcs/edinelco/s2/S2-ex7Miller.tfcnovo</v>
      </c>
      <c r="I643" s="0" t="s">
        <v>154</v>
      </c>
      <c r="J643" s="0" t="n">
        <v>15</v>
      </c>
      <c r="K643" s="0" t="n">
        <v>187</v>
      </c>
      <c r="L643" s="0" t="n">
        <v>15</v>
      </c>
      <c r="M643" s="0" t="n">
        <v>163</v>
      </c>
      <c r="N643" s="0" t="n">
        <v>0</v>
      </c>
      <c r="O643" s="0" t="n">
        <v>24</v>
      </c>
      <c r="P643" s="0" t="s">
        <v>18</v>
      </c>
      <c r="Q643" s="0" t="n">
        <f aca="false">N643-N638</f>
        <v>-1</v>
      </c>
      <c r="R643" s="0" t="n">
        <f aca="false">O643-O638</f>
        <v>3</v>
      </c>
    </row>
    <row r="644" customFormat="false" ht="13.8" hidden="false" customHeight="false" outlineLevel="0" collapsed="false">
      <c r="H644" s="0" t="str">
        <f aca="false">CONCATENATE(I644,P644)</f>
        <v>./tfcs/edinelco/s2/S2-ex7Miller.tfcantigo-novo</v>
      </c>
      <c r="I644" s="0" t="s">
        <v>154</v>
      </c>
      <c r="J644" s="0" t="n">
        <v>15</v>
      </c>
      <c r="K644" s="0" t="n">
        <v>187</v>
      </c>
      <c r="L644" s="0" t="n">
        <v>15</v>
      </c>
      <c r="M644" s="0" t="n">
        <v>163</v>
      </c>
      <c r="N644" s="0" t="n">
        <v>0</v>
      </c>
      <c r="O644" s="0" t="n">
        <v>24</v>
      </c>
      <c r="P644" s="0" t="s">
        <v>20</v>
      </c>
      <c r="Q644" s="0" t="n">
        <f aca="false">N644-N644</f>
        <v>0</v>
      </c>
      <c r="R644" s="0" t="n">
        <f aca="false">O644-O644</f>
        <v>0</v>
      </c>
    </row>
    <row r="645" customFormat="false" ht="13.8" hidden="false" customHeight="false" outlineLevel="0" collapsed="false">
      <c r="H645" s="0" t="str">
        <f aca="false">CONCATENATE(I645,P645)</f>
        <v>./tfcs/edinelco/s2/S2-ex7Miller.tfcnovo-antigo</v>
      </c>
      <c r="I645" s="0" t="s">
        <v>154</v>
      </c>
      <c r="J645" s="0" t="n">
        <v>15</v>
      </c>
      <c r="K645" s="0" t="n">
        <v>187</v>
      </c>
      <c r="L645" s="0" t="n">
        <v>15</v>
      </c>
      <c r="M645" s="0" t="n">
        <v>163</v>
      </c>
      <c r="N645" s="0" t="n">
        <v>0</v>
      </c>
      <c r="O645" s="0" t="n">
        <v>24</v>
      </c>
      <c r="P645" s="0" t="s">
        <v>22</v>
      </c>
      <c r="Q645" s="0" t="n">
        <f aca="false">N645-N644</f>
        <v>0</v>
      </c>
      <c r="R645" s="0" t="n">
        <f aca="false">O645-O644</f>
        <v>0</v>
      </c>
    </row>
    <row r="646" customFormat="false" ht="13.8" hidden="false" customHeight="false" outlineLevel="0" collapsed="false">
      <c r="H646" s="0" t="str">
        <f aca="false">CONCATENATE(I646,P646)</f>
        <v>./tfcs/edinelco/s2/S2-ex7Miller_inv.tfcantigo</v>
      </c>
      <c r="I646" s="0" t="s">
        <v>155</v>
      </c>
      <c r="J646" s="0" t="n">
        <v>16</v>
      </c>
      <c r="K646" s="0" t="n">
        <v>197</v>
      </c>
      <c r="L646" s="0" t="n">
        <v>16</v>
      </c>
      <c r="M646" s="0" t="n">
        <v>197</v>
      </c>
      <c r="N646" s="0" t="n">
        <v>0</v>
      </c>
      <c r="O646" s="0" t="n">
        <v>0</v>
      </c>
      <c r="P646" s="0" t="s">
        <v>16</v>
      </c>
      <c r="Q646" s="0" t="n">
        <f aca="false">N646-N644</f>
        <v>0</v>
      </c>
      <c r="R646" s="0" t="n">
        <f aca="false">O646-O644</f>
        <v>-24</v>
      </c>
    </row>
    <row r="647" customFormat="false" ht="13.8" hidden="false" customHeight="false" outlineLevel="0" collapsed="false">
      <c r="H647" s="0" t="str">
        <f aca="false">CONCATENATE(I647,P647)</f>
        <v>./tfcs/edinelco/s2/S2-ex7Miller_inv.tfcnovo</v>
      </c>
      <c r="I647" s="0" t="s">
        <v>155</v>
      </c>
      <c r="J647" s="0" t="n">
        <v>16</v>
      </c>
      <c r="K647" s="0" t="n">
        <v>197</v>
      </c>
      <c r="L647" s="0" t="n">
        <v>19</v>
      </c>
      <c r="M647" s="0" t="n">
        <v>205</v>
      </c>
      <c r="N647" s="0" t="n">
        <v>-3</v>
      </c>
      <c r="O647" s="0" t="n">
        <v>-8</v>
      </c>
      <c r="P647" s="0" t="s">
        <v>18</v>
      </c>
      <c r="Q647" s="0" t="n">
        <f aca="false">N647-N644</f>
        <v>-3</v>
      </c>
      <c r="R647" s="0" t="n">
        <f aca="false">O647-O644</f>
        <v>-32</v>
      </c>
    </row>
    <row r="648" customFormat="false" ht="13.8" hidden="false" customHeight="false" outlineLevel="0" collapsed="false">
      <c r="H648" s="0" t="str">
        <f aca="false">CONCATENATE(I648,P648)</f>
        <v>./tfcs/edinelco/s2/S2-ex7Miller_inv.tfcantigo-novo</v>
      </c>
      <c r="I648" s="0" t="s">
        <v>155</v>
      </c>
      <c r="J648" s="0" t="n">
        <v>16</v>
      </c>
      <c r="K648" s="0" t="n">
        <v>197</v>
      </c>
      <c r="L648" s="0" t="n">
        <v>19</v>
      </c>
      <c r="M648" s="0" t="n">
        <v>205</v>
      </c>
      <c r="N648" s="0" t="n">
        <v>-3</v>
      </c>
      <c r="O648" s="0" t="n">
        <v>-8</v>
      </c>
      <c r="P648" s="0" t="s">
        <v>20</v>
      </c>
      <c r="Q648" s="0" t="n">
        <f aca="false">N648-N644</f>
        <v>-3</v>
      </c>
      <c r="R648" s="0" t="n">
        <f aca="false">O648-O644</f>
        <v>-32</v>
      </c>
    </row>
    <row r="649" customFormat="false" ht="13.8" hidden="false" customHeight="false" outlineLevel="0" collapsed="false">
      <c r="H649" s="0" t="str">
        <f aca="false">CONCATENATE(I649,P649)</f>
        <v>./tfcs/edinelco/s2/S2-ex7Miller_inv.tfcnovo-antigo</v>
      </c>
      <c r="I649" s="0" t="s">
        <v>155</v>
      </c>
      <c r="J649" s="0" t="n">
        <v>16</v>
      </c>
      <c r="K649" s="0" t="n">
        <v>197</v>
      </c>
      <c r="L649" s="0" t="n">
        <v>19</v>
      </c>
      <c r="M649" s="0" t="n">
        <v>205</v>
      </c>
      <c r="N649" s="0" t="n">
        <v>-3</v>
      </c>
      <c r="O649" s="0" t="n">
        <v>-8</v>
      </c>
      <c r="P649" s="0" t="s">
        <v>22</v>
      </c>
      <c r="Q649" s="0" t="n">
        <f aca="false">N649-N644</f>
        <v>-3</v>
      </c>
      <c r="R649" s="0" t="n">
        <f aca="false">O649-O644</f>
        <v>-32</v>
      </c>
    </row>
    <row r="650" customFormat="false" ht="13.8" hidden="false" customHeight="false" outlineLevel="0" collapsed="false">
      <c r="H650" s="0" t="str">
        <f aca="false">CONCATENATE(I650,P650)</f>
        <v>./tfcs/edinelco/s2/S2-graycode6_complete_19.tfcantigo</v>
      </c>
      <c r="I650" s="0" t="s">
        <v>156</v>
      </c>
      <c r="J650" s="0" t="n">
        <v>5</v>
      </c>
      <c r="K650" s="0" t="n">
        <v>5</v>
      </c>
      <c r="L650" s="0" t="n">
        <v>5</v>
      </c>
      <c r="M650" s="0" t="n">
        <v>5</v>
      </c>
      <c r="N650" s="0" t="n">
        <v>0</v>
      </c>
      <c r="O650" s="0" t="n">
        <v>0</v>
      </c>
      <c r="P650" s="0" t="s">
        <v>16</v>
      </c>
      <c r="Q650" s="0" t="n">
        <f aca="false">N650-N650</f>
        <v>0</v>
      </c>
      <c r="R650" s="0" t="n">
        <f aca="false">O650-O650</f>
        <v>0</v>
      </c>
    </row>
    <row r="651" customFormat="false" ht="13.8" hidden="false" customHeight="false" outlineLevel="0" collapsed="false">
      <c r="H651" s="0" t="str">
        <f aca="false">CONCATENATE(I651,P651)</f>
        <v>./tfcs/edinelco/s2/S2-graycode6_complete_19.tfcnovo</v>
      </c>
      <c r="I651" s="0" t="s">
        <v>156</v>
      </c>
      <c r="J651" s="0" t="n">
        <v>5</v>
      </c>
      <c r="K651" s="0" t="n">
        <v>5</v>
      </c>
      <c r="L651" s="0" t="n">
        <v>5</v>
      </c>
      <c r="M651" s="0" t="n">
        <v>5</v>
      </c>
      <c r="N651" s="0" t="n">
        <v>0</v>
      </c>
      <c r="O651" s="0" t="n">
        <v>0</v>
      </c>
      <c r="P651" s="0" t="s">
        <v>18</v>
      </c>
      <c r="Q651" s="0" t="n">
        <f aca="false">N651-N650</f>
        <v>0</v>
      </c>
      <c r="R651" s="0" t="n">
        <f aca="false">O651-O650</f>
        <v>0</v>
      </c>
    </row>
    <row r="652" customFormat="false" ht="13.8" hidden="false" customHeight="false" outlineLevel="0" collapsed="false">
      <c r="H652" s="0" t="str">
        <f aca="false">CONCATENATE(I652,P652)</f>
        <v>./tfcs/edinelco/s2/S2-graycode6_complete_19.tfcantigo-novo</v>
      </c>
      <c r="I652" s="0" t="s">
        <v>156</v>
      </c>
      <c r="J652" s="0" t="n">
        <v>5</v>
      </c>
      <c r="K652" s="0" t="n">
        <v>5</v>
      </c>
      <c r="L652" s="0" t="n">
        <v>5</v>
      </c>
      <c r="M652" s="0" t="n">
        <v>5</v>
      </c>
      <c r="N652" s="0" t="n">
        <v>0</v>
      </c>
      <c r="O652" s="0" t="n">
        <v>0</v>
      </c>
      <c r="P652" s="0" t="s">
        <v>20</v>
      </c>
      <c r="Q652" s="0" t="n">
        <f aca="false">N652-N650</f>
        <v>0</v>
      </c>
      <c r="R652" s="0" t="n">
        <f aca="false">O652-O650</f>
        <v>0</v>
      </c>
    </row>
    <row r="653" customFormat="false" ht="13.8" hidden="false" customHeight="false" outlineLevel="0" collapsed="false">
      <c r="H653" s="0" t="str">
        <f aca="false">CONCATENATE(I653,P653)</f>
        <v>./tfcs/edinelco/s2/S2-graycode6_complete_19.tfcnovo-antigo</v>
      </c>
      <c r="I653" s="0" t="s">
        <v>156</v>
      </c>
      <c r="J653" s="0" t="n">
        <v>5</v>
      </c>
      <c r="K653" s="0" t="n">
        <v>5</v>
      </c>
      <c r="L653" s="0" t="n">
        <v>5</v>
      </c>
      <c r="M653" s="0" t="n">
        <v>5</v>
      </c>
      <c r="N653" s="0" t="n">
        <v>0</v>
      </c>
      <c r="O653" s="0" t="n">
        <v>0</v>
      </c>
      <c r="P653" s="0" t="s">
        <v>22</v>
      </c>
      <c r="Q653" s="0" t="n">
        <f aca="false">N653-N650</f>
        <v>0</v>
      </c>
      <c r="R653" s="0" t="n">
        <f aca="false">O653-O650</f>
        <v>0</v>
      </c>
    </row>
    <row r="654" customFormat="false" ht="13.8" hidden="false" customHeight="false" outlineLevel="0" collapsed="false">
      <c r="H654" s="0" t="str">
        <f aca="false">CONCATENATE(I654,P654)</f>
        <v>./tfcs/edinelco/s2/S2-graycode6_complete_19_inv.tfcantigo</v>
      </c>
      <c r="I654" s="0" t="s">
        <v>157</v>
      </c>
      <c r="J654" s="0" t="n">
        <v>5</v>
      </c>
      <c r="K654" s="0" t="n">
        <v>5</v>
      </c>
      <c r="L654" s="0" t="n">
        <v>5</v>
      </c>
      <c r="M654" s="0" t="n">
        <v>5</v>
      </c>
      <c r="N654" s="0" t="n">
        <v>0</v>
      </c>
      <c r="O654" s="0" t="n">
        <v>0</v>
      </c>
      <c r="P654" s="0" t="s">
        <v>16</v>
      </c>
      <c r="Q654" s="0" t="n">
        <f aca="false">N654-N650</f>
        <v>0</v>
      </c>
      <c r="R654" s="0" t="n">
        <f aca="false">O654-O650</f>
        <v>0</v>
      </c>
    </row>
    <row r="655" customFormat="false" ht="13.8" hidden="false" customHeight="false" outlineLevel="0" collapsed="false">
      <c r="H655" s="0" t="str">
        <f aca="false">CONCATENATE(I655,P655)</f>
        <v>./tfcs/edinelco/s2/S2-graycode6_complete_19_inv.tfcnovo</v>
      </c>
      <c r="I655" s="0" t="s">
        <v>157</v>
      </c>
      <c r="J655" s="0" t="n">
        <v>5</v>
      </c>
      <c r="K655" s="0" t="n">
        <v>5</v>
      </c>
      <c r="L655" s="0" t="n">
        <v>5</v>
      </c>
      <c r="M655" s="0" t="n">
        <v>5</v>
      </c>
      <c r="N655" s="0" t="n">
        <v>0</v>
      </c>
      <c r="O655" s="0" t="n">
        <v>0</v>
      </c>
      <c r="P655" s="0" t="s">
        <v>18</v>
      </c>
      <c r="Q655" s="0" t="n">
        <f aca="false">N655-N650</f>
        <v>0</v>
      </c>
      <c r="R655" s="0" t="n">
        <f aca="false">O655-O650</f>
        <v>0</v>
      </c>
    </row>
    <row r="656" customFormat="false" ht="13.8" hidden="false" customHeight="false" outlineLevel="0" collapsed="false">
      <c r="H656" s="0" t="str">
        <f aca="false">CONCATENATE(I656,P656)</f>
        <v>./tfcs/edinelco/s2/S2-graycode6_complete_19_inv.tfcantigo-novo</v>
      </c>
      <c r="I656" s="0" t="s">
        <v>157</v>
      </c>
      <c r="J656" s="0" t="n">
        <v>5</v>
      </c>
      <c r="K656" s="0" t="n">
        <v>5</v>
      </c>
      <c r="L656" s="0" t="n">
        <v>5</v>
      </c>
      <c r="M656" s="0" t="n">
        <v>5</v>
      </c>
      <c r="N656" s="0" t="n">
        <v>0</v>
      </c>
      <c r="O656" s="0" t="n">
        <v>0</v>
      </c>
      <c r="P656" s="0" t="s">
        <v>20</v>
      </c>
      <c r="Q656" s="0" t="n">
        <f aca="false">N656-N656</f>
        <v>0</v>
      </c>
      <c r="R656" s="0" t="n">
        <f aca="false">O656-O656</f>
        <v>0</v>
      </c>
    </row>
    <row r="657" customFormat="false" ht="13.8" hidden="false" customHeight="false" outlineLevel="0" collapsed="false">
      <c r="H657" s="0" t="str">
        <f aca="false">CONCATENATE(I657,P657)</f>
        <v>./tfcs/edinelco/s2/S2-graycode6_complete_19_inv.tfcnovo-antigo</v>
      </c>
      <c r="I657" s="0" t="s">
        <v>157</v>
      </c>
      <c r="J657" s="0" t="n">
        <v>5</v>
      </c>
      <c r="K657" s="0" t="n">
        <v>5</v>
      </c>
      <c r="L657" s="0" t="n">
        <v>5</v>
      </c>
      <c r="M657" s="0" t="n">
        <v>5</v>
      </c>
      <c r="N657" s="0" t="n">
        <v>0</v>
      </c>
      <c r="O657" s="0" t="n">
        <v>0</v>
      </c>
      <c r="P657" s="0" t="s">
        <v>22</v>
      </c>
      <c r="Q657" s="0" t="n">
        <f aca="false">N657-N656</f>
        <v>0</v>
      </c>
      <c r="R657" s="0" t="n">
        <f aca="false">O657-O656</f>
        <v>0</v>
      </c>
    </row>
    <row r="658" customFormat="false" ht="13.8" hidden="false" customHeight="false" outlineLevel="0" collapsed="false">
      <c r="H658" s="0" t="str">
        <f aca="false">CONCATENATE(I658,P658)</f>
        <v>./tfcs/edinelco/s2/S2-ham3_complete_47(28).tfcantigo</v>
      </c>
      <c r="I658" s="0" t="s">
        <v>162</v>
      </c>
      <c r="J658" s="0" t="n">
        <v>6</v>
      </c>
      <c r="K658" s="0" t="n">
        <v>31</v>
      </c>
      <c r="L658" s="0" t="n">
        <v>6</v>
      </c>
      <c r="M658" s="0" t="n">
        <v>31</v>
      </c>
      <c r="N658" s="0" t="n">
        <v>0</v>
      </c>
      <c r="O658" s="0" t="n">
        <v>0</v>
      </c>
      <c r="P658" s="0" t="s">
        <v>16</v>
      </c>
      <c r="Q658" s="0" t="n">
        <f aca="false">N658-N656</f>
        <v>0</v>
      </c>
      <c r="R658" s="0" t="n">
        <f aca="false">O658-O656</f>
        <v>0</v>
      </c>
    </row>
    <row r="659" customFormat="false" ht="13.8" hidden="false" customHeight="false" outlineLevel="0" collapsed="false">
      <c r="H659" s="0" t="str">
        <f aca="false">CONCATENATE(I659,P659)</f>
        <v>./tfcs/edinelco/s2/S2-ham3_complete_47(28).tfcnovo</v>
      </c>
      <c r="I659" s="0" t="s">
        <v>162</v>
      </c>
      <c r="J659" s="0" t="n">
        <v>6</v>
      </c>
      <c r="K659" s="0" t="n">
        <v>31</v>
      </c>
      <c r="L659" s="0" t="n">
        <v>6</v>
      </c>
      <c r="M659" s="0" t="n">
        <v>31</v>
      </c>
      <c r="N659" s="0" t="n">
        <v>0</v>
      </c>
      <c r="O659" s="0" t="n">
        <v>0</v>
      </c>
      <c r="P659" s="0" t="s">
        <v>18</v>
      </c>
      <c r="Q659" s="0" t="n">
        <f aca="false">N659-N656</f>
        <v>0</v>
      </c>
      <c r="R659" s="0" t="n">
        <f aca="false">O659-O656</f>
        <v>0</v>
      </c>
    </row>
    <row r="660" customFormat="false" ht="13.8" hidden="false" customHeight="false" outlineLevel="0" collapsed="false">
      <c r="H660" s="0" t="str">
        <f aca="false">CONCATENATE(I660,P660)</f>
        <v>./tfcs/edinelco/s2/S2-ham3_complete_47(28).tfcantigo-novo</v>
      </c>
      <c r="I660" s="0" t="s">
        <v>162</v>
      </c>
      <c r="J660" s="0" t="n">
        <v>6</v>
      </c>
      <c r="K660" s="0" t="n">
        <v>31</v>
      </c>
      <c r="L660" s="0" t="n">
        <v>6</v>
      </c>
      <c r="M660" s="0" t="n">
        <v>31</v>
      </c>
      <c r="N660" s="0" t="n">
        <v>0</v>
      </c>
      <c r="O660" s="0" t="n">
        <v>0</v>
      </c>
      <c r="P660" s="0" t="s">
        <v>20</v>
      </c>
      <c r="Q660" s="0" t="n">
        <f aca="false">N660-N656</f>
        <v>0</v>
      </c>
      <c r="R660" s="0" t="n">
        <f aca="false">O660-O656</f>
        <v>0</v>
      </c>
    </row>
    <row r="661" customFormat="false" ht="13.8" hidden="false" customHeight="false" outlineLevel="0" collapsed="false">
      <c r="H661" s="0" t="str">
        <f aca="false">CONCATENATE(I661,P661)</f>
        <v>./tfcs/edinelco/s2/S2-ham3_complete_47(28).tfcnovo-antigo</v>
      </c>
      <c r="I661" s="0" t="s">
        <v>162</v>
      </c>
      <c r="J661" s="0" t="n">
        <v>6</v>
      </c>
      <c r="K661" s="0" t="n">
        <v>31</v>
      </c>
      <c r="L661" s="0" t="n">
        <v>6</v>
      </c>
      <c r="M661" s="0" t="n">
        <v>30</v>
      </c>
      <c r="N661" s="0" t="n">
        <v>0</v>
      </c>
      <c r="O661" s="0" t="n">
        <v>1</v>
      </c>
      <c r="P661" s="0" t="s">
        <v>22</v>
      </c>
      <c r="Q661" s="0" t="n">
        <f aca="false">N661-N656</f>
        <v>0</v>
      </c>
      <c r="R661" s="0" t="n">
        <f aca="false">O661-O656</f>
        <v>1</v>
      </c>
    </row>
    <row r="662" customFormat="false" ht="13.8" hidden="false" customHeight="false" outlineLevel="0" collapsed="false">
      <c r="H662" s="0" t="str">
        <f aca="false">CONCATENATE(I662,P662)</f>
        <v>./tfcs/edinelco/s2/S2-ham3_complete_47(28)_inv.tfcantigo</v>
      </c>
      <c r="I662" s="0" t="s">
        <v>163</v>
      </c>
      <c r="J662" s="0" t="n">
        <v>7</v>
      </c>
      <c r="K662" s="0" t="n">
        <v>38</v>
      </c>
      <c r="L662" s="0" t="n">
        <v>6</v>
      </c>
      <c r="M662" s="0" t="n">
        <v>30</v>
      </c>
      <c r="N662" s="0" t="n">
        <v>1</v>
      </c>
      <c r="O662" s="0" t="n">
        <v>8</v>
      </c>
      <c r="P662" s="0" t="s">
        <v>16</v>
      </c>
      <c r="Q662" s="0" t="n">
        <f aca="false">N662-N662</f>
        <v>0</v>
      </c>
      <c r="R662" s="0" t="n">
        <f aca="false">O662-O662</f>
        <v>0</v>
      </c>
    </row>
    <row r="663" customFormat="false" ht="13.8" hidden="false" customHeight="false" outlineLevel="0" collapsed="false">
      <c r="H663" s="0" t="str">
        <f aca="false">CONCATENATE(I663,P663)</f>
        <v>./tfcs/edinelco/s2/S2-ham3_complete_47(28)_inv.tfcnovo</v>
      </c>
      <c r="I663" s="0" t="s">
        <v>163</v>
      </c>
      <c r="J663" s="0" t="n">
        <v>7</v>
      </c>
      <c r="K663" s="0" t="n">
        <v>38</v>
      </c>
      <c r="L663" s="0" t="n">
        <v>6</v>
      </c>
      <c r="M663" s="0" t="n">
        <v>30</v>
      </c>
      <c r="N663" s="0" t="n">
        <v>1</v>
      </c>
      <c r="O663" s="0" t="n">
        <v>8</v>
      </c>
      <c r="P663" s="0" t="s">
        <v>18</v>
      </c>
      <c r="Q663" s="0" t="n">
        <f aca="false">N663-N662</f>
        <v>0</v>
      </c>
      <c r="R663" s="0" t="n">
        <f aca="false">O663-O662</f>
        <v>0</v>
      </c>
    </row>
    <row r="664" customFormat="false" ht="13.8" hidden="false" customHeight="false" outlineLevel="0" collapsed="false">
      <c r="H664" s="0" t="str">
        <f aca="false">CONCATENATE(I664,P664)</f>
        <v>./tfcs/edinelco/s2/S2-ham3_complete_47(28)_inv.tfcantigo-novo</v>
      </c>
      <c r="I664" s="0" t="s">
        <v>163</v>
      </c>
      <c r="J664" s="0" t="n">
        <v>7</v>
      </c>
      <c r="K664" s="0" t="n">
        <v>38</v>
      </c>
      <c r="L664" s="0" t="n">
        <v>6</v>
      </c>
      <c r="M664" s="0" t="n">
        <v>30</v>
      </c>
      <c r="N664" s="0" t="n">
        <v>1</v>
      </c>
      <c r="O664" s="0" t="n">
        <v>8</v>
      </c>
      <c r="P664" s="0" t="s">
        <v>20</v>
      </c>
      <c r="Q664" s="0" t="n">
        <f aca="false">N664-N662</f>
        <v>0</v>
      </c>
      <c r="R664" s="0" t="n">
        <f aca="false">O664-O662</f>
        <v>0</v>
      </c>
    </row>
    <row r="665" customFormat="false" ht="13.8" hidden="false" customHeight="false" outlineLevel="0" collapsed="false">
      <c r="H665" s="0" t="str">
        <f aca="false">CONCATENATE(I665,P665)</f>
        <v>./tfcs/edinelco/s2/S2-ham3_complete_47(28)_inv.tfcnovo-antigo</v>
      </c>
      <c r="I665" s="0" t="s">
        <v>163</v>
      </c>
      <c r="J665" s="0" t="n">
        <v>7</v>
      </c>
      <c r="K665" s="0" t="n">
        <v>38</v>
      </c>
      <c r="L665" s="0" t="n">
        <v>6</v>
      </c>
      <c r="M665" s="0" t="n">
        <v>31</v>
      </c>
      <c r="N665" s="0" t="n">
        <v>1</v>
      </c>
      <c r="O665" s="0" t="n">
        <v>7</v>
      </c>
      <c r="P665" s="0" t="s">
        <v>22</v>
      </c>
      <c r="Q665" s="0" t="n">
        <f aca="false">N665-N662</f>
        <v>0</v>
      </c>
      <c r="R665" s="0" t="n">
        <f aca="false">O665-O662</f>
        <v>-1</v>
      </c>
    </row>
    <row r="666" customFormat="false" ht="13.8" hidden="false" customHeight="false" outlineLevel="0" collapsed="false">
      <c r="H666" s="0" t="str">
        <f aca="false">CONCATENATE(I666,P666)</f>
        <v>./tfcs/edinelco/s2/S2-ham7.tfcantigo</v>
      </c>
      <c r="I666" s="0" t="s">
        <v>164</v>
      </c>
      <c r="J666" s="0" t="n">
        <v>115</v>
      </c>
      <c r="K666" s="0" t="n">
        <v>8591</v>
      </c>
      <c r="L666" s="0" t="n">
        <v>114</v>
      </c>
      <c r="M666" s="0" t="n">
        <v>8404</v>
      </c>
      <c r="N666" s="0" t="n">
        <v>1</v>
      </c>
      <c r="O666" s="0" t="n">
        <v>187</v>
      </c>
      <c r="P666" s="0" t="s">
        <v>16</v>
      </c>
      <c r="Q666" s="0" t="n">
        <f aca="false">N666-N662</f>
        <v>0</v>
      </c>
      <c r="R666" s="0" t="n">
        <f aca="false">O666-O662</f>
        <v>179</v>
      </c>
    </row>
    <row r="667" customFormat="false" ht="13.8" hidden="false" customHeight="false" outlineLevel="0" collapsed="false">
      <c r="H667" s="0" t="str">
        <f aca="false">CONCATENATE(I667,P667)</f>
        <v>./tfcs/edinelco/s2/S2-ham7.tfcnovo</v>
      </c>
      <c r="I667" s="0" t="s">
        <v>164</v>
      </c>
      <c r="J667" s="0" t="n">
        <v>115</v>
      </c>
      <c r="K667" s="0" t="n">
        <v>8591</v>
      </c>
      <c r="L667" s="0" t="n">
        <v>127</v>
      </c>
      <c r="M667" s="0" t="n">
        <v>9225</v>
      </c>
      <c r="N667" s="0" t="n">
        <v>-12</v>
      </c>
      <c r="O667" s="0" t="n">
        <v>-634</v>
      </c>
      <c r="P667" s="0" t="s">
        <v>18</v>
      </c>
      <c r="Q667" s="0" t="n">
        <f aca="false">N667-N662</f>
        <v>-13</v>
      </c>
      <c r="R667" s="0" t="n">
        <f aca="false">O667-O662</f>
        <v>-642</v>
      </c>
    </row>
    <row r="668" customFormat="false" ht="13.8" hidden="false" customHeight="false" outlineLevel="0" collapsed="false">
      <c r="H668" s="0" t="str">
        <f aca="false">CONCATENATE(I668,P668)</f>
        <v>./tfcs/edinelco/s2/S2-ham7.tfcantigo-novo</v>
      </c>
      <c r="I668" s="0" t="s">
        <v>164</v>
      </c>
      <c r="J668" s="0" t="n">
        <v>115</v>
      </c>
      <c r="K668" s="0" t="n">
        <v>8591</v>
      </c>
      <c r="L668" s="0" t="n">
        <v>125</v>
      </c>
      <c r="M668" s="0" t="n">
        <v>9169</v>
      </c>
      <c r="N668" s="0" t="n">
        <v>-10</v>
      </c>
      <c r="O668" s="0" t="n">
        <v>-578</v>
      </c>
      <c r="P668" s="0" t="s">
        <v>20</v>
      </c>
      <c r="Q668" s="0" t="n">
        <f aca="false">N668-N668</f>
        <v>0</v>
      </c>
      <c r="R668" s="0" t="n">
        <f aca="false">O668-O668</f>
        <v>0</v>
      </c>
    </row>
    <row r="669" customFormat="false" ht="13.8" hidden="false" customHeight="false" outlineLevel="0" collapsed="false">
      <c r="H669" s="0" t="str">
        <f aca="false">CONCATENATE(I669,P669)</f>
        <v>./tfcs/edinelco/s2/S2-ham7.tfcnovo-antigo</v>
      </c>
      <c r="I669" s="0" t="s">
        <v>164</v>
      </c>
      <c r="J669" s="0" t="n">
        <v>115</v>
      </c>
      <c r="K669" s="0" t="n">
        <v>8591</v>
      </c>
      <c r="L669" s="0" t="n">
        <v>121</v>
      </c>
      <c r="M669" s="0" t="n">
        <v>8944</v>
      </c>
      <c r="N669" s="0" t="n">
        <v>-6</v>
      </c>
      <c r="O669" s="0" t="n">
        <v>-353</v>
      </c>
      <c r="P669" s="0" t="s">
        <v>22</v>
      </c>
      <c r="Q669" s="0" t="n">
        <f aca="false">N669-N668</f>
        <v>4</v>
      </c>
      <c r="R669" s="0" t="n">
        <f aca="false">O669-O668</f>
        <v>225</v>
      </c>
    </row>
    <row r="670" customFormat="false" ht="13.8" hidden="false" customHeight="false" outlineLevel="0" collapsed="false">
      <c r="H670" s="0" t="str">
        <f aca="false">CONCATENATE(I670,P670)</f>
        <v>./tfcs/edinelco/s2/S2-ham7_inv.tfcantigo</v>
      </c>
      <c r="I670" s="0" t="s">
        <v>165</v>
      </c>
      <c r="J670" s="0" t="n">
        <v>80</v>
      </c>
      <c r="K670" s="0" t="n">
        <v>6512</v>
      </c>
      <c r="L670" s="0" t="n">
        <v>77</v>
      </c>
      <c r="M670" s="0" t="n">
        <v>6401</v>
      </c>
      <c r="N670" s="0" t="n">
        <v>3</v>
      </c>
      <c r="O670" s="0" t="n">
        <v>111</v>
      </c>
      <c r="P670" s="0" t="s">
        <v>16</v>
      </c>
      <c r="Q670" s="0" t="n">
        <f aca="false">N670-N668</f>
        <v>13</v>
      </c>
      <c r="R670" s="0" t="n">
        <f aca="false">O670-O668</f>
        <v>689</v>
      </c>
    </row>
    <row r="671" customFormat="false" ht="13.8" hidden="false" customHeight="false" outlineLevel="0" collapsed="false">
      <c r="H671" s="0" t="str">
        <f aca="false">CONCATENATE(I671,P671)</f>
        <v>./tfcs/edinelco/s2/S2-ham7_inv.tfcnovo</v>
      </c>
      <c r="I671" s="0" t="s">
        <v>165</v>
      </c>
      <c r="J671" s="0" t="n">
        <v>80</v>
      </c>
      <c r="K671" s="0" t="n">
        <v>6512</v>
      </c>
      <c r="L671" s="0" t="n">
        <v>78</v>
      </c>
      <c r="M671" s="0" t="n">
        <v>6406</v>
      </c>
      <c r="N671" s="0" t="n">
        <v>2</v>
      </c>
      <c r="O671" s="0" t="n">
        <v>106</v>
      </c>
      <c r="P671" s="0" t="s">
        <v>18</v>
      </c>
      <c r="Q671" s="0" t="n">
        <f aca="false">N671-N668</f>
        <v>12</v>
      </c>
      <c r="R671" s="0" t="n">
        <f aca="false">O671-O668</f>
        <v>684</v>
      </c>
    </row>
    <row r="672" customFormat="false" ht="13.8" hidden="false" customHeight="false" outlineLevel="0" collapsed="false">
      <c r="H672" s="0" t="str">
        <f aca="false">CONCATENATE(I672,P672)</f>
        <v>./tfcs/edinelco/s2/S2-ham7_inv.tfcantigo-novo</v>
      </c>
      <c r="I672" s="0" t="s">
        <v>165</v>
      </c>
      <c r="J672" s="0" t="n">
        <v>80</v>
      </c>
      <c r="K672" s="0" t="n">
        <v>6512</v>
      </c>
      <c r="L672" s="0" t="n">
        <v>78</v>
      </c>
      <c r="M672" s="0" t="n">
        <v>6406</v>
      </c>
      <c r="N672" s="0" t="n">
        <v>2</v>
      </c>
      <c r="O672" s="0" t="n">
        <v>106</v>
      </c>
      <c r="P672" s="0" t="s">
        <v>20</v>
      </c>
      <c r="Q672" s="0" t="n">
        <f aca="false">N672-N668</f>
        <v>12</v>
      </c>
      <c r="R672" s="0" t="n">
        <f aca="false">O672-O668</f>
        <v>684</v>
      </c>
    </row>
    <row r="673" customFormat="false" ht="13.8" hidden="false" customHeight="false" outlineLevel="0" collapsed="false">
      <c r="H673" s="0" t="str">
        <f aca="false">CONCATENATE(I673,P673)</f>
        <v>./tfcs/edinelco/s2/S2-ham7_inv.tfcnovo-antigo</v>
      </c>
      <c r="I673" s="0" t="s">
        <v>165</v>
      </c>
      <c r="J673" s="0" t="n">
        <v>80</v>
      </c>
      <c r="K673" s="0" t="n">
        <v>6512</v>
      </c>
      <c r="L673" s="0" t="n">
        <v>77</v>
      </c>
      <c r="M673" s="0" t="n">
        <v>6405</v>
      </c>
      <c r="N673" s="0" t="n">
        <v>3</v>
      </c>
      <c r="O673" s="0" t="n">
        <v>107</v>
      </c>
      <c r="P673" s="0" t="s">
        <v>22</v>
      </c>
      <c r="Q673" s="0" t="n">
        <f aca="false">N673-N668</f>
        <v>13</v>
      </c>
      <c r="R673" s="0" t="n">
        <f aca="false">O673-O668</f>
        <v>685</v>
      </c>
    </row>
    <row r="674" customFormat="false" ht="13.8" hidden="false" customHeight="false" outlineLevel="0" collapsed="false">
      <c r="H674" s="0" t="str">
        <f aca="false">CONCATENATE(I674,P674)</f>
        <v>./tfcs/edinelco/s2/S2-hwb4.tfcantigo</v>
      </c>
      <c r="I674" s="0" t="s">
        <v>166</v>
      </c>
      <c r="J674" s="0" t="n">
        <v>18</v>
      </c>
      <c r="K674" s="0" t="n">
        <v>173</v>
      </c>
      <c r="L674" s="0" t="n">
        <v>18</v>
      </c>
      <c r="M674" s="0" t="n">
        <v>173</v>
      </c>
      <c r="N674" s="0" t="n">
        <v>0</v>
      </c>
      <c r="O674" s="0" t="n">
        <v>0</v>
      </c>
      <c r="P674" s="0" t="s">
        <v>16</v>
      </c>
      <c r="Q674" s="0" t="n">
        <f aca="false">N674-N674</f>
        <v>0</v>
      </c>
      <c r="R674" s="0" t="n">
        <f aca="false">O674-O674</f>
        <v>0</v>
      </c>
    </row>
    <row r="675" customFormat="false" ht="13.8" hidden="false" customHeight="false" outlineLevel="0" collapsed="false">
      <c r="H675" s="0" t="str">
        <f aca="false">CONCATENATE(I675,P675)</f>
        <v>./tfcs/edinelco/s2/S2-hwb4.tfcnovo</v>
      </c>
      <c r="I675" s="0" t="s">
        <v>166</v>
      </c>
      <c r="J675" s="0" t="n">
        <v>18</v>
      </c>
      <c r="K675" s="0" t="n">
        <v>173</v>
      </c>
      <c r="L675" s="0" t="n">
        <v>18</v>
      </c>
      <c r="M675" s="0" t="n">
        <v>173</v>
      </c>
      <c r="N675" s="0" t="n">
        <v>0</v>
      </c>
      <c r="O675" s="0" t="n">
        <v>0</v>
      </c>
      <c r="P675" s="0" t="s">
        <v>18</v>
      </c>
      <c r="Q675" s="0" t="n">
        <f aca="false">N675-N674</f>
        <v>0</v>
      </c>
      <c r="R675" s="0" t="n">
        <f aca="false">O675-O674</f>
        <v>0</v>
      </c>
    </row>
    <row r="676" customFormat="false" ht="13.8" hidden="false" customHeight="false" outlineLevel="0" collapsed="false">
      <c r="H676" s="0" t="str">
        <f aca="false">CONCATENATE(I676,P676)</f>
        <v>./tfcs/edinelco/s2/S2-hwb4.tfcantigo-novo</v>
      </c>
      <c r="I676" s="0" t="s">
        <v>166</v>
      </c>
      <c r="J676" s="0" t="n">
        <v>18</v>
      </c>
      <c r="K676" s="0" t="n">
        <v>173</v>
      </c>
      <c r="L676" s="0" t="n">
        <v>18</v>
      </c>
      <c r="M676" s="0" t="n">
        <v>173</v>
      </c>
      <c r="N676" s="0" t="n">
        <v>0</v>
      </c>
      <c r="O676" s="0" t="n">
        <v>0</v>
      </c>
      <c r="P676" s="0" t="s">
        <v>20</v>
      </c>
      <c r="Q676" s="0" t="n">
        <f aca="false">N676-N674</f>
        <v>0</v>
      </c>
      <c r="R676" s="0" t="n">
        <f aca="false">O676-O674</f>
        <v>0</v>
      </c>
    </row>
    <row r="677" customFormat="false" ht="13.8" hidden="false" customHeight="false" outlineLevel="0" collapsed="false">
      <c r="H677" s="0" t="str">
        <f aca="false">CONCATENATE(I677,P677)</f>
        <v>./tfcs/edinelco/s2/S2-hwb4.tfcnovo-antigo</v>
      </c>
      <c r="I677" s="0" t="s">
        <v>166</v>
      </c>
      <c r="J677" s="0" t="n">
        <v>18</v>
      </c>
      <c r="K677" s="0" t="n">
        <v>173</v>
      </c>
      <c r="L677" s="0" t="n">
        <v>18</v>
      </c>
      <c r="M677" s="0" t="n">
        <v>173</v>
      </c>
      <c r="N677" s="0" t="n">
        <v>0</v>
      </c>
      <c r="O677" s="0" t="n">
        <v>0</v>
      </c>
      <c r="P677" s="0" t="s">
        <v>22</v>
      </c>
      <c r="Q677" s="0" t="n">
        <f aca="false">N677-N674</f>
        <v>0</v>
      </c>
      <c r="R677" s="0" t="n">
        <f aca="false">O677-O674</f>
        <v>0</v>
      </c>
    </row>
    <row r="678" customFormat="false" ht="13.8" hidden="false" customHeight="false" outlineLevel="0" collapsed="false">
      <c r="H678" s="0" t="str">
        <f aca="false">CONCATENATE(I678,P678)</f>
        <v>./tfcs/edinelco/s2/S2-hwb4_inv.tfcantigo</v>
      </c>
      <c r="I678" s="0" t="s">
        <v>167</v>
      </c>
      <c r="J678" s="0" t="n">
        <v>21</v>
      </c>
      <c r="K678" s="0" t="n">
        <v>188</v>
      </c>
      <c r="L678" s="0" t="n">
        <v>20</v>
      </c>
      <c r="M678" s="0" t="n">
        <v>187</v>
      </c>
      <c r="N678" s="0" t="n">
        <v>1</v>
      </c>
      <c r="O678" s="0" t="n">
        <v>1</v>
      </c>
      <c r="P678" s="0" t="s">
        <v>16</v>
      </c>
      <c r="Q678" s="0" t="n">
        <f aca="false">N678-N674</f>
        <v>1</v>
      </c>
      <c r="R678" s="0" t="n">
        <f aca="false">O678-O674</f>
        <v>1</v>
      </c>
    </row>
    <row r="679" customFormat="false" ht="13.8" hidden="false" customHeight="false" outlineLevel="0" collapsed="false">
      <c r="H679" s="0" t="str">
        <f aca="false">CONCATENATE(I679,P679)</f>
        <v>./tfcs/edinelco/s2/S2-hwb4_inv.tfcnovo</v>
      </c>
      <c r="I679" s="0" t="s">
        <v>167</v>
      </c>
      <c r="J679" s="0" t="n">
        <v>21</v>
      </c>
      <c r="K679" s="0" t="n">
        <v>188</v>
      </c>
      <c r="L679" s="0" t="n">
        <v>20</v>
      </c>
      <c r="M679" s="0" t="n">
        <v>184</v>
      </c>
      <c r="N679" s="0" t="n">
        <v>1</v>
      </c>
      <c r="O679" s="0" t="n">
        <v>4</v>
      </c>
      <c r="P679" s="0" t="s">
        <v>18</v>
      </c>
      <c r="Q679" s="0" t="n">
        <f aca="false">N679-N674</f>
        <v>1</v>
      </c>
      <c r="R679" s="0" t="n">
        <f aca="false">O679-O674</f>
        <v>4</v>
      </c>
    </row>
    <row r="680" customFormat="false" ht="13.8" hidden="false" customHeight="false" outlineLevel="0" collapsed="false">
      <c r="H680" s="0" t="str">
        <f aca="false">CONCATENATE(I680,P680)</f>
        <v>./tfcs/edinelco/s2/S2-hwb4_inv.tfcantigo-novo</v>
      </c>
      <c r="I680" s="0" t="s">
        <v>167</v>
      </c>
      <c r="J680" s="0" t="n">
        <v>21</v>
      </c>
      <c r="K680" s="0" t="n">
        <v>188</v>
      </c>
      <c r="L680" s="0" t="n">
        <v>20</v>
      </c>
      <c r="M680" s="0" t="n">
        <v>180</v>
      </c>
      <c r="N680" s="0" t="n">
        <v>1</v>
      </c>
      <c r="O680" s="0" t="n">
        <v>8</v>
      </c>
      <c r="P680" s="0" t="s">
        <v>20</v>
      </c>
      <c r="Q680" s="0" t="n">
        <f aca="false">N680-N680</f>
        <v>0</v>
      </c>
      <c r="R680" s="0" t="n">
        <f aca="false">O680-O680</f>
        <v>0</v>
      </c>
    </row>
    <row r="681" customFormat="false" ht="13.8" hidden="false" customHeight="false" outlineLevel="0" collapsed="false">
      <c r="H681" s="0" t="str">
        <f aca="false">CONCATENATE(I681,P681)</f>
        <v>./tfcs/edinelco/s2/S2-hwb4_inv.tfcnovo-antigo</v>
      </c>
      <c r="I681" s="0" t="s">
        <v>167</v>
      </c>
      <c r="J681" s="0" t="n">
        <v>21</v>
      </c>
      <c r="K681" s="0" t="n">
        <v>188</v>
      </c>
      <c r="L681" s="0" t="n">
        <v>20</v>
      </c>
      <c r="M681" s="0" t="n">
        <v>184</v>
      </c>
      <c r="N681" s="0" t="n">
        <v>1</v>
      </c>
      <c r="O681" s="0" t="n">
        <v>4</v>
      </c>
      <c r="P681" s="0" t="s">
        <v>22</v>
      </c>
      <c r="Q681" s="0" t="n">
        <f aca="false">N681-N680</f>
        <v>0</v>
      </c>
      <c r="R681" s="0" t="n">
        <f aca="false">O681-O680</f>
        <v>-4</v>
      </c>
    </row>
    <row r="682" customFormat="false" ht="13.8" hidden="false" customHeight="false" outlineLevel="0" collapsed="false">
      <c r="H682" s="0" t="str">
        <f aca="false">CONCATENATE(I682,P682)</f>
        <v>./tfcs/edinelco/s2/S2-hwb5_13.tfcantigo</v>
      </c>
      <c r="I682" s="0" t="s">
        <v>168</v>
      </c>
      <c r="J682" s="0" t="n">
        <v>50</v>
      </c>
      <c r="K682" s="0" t="n">
        <v>1073</v>
      </c>
      <c r="L682" s="0" t="n">
        <v>49</v>
      </c>
      <c r="M682" s="0" t="n">
        <v>1028</v>
      </c>
      <c r="N682" s="0" t="n">
        <v>1</v>
      </c>
      <c r="O682" s="0" t="n">
        <v>45</v>
      </c>
      <c r="P682" s="0" t="s">
        <v>16</v>
      </c>
      <c r="Q682" s="0" t="n">
        <f aca="false">N682-N680</f>
        <v>0</v>
      </c>
      <c r="R682" s="0" t="n">
        <f aca="false">O682-O680</f>
        <v>37</v>
      </c>
    </row>
    <row r="683" customFormat="false" ht="13.8" hidden="false" customHeight="false" outlineLevel="0" collapsed="false">
      <c r="H683" s="0" t="str">
        <f aca="false">CONCATENATE(I683,P683)</f>
        <v>./tfcs/edinelco/s2/S2-hwb5_13.tfcnovo</v>
      </c>
      <c r="I683" s="0" t="s">
        <v>168</v>
      </c>
      <c r="J683" s="0" t="n">
        <v>50</v>
      </c>
      <c r="K683" s="0" t="n">
        <v>1073</v>
      </c>
      <c r="L683" s="0" t="n">
        <v>52</v>
      </c>
      <c r="M683" s="0" t="n">
        <v>1042</v>
      </c>
      <c r="N683" s="0" t="n">
        <v>-2</v>
      </c>
      <c r="O683" s="0" t="n">
        <v>31</v>
      </c>
      <c r="P683" s="0" t="s">
        <v>18</v>
      </c>
      <c r="Q683" s="0" t="n">
        <f aca="false">N683-N680</f>
        <v>-3</v>
      </c>
      <c r="R683" s="0" t="n">
        <f aca="false">O683-O680</f>
        <v>23</v>
      </c>
    </row>
    <row r="684" customFormat="false" ht="13.8" hidden="false" customHeight="false" outlineLevel="0" collapsed="false">
      <c r="H684" s="0" t="str">
        <f aca="false">CONCATENATE(I684,P684)</f>
        <v>./tfcs/edinelco/s2/S2-hwb5_13.tfcantigo-novo</v>
      </c>
      <c r="I684" s="0" t="s">
        <v>168</v>
      </c>
      <c r="J684" s="0" t="n">
        <v>50</v>
      </c>
      <c r="K684" s="0" t="n">
        <v>1073</v>
      </c>
      <c r="L684" s="0" t="n">
        <v>52</v>
      </c>
      <c r="M684" s="0" t="n">
        <v>1042</v>
      </c>
      <c r="N684" s="0" t="n">
        <v>-2</v>
      </c>
      <c r="O684" s="0" t="n">
        <v>31</v>
      </c>
      <c r="P684" s="0" t="s">
        <v>20</v>
      </c>
      <c r="Q684" s="0" t="n">
        <f aca="false">N684-N680</f>
        <v>-3</v>
      </c>
      <c r="R684" s="0" t="n">
        <f aca="false">O684-O680</f>
        <v>23</v>
      </c>
    </row>
    <row r="685" customFormat="false" ht="13.8" hidden="false" customHeight="false" outlineLevel="0" collapsed="false">
      <c r="H685" s="0" t="str">
        <f aca="false">CONCATENATE(I685,P685)</f>
        <v>./tfcs/edinelco/s2/S2-hwb5_13.tfcnovo-antigo</v>
      </c>
      <c r="I685" s="0" t="s">
        <v>168</v>
      </c>
      <c r="J685" s="0" t="n">
        <v>50</v>
      </c>
      <c r="K685" s="0" t="n">
        <v>1073</v>
      </c>
      <c r="L685" s="0" t="n">
        <v>50</v>
      </c>
      <c r="M685" s="0" t="n">
        <v>1030</v>
      </c>
      <c r="N685" s="0" t="n">
        <v>0</v>
      </c>
      <c r="O685" s="0" t="n">
        <v>43</v>
      </c>
      <c r="P685" s="0" t="s">
        <v>22</v>
      </c>
      <c r="Q685" s="0" t="n">
        <f aca="false">N685-N680</f>
        <v>-1</v>
      </c>
      <c r="R685" s="0" t="n">
        <f aca="false">O685-O680</f>
        <v>35</v>
      </c>
    </row>
    <row r="686" customFormat="false" ht="13.8" hidden="false" customHeight="false" outlineLevel="0" collapsed="false">
      <c r="H686" s="0" t="str">
        <f aca="false">CONCATENATE(I686,P686)</f>
        <v>./tfcs/edinelco/s2/S2-hwb5_13_inv.tfcantigo</v>
      </c>
      <c r="I686" s="0" t="s">
        <v>169</v>
      </c>
      <c r="J686" s="0" t="n">
        <v>45</v>
      </c>
      <c r="K686" s="0" t="n">
        <v>829</v>
      </c>
      <c r="L686" s="0" t="n">
        <v>45</v>
      </c>
      <c r="M686" s="0" t="n">
        <v>829</v>
      </c>
      <c r="N686" s="0" t="n">
        <v>0</v>
      </c>
      <c r="O686" s="0" t="n">
        <v>0</v>
      </c>
      <c r="P686" s="0" t="s">
        <v>16</v>
      </c>
      <c r="Q686" s="0" t="n">
        <f aca="false">N686-N686</f>
        <v>0</v>
      </c>
      <c r="R686" s="0" t="n">
        <f aca="false">O686-O686</f>
        <v>0</v>
      </c>
    </row>
    <row r="687" customFormat="false" ht="13.8" hidden="false" customHeight="false" outlineLevel="0" collapsed="false">
      <c r="H687" s="0" t="str">
        <f aca="false">CONCATENATE(I687,P687)</f>
        <v>./tfcs/edinelco/s2/S2-hwb5_13_inv.tfcnovo</v>
      </c>
      <c r="I687" s="0" t="s">
        <v>169</v>
      </c>
      <c r="J687" s="0" t="n">
        <v>45</v>
      </c>
      <c r="K687" s="0" t="n">
        <v>829</v>
      </c>
      <c r="L687" s="0" t="n">
        <v>47</v>
      </c>
      <c r="M687" s="0" t="n">
        <v>923</v>
      </c>
      <c r="N687" s="0" t="n">
        <v>-2</v>
      </c>
      <c r="O687" s="0" t="n">
        <v>-94</v>
      </c>
      <c r="P687" s="0" t="s">
        <v>18</v>
      </c>
      <c r="Q687" s="0" t="n">
        <f aca="false">N687-N686</f>
        <v>-2</v>
      </c>
      <c r="R687" s="0" t="n">
        <f aca="false">O687-O686</f>
        <v>-94</v>
      </c>
    </row>
    <row r="688" customFormat="false" ht="13.8" hidden="false" customHeight="false" outlineLevel="0" collapsed="false">
      <c r="H688" s="0" t="str">
        <f aca="false">CONCATENATE(I688,P688)</f>
        <v>./tfcs/edinelco/s2/S2-hwb5_13_inv.tfcantigo-novo</v>
      </c>
      <c r="I688" s="0" t="s">
        <v>169</v>
      </c>
      <c r="J688" s="0" t="n">
        <v>45</v>
      </c>
      <c r="K688" s="0" t="n">
        <v>829</v>
      </c>
      <c r="L688" s="0" t="n">
        <v>47</v>
      </c>
      <c r="M688" s="0" t="n">
        <v>923</v>
      </c>
      <c r="N688" s="0" t="n">
        <v>-2</v>
      </c>
      <c r="O688" s="0" t="n">
        <v>-94</v>
      </c>
      <c r="P688" s="0" t="s">
        <v>20</v>
      </c>
      <c r="Q688" s="0" t="n">
        <f aca="false">N688-N686</f>
        <v>-2</v>
      </c>
      <c r="R688" s="0" t="n">
        <f aca="false">O688-O686</f>
        <v>-94</v>
      </c>
    </row>
    <row r="689" customFormat="false" ht="13.8" hidden="false" customHeight="false" outlineLevel="0" collapsed="false">
      <c r="H689" s="0" t="str">
        <f aca="false">CONCATENATE(I689,P689)</f>
        <v>./tfcs/edinelco/s2/S2-hwb5_13_inv.tfcnovo-antigo</v>
      </c>
      <c r="I689" s="0" t="s">
        <v>169</v>
      </c>
      <c r="J689" s="0" t="n">
        <v>45</v>
      </c>
      <c r="K689" s="0" t="n">
        <v>829</v>
      </c>
      <c r="L689" s="0" t="n">
        <v>46</v>
      </c>
      <c r="M689" s="0" t="n">
        <v>878</v>
      </c>
      <c r="N689" s="0" t="n">
        <v>-1</v>
      </c>
      <c r="O689" s="0" t="n">
        <v>-49</v>
      </c>
      <c r="P689" s="0" t="s">
        <v>22</v>
      </c>
      <c r="Q689" s="0" t="n">
        <f aca="false">N689-N686</f>
        <v>-1</v>
      </c>
      <c r="R689" s="0" t="n">
        <f aca="false">O689-O686</f>
        <v>-49</v>
      </c>
    </row>
    <row r="690" customFormat="false" ht="13.8" hidden="false" customHeight="false" outlineLevel="0" collapsed="false">
      <c r="H690" s="0" t="str">
        <f aca="false">CONCATENATE(I690,P690)</f>
        <v>./tfcs/edinelco/s2/S2-hwb6.tfcantigo</v>
      </c>
      <c r="I690" s="0" t="s">
        <v>170</v>
      </c>
      <c r="J690" s="0" t="n">
        <v>110</v>
      </c>
      <c r="K690" s="0" t="n">
        <v>4791</v>
      </c>
      <c r="L690" s="0" t="n">
        <v>110</v>
      </c>
      <c r="M690" s="0" t="n">
        <v>4792</v>
      </c>
      <c r="N690" s="0" t="n">
        <v>0</v>
      </c>
      <c r="O690" s="0" t="n">
        <v>-1</v>
      </c>
      <c r="P690" s="0" t="s">
        <v>16</v>
      </c>
      <c r="Q690" s="0" t="n">
        <f aca="false">N690-N686</f>
        <v>0</v>
      </c>
      <c r="R690" s="0" t="n">
        <f aca="false">O690-O686</f>
        <v>-1</v>
      </c>
    </row>
    <row r="691" customFormat="false" ht="13.8" hidden="false" customHeight="false" outlineLevel="0" collapsed="false">
      <c r="H691" s="0" t="str">
        <f aca="false">CONCATENATE(I691,P691)</f>
        <v>./tfcs/edinelco/s2/S2-hwb6.tfcnovo</v>
      </c>
      <c r="I691" s="0" t="s">
        <v>170</v>
      </c>
      <c r="J691" s="0" t="n">
        <v>110</v>
      </c>
      <c r="K691" s="0" t="n">
        <v>4791</v>
      </c>
      <c r="L691" s="0" t="n">
        <v>110</v>
      </c>
      <c r="M691" s="0" t="n">
        <v>4819</v>
      </c>
      <c r="N691" s="0" t="n">
        <v>0</v>
      </c>
      <c r="O691" s="0" t="n">
        <v>-28</v>
      </c>
      <c r="P691" s="0" t="s">
        <v>18</v>
      </c>
      <c r="Q691" s="0" t="n">
        <f aca="false">N691-N686</f>
        <v>0</v>
      </c>
      <c r="R691" s="0" t="n">
        <f aca="false">O691-O686</f>
        <v>-28</v>
      </c>
    </row>
    <row r="692" customFormat="false" ht="13.8" hidden="false" customHeight="false" outlineLevel="0" collapsed="false">
      <c r="H692" s="0" t="str">
        <f aca="false">CONCATENATE(I692,P692)</f>
        <v>./tfcs/edinelco/s2/S2-hwb6.tfcantigo-novo</v>
      </c>
      <c r="I692" s="0" t="s">
        <v>170</v>
      </c>
      <c r="J692" s="0" t="n">
        <v>110</v>
      </c>
      <c r="K692" s="0" t="n">
        <v>4791</v>
      </c>
      <c r="L692" s="0" t="n">
        <v>110</v>
      </c>
      <c r="M692" s="0" t="n">
        <v>4820</v>
      </c>
      <c r="N692" s="0" t="n">
        <v>0</v>
      </c>
      <c r="O692" s="0" t="n">
        <v>-29</v>
      </c>
      <c r="P692" s="0" t="s">
        <v>20</v>
      </c>
      <c r="Q692" s="0" t="n">
        <f aca="false">N692-N692</f>
        <v>0</v>
      </c>
      <c r="R692" s="0" t="n">
        <f aca="false">O692-O692</f>
        <v>0</v>
      </c>
    </row>
    <row r="693" customFormat="false" ht="13.8" hidden="false" customHeight="false" outlineLevel="0" collapsed="false">
      <c r="H693" s="0" t="str">
        <f aca="false">CONCATENATE(I693,P693)</f>
        <v>./tfcs/edinelco/s2/S2-hwb6.tfcnovo-antigo</v>
      </c>
      <c r="I693" s="0" t="s">
        <v>170</v>
      </c>
      <c r="J693" s="0" t="n">
        <v>110</v>
      </c>
      <c r="K693" s="0" t="n">
        <v>4791</v>
      </c>
      <c r="L693" s="0" t="n">
        <v>110</v>
      </c>
      <c r="M693" s="0" t="n">
        <v>4820</v>
      </c>
      <c r="N693" s="0" t="n">
        <v>0</v>
      </c>
      <c r="O693" s="0" t="n">
        <v>-29</v>
      </c>
      <c r="P693" s="0" t="s">
        <v>22</v>
      </c>
      <c r="Q693" s="0" t="n">
        <f aca="false">N693-N692</f>
        <v>0</v>
      </c>
      <c r="R693" s="0" t="n">
        <f aca="false">O693-O692</f>
        <v>0</v>
      </c>
    </row>
    <row r="694" customFormat="false" ht="13.8" hidden="false" customHeight="false" outlineLevel="0" collapsed="false">
      <c r="H694" s="0" t="str">
        <f aca="false">CONCATENATE(I694,P694)</f>
        <v>./tfcs/edinelco/s2/S2-hwb6_inv.tfcantigo</v>
      </c>
      <c r="I694" s="0" t="s">
        <v>171</v>
      </c>
      <c r="J694" s="0" t="n">
        <v>107</v>
      </c>
      <c r="K694" s="0" t="n">
        <v>4857</v>
      </c>
      <c r="L694" s="0" t="n">
        <v>106</v>
      </c>
      <c r="M694" s="0" t="n">
        <v>4764</v>
      </c>
      <c r="N694" s="0" t="n">
        <v>1</v>
      </c>
      <c r="O694" s="0" t="n">
        <v>93</v>
      </c>
      <c r="P694" s="0" t="s">
        <v>16</v>
      </c>
      <c r="Q694" s="0" t="n">
        <f aca="false">N694-N692</f>
        <v>1</v>
      </c>
      <c r="R694" s="0" t="n">
        <f aca="false">O694-O692</f>
        <v>122</v>
      </c>
    </row>
    <row r="695" customFormat="false" ht="13.8" hidden="false" customHeight="false" outlineLevel="0" collapsed="false">
      <c r="H695" s="0" t="str">
        <f aca="false">CONCATENATE(I695,P695)</f>
        <v>./tfcs/edinelco/s2/S2-hwb6_inv.tfcnovo</v>
      </c>
      <c r="I695" s="0" t="s">
        <v>171</v>
      </c>
      <c r="J695" s="0" t="n">
        <v>107</v>
      </c>
      <c r="K695" s="0" t="n">
        <v>4857</v>
      </c>
      <c r="L695" s="0" t="n">
        <v>106</v>
      </c>
      <c r="M695" s="0" t="n">
        <v>4764</v>
      </c>
      <c r="N695" s="0" t="n">
        <v>1</v>
      </c>
      <c r="O695" s="0" t="n">
        <v>93</v>
      </c>
      <c r="P695" s="0" t="s">
        <v>18</v>
      </c>
      <c r="Q695" s="0" t="n">
        <f aca="false">N695-N692</f>
        <v>1</v>
      </c>
      <c r="R695" s="0" t="n">
        <f aca="false">O695-O692</f>
        <v>122</v>
      </c>
    </row>
    <row r="696" customFormat="false" ht="13.8" hidden="false" customHeight="false" outlineLevel="0" collapsed="false">
      <c r="H696" s="0" t="str">
        <f aca="false">CONCATENATE(I696,P696)</f>
        <v>./tfcs/edinelco/s2/S2-hwb6_inv.tfcantigo-novo</v>
      </c>
      <c r="I696" s="0" t="s">
        <v>171</v>
      </c>
      <c r="J696" s="0" t="n">
        <v>107</v>
      </c>
      <c r="K696" s="0" t="n">
        <v>4857</v>
      </c>
      <c r="L696" s="0" t="n">
        <v>107</v>
      </c>
      <c r="M696" s="0" t="n">
        <v>4833</v>
      </c>
      <c r="N696" s="0" t="n">
        <v>0</v>
      </c>
      <c r="O696" s="0" t="n">
        <v>24</v>
      </c>
      <c r="P696" s="0" t="s">
        <v>20</v>
      </c>
      <c r="Q696" s="0" t="n">
        <f aca="false">N696-N692</f>
        <v>0</v>
      </c>
      <c r="R696" s="0" t="n">
        <f aca="false">O696-O692</f>
        <v>53</v>
      </c>
    </row>
    <row r="697" customFormat="false" ht="13.8" hidden="false" customHeight="false" outlineLevel="0" collapsed="false">
      <c r="H697" s="0" t="str">
        <f aca="false">CONCATENATE(I697,P697)</f>
        <v>./tfcs/edinelco/s2/S2-hwb6_inv.tfcnovo-antigo</v>
      </c>
      <c r="I697" s="0" t="s">
        <v>171</v>
      </c>
      <c r="J697" s="0" t="n">
        <v>107</v>
      </c>
      <c r="K697" s="0" t="n">
        <v>4857</v>
      </c>
      <c r="L697" s="0" t="n">
        <v>106</v>
      </c>
      <c r="M697" s="0" t="n">
        <v>4764</v>
      </c>
      <c r="N697" s="0" t="n">
        <v>1</v>
      </c>
      <c r="O697" s="0" t="n">
        <v>93</v>
      </c>
      <c r="P697" s="0" t="s">
        <v>22</v>
      </c>
      <c r="Q697" s="0" t="n">
        <f aca="false">N697-N692</f>
        <v>1</v>
      </c>
      <c r="R697" s="0" t="n">
        <f aca="false">O697-O692</f>
        <v>122</v>
      </c>
    </row>
    <row r="698" customFormat="false" ht="13.8" hidden="false" customHeight="false" outlineLevel="0" collapsed="false">
      <c r="H698" s="0" t="str">
        <f aca="false">CONCATENATE(I698,P698)</f>
        <v>./tfcs/edinelco/s2/S2-hwb7_15.tfcantigo</v>
      </c>
      <c r="I698" s="0" t="s">
        <v>172</v>
      </c>
      <c r="J698" s="0" t="n">
        <v>353</v>
      </c>
      <c r="K698" s="0" t="n">
        <v>35117</v>
      </c>
      <c r="L698" s="0" t="n">
        <v>336</v>
      </c>
      <c r="M698" s="0" t="n">
        <v>32288</v>
      </c>
      <c r="N698" s="0" t="n">
        <v>17</v>
      </c>
      <c r="O698" s="0" t="n">
        <v>2829</v>
      </c>
      <c r="P698" s="0" t="s">
        <v>16</v>
      </c>
      <c r="Q698" s="0" t="n">
        <f aca="false">N698-N698</f>
        <v>0</v>
      </c>
      <c r="R698" s="0" t="n">
        <f aca="false">O698-O698</f>
        <v>0</v>
      </c>
    </row>
    <row r="699" customFormat="false" ht="13.8" hidden="false" customHeight="false" outlineLevel="0" collapsed="false">
      <c r="H699" s="0" t="str">
        <f aca="false">CONCATENATE(I699,P699)</f>
        <v>./tfcs/edinelco/s2/S2-hwb7_15.tfcnovo</v>
      </c>
      <c r="I699" s="0" t="s">
        <v>172</v>
      </c>
      <c r="J699" s="0" t="n">
        <v>353</v>
      </c>
      <c r="K699" s="0" t="n">
        <v>35117</v>
      </c>
      <c r="L699" s="0" t="n">
        <v>355</v>
      </c>
      <c r="M699" s="0" t="n">
        <v>33907</v>
      </c>
      <c r="N699" s="0" t="n">
        <v>-2</v>
      </c>
      <c r="O699" s="0" t="n">
        <v>1210</v>
      </c>
      <c r="P699" s="0" t="s">
        <v>18</v>
      </c>
      <c r="Q699" s="0" t="n">
        <f aca="false">N699-N698</f>
        <v>-19</v>
      </c>
      <c r="R699" s="0" t="n">
        <f aca="false">O699-O698</f>
        <v>-1619</v>
      </c>
    </row>
    <row r="700" customFormat="false" ht="13.8" hidden="false" customHeight="false" outlineLevel="0" collapsed="false">
      <c r="H700" s="0" t="str">
        <f aca="false">CONCATENATE(I700,P700)</f>
        <v>./tfcs/edinelco/s2/S2-hwb7_15.tfcantigo-novo</v>
      </c>
      <c r="I700" s="0" t="s">
        <v>172</v>
      </c>
      <c r="J700" s="0" t="n">
        <v>353</v>
      </c>
      <c r="K700" s="0" t="n">
        <v>35117</v>
      </c>
      <c r="L700" s="0" t="n">
        <v>346</v>
      </c>
      <c r="M700" s="0" t="n">
        <v>32902</v>
      </c>
      <c r="N700" s="0" t="n">
        <v>7</v>
      </c>
      <c r="O700" s="0" t="n">
        <v>2215</v>
      </c>
      <c r="P700" s="0" t="s">
        <v>20</v>
      </c>
      <c r="Q700" s="0" t="n">
        <f aca="false">N700-N698</f>
        <v>-10</v>
      </c>
      <c r="R700" s="0" t="n">
        <f aca="false">O700-O698</f>
        <v>-614</v>
      </c>
    </row>
    <row r="701" customFormat="false" ht="13.8" hidden="false" customHeight="false" outlineLevel="0" collapsed="false">
      <c r="H701" s="0" t="str">
        <f aca="false">CONCATENATE(I701,P701)</f>
        <v>./tfcs/edinelco/s2/S2-hwb7_15.tfcnovo-antigo</v>
      </c>
      <c r="I701" s="0" t="s">
        <v>172</v>
      </c>
      <c r="J701" s="0" t="n">
        <v>353</v>
      </c>
      <c r="K701" s="0" t="n">
        <v>35117</v>
      </c>
      <c r="L701" s="0" t="n">
        <v>338</v>
      </c>
      <c r="M701" s="0" t="n">
        <v>32342</v>
      </c>
      <c r="N701" s="0" t="n">
        <v>15</v>
      </c>
      <c r="O701" s="0" t="n">
        <v>2775</v>
      </c>
      <c r="P701" s="0" t="s">
        <v>22</v>
      </c>
      <c r="Q701" s="0" t="n">
        <f aca="false">N701-N698</f>
        <v>-2</v>
      </c>
      <c r="R701" s="0" t="n">
        <f aca="false">O701-O698</f>
        <v>-54</v>
      </c>
    </row>
    <row r="702" customFormat="false" ht="13.8" hidden="false" customHeight="false" outlineLevel="0" collapsed="false">
      <c r="H702" s="0" t="str">
        <f aca="false">CONCATENATE(I702,P702)</f>
        <v>./tfcs/edinelco/s2/S2-hwb7_15_inv.tfcantigo</v>
      </c>
      <c r="I702" s="0" t="s">
        <v>173</v>
      </c>
      <c r="J702" s="0" t="n">
        <v>291</v>
      </c>
      <c r="K702" s="0" t="n">
        <v>27426</v>
      </c>
      <c r="L702" s="0" t="n">
        <v>282</v>
      </c>
      <c r="M702" s="0" t="n">
        <v>26237</v>
      </c>
      <c r="N702" s="0" t="n">
        <v>9</v>
      </c>
      <c r="O702" s="0" t="n">
        <v>1189</v>
      </c>
      <c r="P702" s="0" t="s">
        <v>16</v>
      </c>
      <c r="Q702" s="0" t="n">
        <f aca="false">N702-N698</f>
        <v>-8</v>
      </c>
      <c r="R702" s="0" t="n">
        <f aca="false">O702-O698</f>
        <v>-1640</v>
      </c>
    </row>
    <row r="703" customFormat="false" ht="13.8" hidden="false" customHeight="false" outlineLevel="0" collapsed="false">
      <c r="H703" s="0" t="str">
        <f aca="false">CONCATENATE(I703,P703)</f>
        <v>./tfcs/edinelco/s2/S2-hwb7_15_inv.tfcnovo</v>
      </c>
      <c r="I703" s="0" t="s">
        <v>173</v>
      </c>
      <c r="J703" s="0" t="n">
        <v>291</v>
      </c>
      <c r="K703" s="0" t="n">
        <v>27426</v>
      </c>
      <c r="L703" s="0" t="n">
        <v>294</v>
      </c>
      <c r="M703" s="0" t="n">
        <v>27010</v>
      </c>
      <c r="N703" s="0" t="n">
        <v>-3</v>
      </c>
      <c r="O703" s="0" t="n">
        <v>416</v>
      </c>
      <c r="P703" s="0" t="s">
        <v>18</v>
      </c>
      <c r="Q703" s="0" t="n">
        <f aca="false">N703-N698</f>
        <v>-20</v>
      </c>
      <c r="R703" s="0" t="n">
        <f aca="false">O703-O698</f>
        <v>-2413</v>
      </c>
    </row>
    <row r="704" customFormat="false" ht="13.8" hidden="false" customHeight="false" outlineLevel="0" collapsed="false">
      <c r="H704" s="0" t="str">
        <f aca="false">CONCATENATE(I704,P704)</f>
        <v>./tfcs/edinelco/s2/S2-hwb7_15_inv.tfcantigo-novo</v>
      </c>
      <c r="I704" s="0" t="s">
        <v>173</v>
      </c>
      <c r="J704" s="0" t="n">
        <v>291</v>
      </c>
      <c r="K704" s="0" t="n">
        <v>27426</v>
      </c>
      <c r="L704" s="0" t="n">
        <v>291</v>
      </c>
      <c r="M704" s="0" t="n">
        <v>26571</v>
      </c>
      <c r="N704" s="0" t="n">
        <v>0</v>
      </c>
      <c r="O704" s="0" t="n">
        <v>855</v>
      </c>
      <c r="P704" s="0" t="s">
        <v>20</v>
      </c>
      <c r="Q704" s="0" t="n">
        <f aca="false">N704-N704</f>
        <v>0</v>
      </c>
      <c r="R704" s="0" t="n">
        <f aca="false">O704-O704</f>
        <v>0</v>
      </c>
    </row>
    <row r="705" customFormat="false" ht="13.8" hidden="false" customHeight="false" outlineLevel="0" collapsed="false">
      <c r="H705" s="0" t="str">
        <f aca="false">CONCATENATE(I705,P705)</f>
        <v>./tfcs/edinelco/s2/S2-hwb7_15_inv.tfcnovo-antigo</v>
      </c>
      <c r="I705" s="0" t="s">
        <v>173</v>
      </c>
      <c r="J705" s="0" t="n">
        <v>291</v>
      </c>
      <c r="K705" s="0" t="n">
        <v>27426</v>
      </c>
      <c r="L705" s="0" t="n">
        <v>287</v>
      </c>
      <c r="M705" s="0" t="n">
        <v>26311</v>
      </c>
      <c r="N705" s="0" t="n">
        <v>4</v>
      </c>
      <c r="O705" s="0" t="n">
        <v>1115</v>
      </c>
      <c r="P705" s="0" t="s">
        <v>22</v>
      </c>
      <c r="Q705" s="0" t="n">
        <f aca="false">N705-N704</f>
        <v>4</v>
      </c>
      <c r="R705" s="0" t="n">
        <f aca="false">O705-O704</f>
        <v>260</v>
      </c>
    </row>
    <row r="706" customFormat="false" ht="13.8" hidden="false" customHeight="false" outlineLevel="0" collapsed="false">
      <c r="H706" s="0" t="str">
        <f aca="false">CONCATENATE(I706,P706)</f>
        <v>./tfcs/edinelco/s2/S2-miller_complete_5.tfcantigo</v>
      </c>
      <c r="I706" s="0" t="s">
        <v>174</v>
      </c>
      <c r="J706" s="0" t="n">
        <v>5</v>
      </c>
      <c r="K706" s="0" t="n">
        <v>29</v>
      </c>
      <c r="L706" s="0" t="n">
        <v>5</v>
      </c>
      <c r="M706" s="0" t="n">
        <v>29</v>
      </c>
      <c r="N706" s="0" t="n">
        <v>0</v>
      </c>
      <c r="O706" s="0" t="n">
        <v>0</v>
      </c>
      <c r="P706" s="0" t="s">
        <v>16</v>
      </c>
      <c r="Q706" s="0" t="n">
        <f aca="false">N706-N704</f>
        <v>0</v>
      </c>
      <c r="R706" s="0" t="n">
        <f aca="false">O706-O704</f>
        <v>-855</v>
      </c>
    </row>
    <row r="707" customFormat="false" ht="13.8" hidden="false" customHeight="false" outlineLevel="0" collapsed="false">
      <c r="H707" s="0" t="str">
        <f aca="false">CONCATENATE(I707,P707)</f>
        <v>./tfcs/edinelco/s2/S2-miller_complete_5.tfcnovo</v>
      </c>
      <c r="I707" s="0" t="s">
        <v>174</v>
      </c>
      <c r="J707" s="0" t="n">
        <v>5</v>
      </c>
      <c r="K707" s="0" t="n">
        <v>29</v>
      </c>
      <c r="L707" s="0" t="n">
        <v>5</v>
      </c>
      <c r="M707" s="0" t="n">
        <v>29</v>
      </c>
      <c r="N707" s="0" t="n">
        <v>0</v>
      </c>
      <c r="O707" s="0" t="n">
        <v>0</v>
      </c>
      <c r="P707" s="0" t="s">
        <v>18</v>
      </c>
      <c r="Q707" s="0" t="n">
        <f aca="false">N707-N704</f>
        <v>0</v>
      </c>
      <c r="R707" s="0" t="n">
        <f aca="false">O707-O704</f>
        <v>-855</v>
      </c>
    </row>
    <row r="708" customFormat="false" ht="13.8" hidden="false" customHeight="false" outlineLevel="0" collapsed="false">
      <c r="H708" s="0" t="str">
        <f aca="false">CONCATENATE(I708,P708)</f>
        <v>./tfcs/edinelco/s2/S2-miller_complete_5.tfcantigo-novo</v>
      </c>
      <c r="I708" s="0" t="s">
        <v>174</v>
      </c>
      <c r="J708" s="0" t="n">
        <v>5</v>
      </c>
      <c r="K708" s="0" t="n">
        <v>29</v>
      </c>
      <c r="L708" s="0" t="n">
        <v>5</v>
      </c>
      <c r="M708" s="0" t="n">
        <v>29</v>
      </c>
      <c r="N708" s="0" t="n">
        <v>0</v>
      </c>
      <c r="O708" s="0" t="n">
        <v>0</v>
      </c>
      <c r="P708" s="0" t="s">
        <v>20</v>
      </c>
      <c r="Q708" s="0" t="n">
        <f aca="false">N708-N704</f>
        <v>0</v>
      </c>
      <c r="R708" s="0" t="n">
        <f aca="false">O708-O704</f>
        <v>-855</v>
      </c>
    </row>
    <row r="709" customFormat="false" ht="13.8" hidden="false" customHeight="false" outlineLevel="0" collapsed="false">
      <c r="H709" s="0" t="str">
        <f aca="false">CONCATENATE(I709,P709)</f>
        <v>./tfcs/edinelco/s2/S2-miller_complete_5.tfcnovo-antigo</v>
      </c>
      <c r="I709" s="0" t="s">
        <v>174</v>
      </c>
      <c r="J709" s="0" t="n">
        <v>5</v>
      </c>
      <c r="K709" s="0" t="n">
        <v>29</v>
      </c>
      <c r="L709" s="0" t="n">
        <v>5</v>
      </c>
      <c r="M709" s="0" t="n">
        <v>29</v>
      </c>
      <c r="N709" s="0" t="n">
        <v>0</v>
      </c>
      <c r="O709" s="0" t="n">
        <v>0</v>
      </c>
      <c r="P709" s="0" t="s">
        <v>22</v>
      </c>
      <c r="Q709" s="0" t="n">
        <f aca="false">N709-N704</f>
        <v>0</v>
      </c>
      <c r="R709" s="0" t="n">
        <f aca="false">O709-O704</f>
        <v>-855</v>
      </c>
    </row>
    <row r="710" customFormat="false" ht="13.8" hidden="false" customHeight="false" outlineLevel="0" collapsed="false">
      <c r="H710" s="0" t="str">
        <f aca="false">CONCATENATE(I710,P710)</f>
        <v>./tfcs/edinelco/s2/S2-mod5adder.tfcantigo</v>
      </c>
      <c r="I710" s="0" t="s">
        <v>183</v>
      </c>
      <c r="J710" s="0" t="n">
        <v>17</v>
      </c>
      <c r="K710" s="0" t="n">
        <v>327</v>
      </c>
      <c r="L710" s="0" t="n">
        <v>15</v>
      </c>
      <c r="M710" s="0" t="n">
        <v>318</v>
      </c>
      <c r="N710" s="0" t="n">
        <v>2</v>
      </c>
      <c r="O710" s="0" t="n">
        <v>9</v>
      </c>
      <c r="P710" s="0" t="s">
        <v>16</v>
      </c>
      <c r="Q710" s="0" t="n">
        <f aca="false">N710-N710</f>
        <v>0</v>
      </c>
      <c r="R710" s="0" t="n">
        <f aca="false">O710-O710</f>
        <v>0</v>
      </c>
    </row>
    <row r="711" customFormat="false" ht="13.8" hidden="false" customHeight="false" outlineLevel="0" collapsed="false">
      <c r="H711" s="0" t="str">
        <f aca="false">CONCATENATE(I711,P711)</f>
        <v>./tfcs/edinelco/s2/S2-mod5adder.tfcnovo</v>
      </c>
      <c r="I711" s="0" t="s">
        <v>183</v>
      </c>
      <c r="J711" s="0" t="n">
        <v>17</v>
      </c>
      <c r="K711" s="0" t="n">
        <v>327</v>
      </c>
      <c r="L711" s="0" t="n">
        <v>19</v>
      </c>
      <c r="M711" s="0" t="n">
        <v>390</v>
      </c>
      <c r="N711" s="0" t="n">
        <v>-2</v>
      </c>
      <c r="O711" s="0" t="n">
        <v>-63</v>
      </c>
      <c r="P711" s="0" t="s">
        <v>18</v>
      </c>
      <c r="Q711" s="0" t="n">
        <f aca="false">N711-N710</f>
        <v>-4</v>
      </c>
      <c r="R711" s="0" t="n">
        <f aca="false">O711-O710</f>
        <v>-72</v>
      </c>
    </row>
    <row r="712" customFormat="false" ht="13.8" hidden="false" customHeight="false" outlineLevel="0" collapsed="false">
      <c r="H712" s="0" t="str">
        <f aca="false">CONCATENATE(I712,P712)</f>
        <v>./tfcs/edinelco/s2/S2-mod5adder.tfcantigo-novo</v>
      </c>
      <c r="I712" s="0" t="s">
        <v>183</v>
      </c>
      <c r="J712" s="0" t="n">
        <v>17</v>
      </c>
      <c r="K712" s="0" t="n">
        <v>327</v>
      </c>
      <c r="L712" s="0" t="n">
        <v>17</v>
      </c>
      <c r="M712" s="0" t="n">
        <v>384</v>
      </c>
      <c r="N712" s="0" t="n">
        <v>0</v>
      </c>
      <c r="O712" s="0" t="n">
        <v>-57</v>
      </c>
      <c r="P712" s="0" t="s">
        <v>20</v>
      </c>
      <c r="Q712" s="0" t="n">
        <f aca="false">N712-N710</f>
        <v>-2</v>
      </c>
      <c r="R712" s="0" t="n">
        <f aca="false">O712-O710</f>
        <v>-66</v>
      </c>
    </row>
    <row r="713" customFormat="false" ht="13.8" hidden="false" customHeight="false" outlineLevel="0" collapsed="false">
      <c r="H713" s="0" t="str">
        <f aca="false">CONCATENATE(I713,P713)</f>
        <v>./tfcs/edinelco/s2/S2-mod5adder.tfcnovo-antigo</v>
      </c>
      <c r="I713" s="0" t="s">
        <v>183</v>
      </c>
      <c r="J713" s="0" t="s">
        <v>297</v>
      </c>
      <c r="K713" s="0" t="s">
        <v>297</v>
      </c>
      <c r="L713" s="0" t="s">
        <v>297</v>
      </c>
      <c r="M713" s="0" t="s">
        <v>297</v>
      </c>
      <c r="N713" s="0" t="s">
        <v>297</v>
      </c>
      <c r="O713" s="0" t="s">
        <v>297</v>
      </c>
      <c r="P713" s="0" t="s">
        <v>22</v>
      </c>
      <c r="Q713" s="0" t="e">
        <f aca="false">N713-N710</f>
        <v>#VALUE!</v>
      </c>
      <c r="R713" s="0" t="e">
        <f aca="false">O713-O710</f>
        <v>#VALUE!</v>
      </c>
    </row>
    <row r="714" customFormat="false" ht="13.8" hidden="false" customHeight="false" outlineLevel="0" collapsed="false">
      <c r="H714" s="0" t="str">
        <f aca="false">CONCATENATE(I714,P714)</f>
        <v>./tfcs/edinelco/s2/S2-mod5adder_inv.tfcantigo</v>
      </c>
      <c r="I714" s="0" t="s">
        <v>184</v>
      </c>
      <c r="J714" s="0" t="n">
        <v>16</v>
      </c>
      <c r="K714" s="0" t="n">
        <v>323</v>
      </c>
      <c r="L714" s="0" t="n">
        <v>15</v>
      </c>
      <c r="M714" s="0" t="n">
        <v>318</v>
      </c>
      <c r="N714" s="0" t="n">
        <v>1</v>
      </c>
      <c r="O714" s="0" t="n">
        <v>5</v>
      </c>
      <c r="P714" s="0" t="s">
        <v>16</v>
      </c>
      <c r="Q714" s="0" t="n">
        <f aca="false">N714-N710</f>
        <v>-1</v>
      </c>
      <c r="R714" s="0" t="n">
        <f aca="false">O714-O710</f>
        <v>-4</v>
      </c>
    </row>
    <row r="715" customFormat="false" ht="13.8" hidden="false" customHeight="false" outlineLevel="0" collapsed="false">
      <c r="H715" s="0" t="str">
        <f aca="false">CONCATENATE(I715,P715)</f>
        <v>./tfcs/edinelco/s2/S2-mod5adder_inv.tfcnovo</v>
      </c>
      <c r="I715" s="0" t="s">
        <v>184</v>
      </c>
      <c r="J715" s="0" t="n">
        <v>16</v>
      </c>
      <c r="K715" s="0" t="n">
        <v>323</v>
      </c>
      <c r="L715" s="0" t="n">
        <v>19</v>
      </c>
      <c r="M715" s="0" t="n">
        <v>390</v>
      </c>
      <c r="N715" s="0" t="n">
        <v>-3</v>
      </c>
      <c r="O715" s="0" t="n">
        <v>-67</v>
      </c>
      <c r="P715" s="0" t="s">
        <v>18</v>
      </c>
      <c r="Q715" s="0" t="n">
        <f aca="false">N715-N710</f>
        <v>-5</v>
      </c>
      <c r="R715" s="0" t="n">
        <f aca="false">O715-O710</f>
        <v>-76</v>
      </c>
    </row>
    <row r="716" customFormat="false" ht="13.8" hidden="false" customHeight="false" outlineLevel="0" collapsed="false">
      <c r="H716" s="0" t="str">
        <f aca="false">CONCATENATE(I716,P716)</f>
        <v>./tfcs/edinelco/s2/S2-mod5adder_inv.tfcantigo-novo</v>
      </c>
      <c r="I716" s="0" t="s">
        <v>184</v>
      </c>
      <c r="J716" s="0" t="n">
        <v>16</v>
      </c>
      <c r="K716" s="0" t="n">
        <v>323</v>
      </c>
      <c r="L716" s="0" t="n">
        <v>18</v>
      </c>
      <c r="M716" s="0" t="n">
        <v>385</v>
      </c>
      <c r="N716" s="0" t="n">
        <v>-2</v>
      </c>
      <c r="O716" s="0" t="n">
        <v>-62</v>
      </c>
      <c r="P716" s="0" t="s">
        <v>20</v>
      </c>
      <c r="Q716" s="0" t="n">
        <f aca="false">N716-N716</f>
        <v>0</v>
      </c>
      <c r="R716" s="0" t="n">
        <f aca="false">O716-O716</f>
        <v>0</v>
      </c>
    </row>
    <row r="717" customFormat="false" ht="13.8" hidden="false" customHeight="false" outlineLevel="0" collapsed="false">
      <c r="H717" s="0" t="str">
        <f aca="false">CONCATENATE(I717,P717)</f>
        <v>./tfcs/edinelco/s2/S2-mod5adder_inv.tfcnovo-antigo</v>
      </c>
      <c r="I717" s="0" t="s">
        <v>184</v>
      </c>
      <c r="J717" s="0" t="n">
        <v>16</v>
      </c>
      <c r="K717" s="0" t="n">
        <v>323</v>
      </c>
      <c r="L717" s="0" t="n">
        <v>16</v>
      </c>
      <c r="M717" s="0" t="n">
        <v>339</v>
      </c>
      <c r="N717" s="0" t="n">
        <v>0</v>
      </c>
      <c r="O717" s="0" t="n">
        <v>-16</v>
      </c>
      <c r="P717" s="0" t="s">
        <v>22</v>
      </c>
      <c r="Q717" s="0" t="n">
        <f aca="false">N717-N716</f>
        <v>2</v>
      </c>
      <c r="R717" s="0" t="n">
        <f aca="false">O717-O716</f>
        <v>46</v>
      </c>
    </row>
    <row r="718" customFormat="false" ht="13.8" hidden="false" customHeight="false" outlineLevel="0" collapsed="false">
      <c r="H718" s="0" t="str">
        <f aca="false">CONCATENATE(I718,P718)</f>
        <v>./tfcs/edinelco/s2/S2-mod5mils_complete_26(18).tfcantigo</v>
      </c>
      <c r="I718" s="0" t="s">
        <v>185</v>
      </c>
      <c r="J718" s="0" t="n">
        <v>3</v>
      </c>
      <c r="K718" s="0" t="n">
        <v>29</v>
      </c>
      <c r="L718" s="0" t="n">
        <v>3</v>
      </c>
      <c r="M718" s="0" t="n">
        <v>29</v>
      </c>
      <c r="N718" s="0" t="n">
        <v>0</v>
      </c>
      <c r="O718" s="0" t="n">
        <v>0</v>
      </c>
      <c r="P718" s="0" t="s">
        <v>16</v>
      </c>
      <c r="Q718" s="0" t="n">
        <f aca="false">N718-N716</f>
        <v>2</v>
      </c>
      <c r="R718" s="0" t="n">
        <f aca="false">O718-O716</f>
        <v>62</v>
      </c>
    </row>
    <row r="719" customFormat="false" ht="13.8" hidden="false" customHeight="false" outlineLevel="0" collapsed="false">
      <c r="H719" s="0" t="str">
        <f aca="false">CONCATENATE(I719,P719)</f>
        <v>./tfcs/edinelco/s2/S2-mod5mils_complete_26(18).tfcnovo</v>
      </c>
      <c r="I719" s="0" t="s">
        <v>185</v>
      </c>
      <c r="J719" s="0" t="n">
        <v>3</v>
      </c>
      <c r="K719" s="0" t="n">
        <v>29</v>
      </c>
      <c r="L719" s="0" t="n">
        <v>5</v>
      </c>
      <c r="M719" s="0" t="n">
        <v>23</v>
      </c>
      <c r="N719" s="0" t="n">
        <v>-2</v>
      </c>
      <c r="O719" s="0" t="n">
        <v>6</v>
      </c>
      <c r="P719" s="0" t="s">
        <v>18</v>
      </c>
      <c r="Q719" s="0" t="n">
        <f aca="false">N719-N716</f>
        <v>0</v>
      </c>
      <c r="R719" s="0" t="n">
        <f aca="false">O719-O716</f>
        <v>68</v>
      </c>
    </row>
    <row r="720" customFormat="false" ht="13.8" hidden="false" customHeight="false" outlineLevel="0" collapsed="false">
      <c r="H720" s="0" t="str">
        <f aca="false">CONCATENATE(I720,P720)</f>
        <v>./tfcs/edinelco/s2/S2-mod5mils_complete_26(18).tfcantigo-novo</v>
      </c>
      <c r="I720" s="0" t="s">
        <v>185</v>
      </c>
      <c r="J720" s="0" t="n">
        <v>3</v>
      </c>
      <c r="K720" s="0" t="n">
        <v>29</v>
      </c>
      <c r="L720" s="0" t="n">
        <v>5</v>
      </c>
      <c r="M720" s="0" t="n">
        <v>23</v>
      </c>
      <c r="N720" s="0" t="n">
        <v>-2</v>
      </c>
      <c r="O720" s="0" t="n">
        <v>6</v>
      </c>
      <c r="P720" s="0" t="s">
        <v>20</v>
      </c>
      <c r="Q720" s="0" t="n">
        <f aca="false">N720-N716</f>
        <v>0</v>
      </c>
      <c r="R720" s="0" t="n">
        <f aca="false">O720-O716</f>
        <v>68</v>
      </c>
    </row>
    <row r="721" customFormat="false" ht="13.8" hidden="false" customHeight="false" outlineLevel="0" collapsed="false">
      <c r="H721" s="0" t="str">
        <f aca="false">CONCATENATE(I721,P721)</f>
        <v>./tfcs/edinelco/s2/S2-mod5mils_complete_26(18).tfcnovo-antigo</v>
      </c>
      <c r="I721" s="0" t="s">
        <v>185</v>
      </c>
      <c r="J721" s="0" t="n">
        <v>3</v>
      </c>
      <c r="K721" s="0" t="n">
        <v>29</v>
      </c>
      <c r="L721" s="0" t="n">
        <v>3</v>
      </c>
      <c r="M721" s="0" t="n">
        <v>13</v>
      </c>
      <c r="N721" s="0" t="n">
        <v>0</v>
      </c>
      <c r="O721" s="0" t="n">
        <v>16</v>
      </c>
      <c r="P721" s="0" t="s">
        <v>22</v>
      </c>
      <c r="Q721" s="0" t="n">
        <f aca="false">N721-N716</f>
        <v>2</v>
      </c>
      <c r="R721" s="0" t="n">
        <f aca="false">O721-O716</f>
        <v>78</v>
      </c>
    </row>
    <row r="722" customFormat="false" ht="13.8" hidden="false" customHeight="false" outlineLevel="0" collapsed="false">
      <c r="H722" s="0" t="str">
        <f aca="false">CONCATENATE(I722,P722)</f>
        <v>./tfcs/edinelco/s2/S2-mod5mils_complete_26(18)_inv.tfcantigo</v>
      </c>
      <c r="I722" s="0" t="s">
        <v>186</v>
      </c>
      <c r="J722" s="0" t="n">
        <v>5</v>
      </c>
      <c r="K722" s="0" t="n">
        <v>121</v>
      </c>
      <c r="L722" s="0" t="n">
        <v>5</v>
      </c>
      <c r="M722" s="0" t="n">
        <v>119</v>
      </c>
      <c r="N722" s="0" t="n">
        <v>0</v>
      </c>
      <c r="O722" s="0" t="n">
        <v>2</v>
      </c>
      <c r="P722" s="0" t="s">
        <v>16</v>
      </c>
      <c r="Q722" s="0" t="n">
        <f aca="false">N722-N722</f>
        <v>0</v>
      </c>
      <c r="R722" s="0" t="n">
        <f aca="false">O722-O722</f>
        <v>0</v>
      </c>
    </row>
    <row r="723" customFormat="false" ht="13.8" hidden="false" customHeight="false" outlineLevel="0" collapsed="false">
      <c r="H723" s="0" t="str">
        <f aca="false">CONCATENATE(I723,P723)</f>
        <v>./tfcs/edinelco/s2/S2-mod5mils_complete_26(18)_inv.tfcnovo</v>
      </c>
      <c r="I723" s="0" t="s">
        <v>186</v>
      </c>
      <c r="J723" s="0" t="n">
        <v>5</v>
      </c>
      <c r="K723" s="0" t="n">
        <v>121</v>
      </c>
      <c r="L723" s="0" t="n">
        <v>5</v>
      </c>
      <c r="M723" s="0" t="n">
        <v>121</v>
      </c>
      <c r="N723" s="0" t="n">
        <v>0</v>
      </c>
      <c r="O723" s="0" t="n">
        <v>0</v>
      </c>
      <c r="P723" s="0" t="s">
        <v>18</v>
      </c>
      <c r="Q723" s="0" t="n">
        <f aca="false">N723-N722</f>
        <v>0</v>
      </c>
      <c r="R723" s="0" t="n">
        <f aca="false">O723-O722</f>
        <v>-2</v>
      </c>
    </row>
    <row r="724" customFormat="false" ht="13.8" hidden="false" customHeight="false" outlineLevel="0" collapsed="false">
      <c r="H724" s="0" t="str">
        <f aca="false">CONCATENATE(I724,P724)</f>
        <v>./tfcs/edinelco/s2/S2-mod5mils_complete_26(18)_inv.tfcantigo-novo</v>
      </c>
      <c r="I724" s="0" t="s">
        <v>186</v>
      </c>
      <c r="J724" s="0" t="n">
        <v>5</v>
      </c>
      <c r="K724" s="0" t="n">
        <v>121</v>
      </c>
      <c r="L724" s="0" t="n">
        <v>5</v>
      </c>
      <c r="M724" s="0" t="n">
        <v>119</v>
      </c>
      <c r="N724" s="0" t="n">
        <v>0</v>
      </c>
      <c r="O724" s="0" t="n">
        <v>2</v>
      </c>
      <c r="P724" s="0" t="s">
        <v>20</v>
      </c>
      <c r="Q724" s="0" t="n">
        <f aca="false">N724-N722</f>
        <v>0</v>
      </c>
      <c r="R724" s="0" t="n">
        <f aca="false">O724-O722</f>
        <v>0</v>
      </c>
    </row>
    <row r="725" customFormat="false" ht="13.8" hidden="false" customHeight="false" outlineLevel="0" collapsed="false">
      <c r="H725" s="0" t="str">
        <f aca="false">CONCATENATE(I725,P725)</f>
        <v>./tfcs/edinelco/s2/S2-mod5mils_complete_26(18)_inv.tfcnovo-antigo</v>
      </c>
      <c r="I725" s="0" t="s">
        <v>186</v>
      </c>
      <c r="J725" s="0" t="n">
        <v>5</v>
      </c>
      <c r="K725" s="0" t="n">
        <v>121</v>
      </c>
      <c r="L725" s="0" t="n">
        <v>5</v>
      </c>
      <c r="M725" s="0" t="n">
        <v>119</v>
      </c>
      <c r="N725" s="0" t="n">
        <v>0</v>
      </c>
      <c r="O725" s="0" t="n">
        <v>2</v>
      </c>
      <c r="P725" s="0" t="s">
        <v>22</v>
      </c>
      <c r="Q725" s="0" t="n">
        <f aca="false">N725-N722</f>
        <v>0</v>
      </c>
      <c r="R725" s="0" t="n">
        <f aca="false">O725-O722</f>
        <v>0</v>
      </c>
    </row>
    <row r="726" customFormat="false" ht="13.8" hidden="false" customHeight="false" outlineLevel="0" collapsed="false">
      <c r="H726" s="0" t="str">
        <f aca="false">CONCATENATE(I726,P726)</f>
        <v>./tfcs/edinelco/s2/S2-nth_prime3_inc.tfcantigo</v>
      </c>
      <c r="I726" s="0" t="s">
        <v>187</v>
      </c>
      <c r="J726" s="0" t="n">
        <v>5</v>
      </c>
      <c r="K726" s="0" t="n">
        <v>25</v>
      </c>
      <c r="L726" s="0" t="n">
        <v>5</v>
      </c>
      <c r="M726" s="0" t="n">
        <v>25</v>
      </c>
      <c r="N726" s="0" t="n">
        <v>0</v>
      </c>
      <c r="O726" s="0" t="n">
        <v>0</v>
      </c>
      <c r="P726" s="0" t="s">
        <v>16</v>
      </c>
      <c r="Q726" s="0" t="n">
        <f aca="false">N726-N722</f>
        <v>0</v>
      </c>
      <c r="R726" s="0" t="n">
        <f aca="false">O726-O722</f>
        <v>-2</v>
      </c>
    </row>
    <row r="727" customFormat="false" ht="13.8" hidden="false" customHeight="false" outlineLevel="0" collapsed="false">
      <c r="H727" s="0" t="str">
        <f aca="false">CONCATENATE(I727,P727)</f>
        <v>./tfcs/edinelco/s2/S2-nth_prime3_inc.tfcnovo</v>
      </c>
      <c r="I727" s="0" t="s">
        <v>187</v>
      </c>
      <c r="J727" s="0" t="n">
        <v>5</v>
      </c>
      <c r="K727" s="0" t="n">
        <v>25</v>
      </c>
      <c r="L727" s="0" t="n">
        <v>5</v>
      </c>
      <c r="M727" s="0" t="n">
        <v>25</v>
      </c>
      <c r="N727" s="0" t="n">
        <v>0</v>
      </c>
      <c r="O727" s="0" t="n">
        <v>0</v>
      </c>
      <c r="P727" s="0" t="s">
        <v>18</v>
      </c>
      <c r="Q727" s="0" t="n">
        <f aca="false">N727-N722</f>
        <v>0</v>
      </c>
      <c r="R727" s="0" t="n">
        <f aca="false">O727-O722</f>
        <v>-2</v>
      </c>
    </row>
    <row r="728" customFormat="false" ht="13.8" hidden="false" customHeight="false" outlineLevel="0" collapsed="false">
      <c r="H728" s="0" t="str">
        <f aca="false">CONCATENATE(I728,P728)</f>
        <v>./tfcs/edinelco/s2/S2-nth_prime3_inc.tfcantigo-novo</v>
      </c>
      <c r="I728" s="0" t="s">
        <v>187</v>
      </c>
      <c r="J728" s="0" t="n">
        <v>5</v>
      </c>
      <c r="K728" s="0" t="n">
        <v>25</v>
      </c>
      <c r="L728" s="0" t="n">
        <v>5</v>
      </c>
      <c r="M728" s="0" t="n">
        <v>25</v>
      </c>
      <c r="N728" s="0" t="n">
        <v>0</v>
      </c>
      <c r="O728" s="0" t="n">
        <v>0</v>
      </c>
      <c r="P728" s="0" t="s">
        <v>20</v>
      </c>
      <c r="Q728" s="0" t="n">
        <f aca="false">N728-N728</f>
        <v>0</v>
      </c>
      <c r="R728" s="0" t="n">
        <f aca="false">O728-O728</f>
        <v>0</v>
      </c>
    </row>
    <row r="729" customFormat="false" ht="13.8" hidden="false" customHeight="false" outlineLevel="0" collapsed="false">
      <c r="H729" s="0" t="str">
        <f aca="false">CONCATENATE(I729,P729)</f>
        <v>./tfcs/edinelco/s2/S2-nth_prime3_inc.tfcnovo-antigo</v>
      </c>
      <c r="I729" s="0" t="s">
        <v>187</v>
      </c>
      <c r="J729" s="0" t="n">
        <v>5</v>
      </c>
      <c r="K729" s="0" t="n">
        <v>25</v>
      </c>
      <c r="L729" s="0" t="n">
        <v>5</v>
      </c>
      <c r="M729" s="0" t="n">
        <v>25</v>
      </c>
      <c r="N729" s="0" t="n">
        <v>0</v>
      </c>
      <c r="O729" s="0" t="n">
        <v>0</v>
      </c>
      <c r="P729" s="0" t="s">
        <v>22</v>
      </c>
      <c r="Q729" s="0" t="n">
        <f aca="false">N729-N728</f>
        <v>0</v>
      </c>
      <c r="R729" s="0" t="n">
        <f aca="false">O729-O728</f>
        <v>0</v>
      </c>
    </row>
    <row r="730" customFormat="false" ht="13.8" hidden="false" customHeight="false" outlineLevel="0" collapsed="false">
      <c r="H730" s="0" t="str">
        <f aca="false">CONCATENATE(I730,P730)</f>
        <v>./tfcs/edinelco/s2/S2-nth_prime3_inc_inv.tfcantigo</v>
      </c>
      <c r="I730" s="0" t="s">
        <v>188</v>
      </c>
      <c r="J730" s="0" t="n">
        <v>4</v>
      </c>
      <c r="K730" s="0" t="n">
        <v>16</v>
      </c>
      <c r="L730" s="0" t="n">
        <v>4</v>
      </c>
      <c r="M730" s="0" t="n">
        <v>12</v>
      </c>
      <c r="N730" s="0" t="n">
        <v>0</v>
      </c>
      <c r="O730" s="0" t="n">
        <v>4</v>
      </c>
      <c r="P730" s="0" t="s">
        <v>16</v>
      </c>
      <c r="Q730" s="0" t="n">
        <f aca="false">N730-N728</f>
        <v>0</v>
      </c>
      <c r="R730" s="0" t="n">
        <f aca="false">O730-O728</f>
        <v>4</v>
      </c>
    </row>
    <row r="731" customFormat="false" ht="13.8" hidden="false" customHeight="false" outlineLevel="0" collapsed="false">
      <c r="H731" s="0" t="str">
        <f aca="false">CONCATENATE(I731,P731)</f>
        <v>./tfcs/edinelco/s2/S2-nth_prime3_inc_inv.tfcnovo</v>
      </c>
      <c r="I731" s="0" t="s">
        <v>188</v>
      </c>
      <c r="J731" s="0" t="n">
        <v>4</v>
      </c>
      <c r="K731" s="0" t="n">
        <v>16</v>
      </c>
      <c r="L731" s="0" t="n">
        <v>4</v>
      </c>
      <c r="M731" s="0" t="n">
        <v>8</v>
      </c>
      <c r="N731" s="0" t="n">
        <v>0</v>
      </c>
      <c r="O731" s="0" t="n">
        <v>8</v>
      </c>
      <c r="P731" s="0" t="s">
        <v>18</v>
      </c>
      <c r="Q731" s="0" t="n">
        <f aca="false">N731-N728</f>
        <v>0</v>
      </c>
      <c r="R731" s="0" t="n">
        <f aca="false">O731-O728</f>
        <v>8</v>
      </c>
    </row>
    <row r="732" customFormat="false" ht="13.8" hidden="false" customHeight="false" outlineLevel="0" collapsed="false">
      <c r="H732" s="0" t="str">
        <f aca="false">CONCATENATE(I732,P732)</f>
        <v>./tfcs/edinelco/s2/S2-nth_prime3_inc_inv.tfcantigo-novo</v>
      </c>
      <c r="I732" s="0" t="s">
        <v>188</v>
      </c>
      <c r="J732" s="0" t="n">
        <v>4</v>
      </c>
      <c r="K732" s="0" t="n">
        <v>16</v>
      </c>
      <c r="L732" s="0" t="n">
        <v>4</v>
      </c>
      <c r="M732" s="0" t="n">
        <v>8</v>
      </c>
      <c r="N732" s="0" t="n">
        <v>0</v>
      </c>
      <c r="O732" s="0" t="n">
        <v>8</v>
      </c>
      <c r="P732" s="0" t="s">
        <v>20</v>
      </c>
      <c r="Q732" s="0" t="n">
        <f aca="false">N732-N728</f>
        <v>0</v>
      </c>
      <c r="R732" s="0" t="n">
        <f aca="false">O732-O728</f>
        <v>8</v>
      </c>
    </row>
    <row r="733" customFormat="false" ht="13.8" hidden="false" customHeight="false" outlineLevel="0" collapsed="false">
      <c r="H733" s="0" t="str">
        <f aca="false">CONCATENATE(I733,P733)</f>
        <v>./tfcs/edinelco/s2/S2-nth_prime3_inc_inv.tfcnovo-antigo</v>
      </c>
      <c r="I733" s="0" t="s">
        <v>188</v>
      </c>
      <c r="J733" s="0" t="n">
        <v>4</v>
      </c>
      <c r="K733" s="0" t="n">
        <v>16</v>
      </c>
      <c r="L733" s="0" t="n">
        <v>4</v>
      </c>
      <c r="M733" s="0" t="n">
        <v>8</v>
      </c>
      <c r="N733" s="0" t="n">
        <v>0</v>
      </c>
      <c r="O733" s="0" t="n">
        <v>8</v>
      </c>
      <c r="P733" s="0" t="s">
        <v>22</v>
      </c>
      <c r="Q733" s="0" t="n">
        <f aca="false">N733-N728</f>
        <v>0</v>
      </c>
      <c r="R733" s="0" t="n">
        <f aca="false">O733-O728</f>
        <v>8</v>
      </c>
    </row>
    <row r="734" customFormat="false" ht="13.8" hidden="false" customHeight="false" outlineLevel="0" collapsed="false">
      <c r="H734" s="0" t="str">
        <f aca="false">CONCATENATE(I734,P734)</f>
        <v>./tfcs/edinelco/s2/S2-nth_prime4_inc.tfcantigo</v>
      </c>
      <c r="I734" s="0" t="s">
        <v>189</v>
      </c>
      <c r="J734" s="0" t="n">
        <v>15</v>
      </c>
      <c r="K734" s="0" t="n">
        <v>153</v>
      </c>
      <c r="L734" s="0" t="n">
        <v>15</v>
      </c>
      <c r="M734" s="0" t="n">
        <v>153</v>
      </c>
      <c r="N734" s="0" t="n">
        <v>0</v>
      </c>
      <c r="O734" s="0" t="n">
        <v>0</v>
      </c>
      <c r="P734" s="0" t="s">
        <v>16</v>
      </c>
      <c r="Q734" s="0" t="n">
        <f aca="false">N734-N734</f>
        <v>0</v>
      </c>
      <c r="R734" s="0" t="n">
        <f aca="false">O734-O734</f>
        <v>0</v>
      </c>
    </row>
    <row r="735" customFormat="false" ht="13.8" hidden="false" customHeight="false" outlineLevel="0" collapsed="false">
      <c r="H735" s="0" t="str">
        <f aca="false">CONCATENATE(I735,P735)</f>
        <v>./tfcs/edinelco/s2/S2-nth_prime4_inc.tfcnovo</v>
      </c>
      <c r="I735" s="0" t="s">
        <v>189</v>
      </c>
      <c r="J735" s="0" t="n">
        <v>15</v>
      </c>
      <c r="K735" s="0" t="n">
        <v>153</v>
      </c>
      <c r="L735" s="0" t="n">
        <v>15</v>
      </c>
      <c r="M735" s="0" t="n">
        <v>153</v>
      </c>
      <c r="N735" s="0" t="n">
        <v>0</v>
      </c>
      <c r="O735" s="0" t="n">
        <v>0</v>
      </c>
      <c r="P735" s="0" t="s">
        <v>18</v>
      </c>
      <c r="Q735" s="0" t="n">
        <f aca="false">N735-N734</f>
        <v>0</v>
      </c>
      <c r="R735" s="0" t="n">
        <f aca="false">O735-O734</f>
        <v>0</v>
      </c>
    </row>
    <row r="736" customFormat="false" ht="13.8" hidden="false" customHeight="false" outlineLevel="0" collapsed="false">
      <c r="H736" s="0" t="str">
        <f aca="false">CONCATENATE(I736,P736)</f>
        <v>./tfcs/edinelco/s2/S2-nth_prime4_inc.tfcantigo-novo</v>
      </c>
      <c r="I736" s="0" t="s">
        <v>189</v>
      </c>
      <c r="J736" s="0" t="n">
        <v>15</v>
      </c>
      <c r="K736" s="0" t="n">
        <v>153</v>
      </c>
      <c r="L736" s="0" t="n">
        <v>15</v>
      </c>
      <c r="M736" s="0" t="n">
        <v>154</v>
      </c>
      <c r="N736" s="0" t="n">
        <v>0</v>
      </c>
      <c r="O736" s="0" t="n">
        <v>-1</v>
      </c>
      <c r="P736" s="0" t="s">
        <v>20</v>
      </c>
      <c r="Q736" s="0" t="n">
        <f aca="false">N736-N734</f>
        <v>0</v>
      </c>
      <c r="R736" s="0" t="n">
        <f aca="false">O736-O734</f>
        <v>-1</v>
      </c>
    </row>
    <row r="737" customFormat="false" ht="13.8" hidden="false" customHeight="false" outlineLevel="0" collapsed="false">
      <c r="H737" s="0" t="str">
        <f aca="false">CONCATENATE(I737,P737)</f>
        <v>./tfcs/edinelco/s2/S2-nth_prime4_inc.tfcnovo-antigo</v>
      </c>
      <c r="I737" s="0" t="s">
        <v>189</v>
      </c>
      <c r="J737" s="0" t="n">
        <v>15</v>
      </c>
      <c r="K737" s="0" t="n">
        <v>153</v>
      </c>
      <c r="L737" s="0" t="n">
        <v>15</v>
      </c>
      <c r="M737" s="0" t="n">
        <v>153</v>
      </c>
      <c r="N737" s="0" t="n">
        <v>0</v>
      </c>
      <c r="O737" s="0" t="n">
        <v>0</v>
      </c>
      <c r="P737" s="0" t="s">
        <v>22</v>
      </c>
      <c r="Q737" s="0" t="n">
        <f aca="false">N737-N734</f>
        <v>0</v>
      </c>
      <c r="R737" s="0" t="n">
        <f aca="false">O737-O734</f>
        <v>0</v>
      </c>
    </row>
    <row r="738" customFormat="false" ht="13.8" hidden="false" customHeight="false" outlineLevel="0" collapsed="false">
      <c r="H738" s="0" t="str">
        <f aca="false">CONCATENATE(I738,P738)</f>
        <v>./tfcs/edinelco/s2/S2-nth_prime4_inc_inv.tfcantigo</v>
      </c>
      <c r="I738" s="0" t="s">
        <v>190</v>
      </c>
      <c r="J738" s="0" t="n">
        <v>11</v>
      </c>
      <c r="K738" s="0" t="n">
        <v>100</v>
      </c>
      <c r="L738" s="0" t="n">
        <v>11</v>
      </c>
      <c r="M738" s="0" t="n">
        <v>100</v>
      </c>
      <c r="N738" s="0" t="n">
        <v>0</v>
      </c>
      <c r="O738" s="0" t="n">
        <v>0</v>
      </c>
      <c r="P738" s="0" t="s">
        <v>16</v>
      </c>
      <c r="Q738" s="0" t="n">
        <f aca="false">N738-N734</f>
        <v>0</v>
      </c>
      <c r="R738" s="0" t="n">
        <f aca="false">O738-O734</f>
        <v>0</v>
      </c>
    </row>
    <row r="739" customFormat="false" ht="13.8" hidden="false" customHeight="false" outlineLevel="0" collapsed="false">
      <c r="H739" s="0" t="str">
        <f aca="false">CONCATENATE(I739,P739)</f>
        <v>./tfcs/edinelco/s2/S2-nth_prime4_inc_inv.tfcnovo</v>
      </c>
      <c r="I739" s="0" t="s">
        <v>190</v>
      </c>
      <c r="J739" s="0" t="n">
        <v>11</v>
      </c>
      <c r="K739" s="0" t="n">
        <v>100</v>
      </c>
      <c r="L739" s="0" t="n">
        <v>11</v>
      </c>
      <c r="M739" s="0" t="n">
        <v>119</v>
      </c>
      <c r="N739" s="0" t="n">
        <v>0</v>
      </c>
      <c r="O739" s="0" t="n">
        <v>-19</v>
      </c>
      <c r="P739" s="0" t="s">
        <v>18</v>
      </c>
      <c r="Q739" s="0" t="n">
        <f aca="false">N739-N734</f>
        <v>0</v>
      </c>
      <c r="R739" s="0" t="n">
        <f aca="false">O739-O734</f>
        <v>-19</v>
      </c>
    </row>
    <row r="740" customFormat="false" ht="13.8" hidden="false" customHeight="false" outlineLevel="0" collapsed="false">
      <c r="H740" s="0" t="str">
        <f aca="false">CONCATENATE(I740,P740)</f>
        <v>./tfcs/edinelco/s2/S2-nth_prime4_inc_inv.tfcantigo-novo</v>
      </c>
      <c r="I740" s="0" t="s">
        <v>190</v>
      </c>
      <c r="J740" s="0" t="n">
        <v>11</v>
      </c>
      <c r="K740" s="0" t="n">
        <v>100</v>
      </c>
      <c r="L740" s="0" t="n">
        <v>11</v>
      </c>
      <c r="M740" s="0" t="n">
        <v>119</v>
      </c>
      <c r="N740" s="0" t="n">
        <v>0</v>
      </c>
      <c r="O740" s="0" t="n">
        <v>-19</v>
      </c>
      <c r="P740" s="0" t="s">
        <v>20</v>
      </c>
      <c r="Q740" s="0" t="n">
        <f aca="false">N740-N740</f>
        <v>0</v>
      </c>
      <c r="R740" s="0" t="n">
        <f aca="false">O740-O740</f>
        <v>0</v>
      </c>
    </row>
    <row r="741" customFormat="false" ht="13.8" hidden="false" customHeight="false" outlineLevel="0" collapsed="false">
      <c r="H741" s="0" t="str">
        <f aca="false">CONCATENATE(I741,P741)</f>
        <v>./tfcs/edinelco/s2/S2-nth_prime4_inc_inv.tfcnovo-antigo</v>
      </c>
      <c r="I741" s="0" t="s">
        <v>190</v>
      </c>
      <c r="J741" s="0" t="n">
        <v>11</v>
      </c>
      <c r="K741" s="0" t="n">
        <v>100</v>
      </c>
      <c r="L741" s="0" t="n">
        <v>11</v>
      </c>
      <c r="M741" s="0" t="n">
        <v>119</v>
      </c>
      <c r="N741" s="0" t="n">
        <v>0</v>
      </c>
      <c r="O741" s="0" t="n">
        <v>-19</v>
      </c>
      <c r="P741" s="0" t="s">
        <v>22</v>
      </c>
      <c r="Q741" s="0" t="n">
        <f aca="false">N741-N740</f>
        <v>0</v>
      </c>
      <c r="R741" s="0" t="n">
        <f aca="false">O741-O740</f>
        <v>0</v>
      </c>
    </row>
    <row r="742" customFormat="false" ht="13.8" hidden="false" customHeight="false" outlineLevel="0" collapsed="false">
      <c r="H742" s="0" t="str">
        <f aca="false">CONCATENATE(I742,P742)</f>
        <v>./tfcs/edinelco/s2/S2-nth_prime5_inc.tfcantigo</v>
      </c>
      <c r="I742" s="0" t="s">
        <v>191</v>
      </c>
      <c r="J742" s="0" t="n">
        <v>38</v>
      </c>
      <c r="K742" s="0" t="n">
        <v>726</v>
      </c>
      <c r="L742" s="0" t="n">
        <v>37</v>
      </c>
      <c r="M742" s="0" t="n">
        <v>723</v>
      </c>
      <c r="N742" s="0" t="n">
        <v>1</v>
      </c>
      <c r="O742" s="0" t="n">
        <v>3</v>
      </c>
      <c r="P742" s="0" t="s">
        <v>16</v>
      </c>
      <c r="Q742" s="0" t="n">
        <f aca="false">N742-N740</f>
        <v>1</v>
      </c>
      <c r="R742" s="0" t="n">
        <f aca="false">O742-O740</f>
        <v>22</v>
      </c>
    </row>
    <row r="743" customFormat="false" ht="13.8" hidden="false" customHeight="false" outlineLevel="0" collapsed="false">
      <c r="H743" s="0" t="str">
        <f aca="false">CONCATENATE(I743,P743)</f>
        <v>./tfcs/edinelco/s2/S2-nth_prime5_inc.tfcnovo</v>
      </c>
      <c r="I743" s="0" t="s">
        <v>191</v>
      </c>
      <c r="J743" s="0" t="n">
        <v>38</v>
      </c>
      <c r="K743" s="0" t="n">
        <v>726</v>
      </c>
      <c r="L743" s="0" t="n">
        <v>38</v>
      </c>
      <c r="M743" s="0" t="n">
        <v>795</v>
      </c>
      <c r="N743" s="0" t="n">
        <v>0</v>
      </c>
      <c r="O743" s="0" t="n">
        <v>-69</v>
      </c>
      <c r="P743" s="0" t="s">
        <v>18</v>
      </c>
      <c r="Q743" s="0" t="n">
        <f aca="false">N743-N740</f>
        <v>0</v>
      </c>
      <c r="R743" s="0" t="n">
        <f aca="false">O743-O740</f>
        <v>-50</v>
      </c>
    </row>
    <row r="744" customFormat="false" ht="13.8" hidden="false" customHeight="false" outlineLevel="0" collapsed="false">
      <c r="H744" s="0" t="str">
        <f aca="false">CONCATENATE(I744,P744)</f>
        <v>./tfcs/edinelco/s2/S2-nth_prime5_inc.tfcantigo-novo</v>
      </c>
      <c r="I744" s="0" t="s">
        <v>191</v>
      </c>
      <c r="J744" s="0" t="n">
        <v>38</v>
      </c>
      <c r="K744" s="0" t="n">
        <v>726</v>
      </c>
      <c r="L744" s="0" t="n">
        <v>37</v>
      </c>
      <c r="M744" s="0" t="n">
        <v>741</v>
      </c>
      <c r="N744" s="0" t="n">
        <v>1</v>
      </c>
      <c r="O744" s="0" t="n">
        <v>-15</v>
      </c>
      <c r="P744" s="0" t="s">
        <v>20</v>
      </c>
      <c r="Q744" s="0" t="n">
        <f aca="false">N744-N740</f>
        <v>1</v>
      </c>
      <c r="R744" s="0" t="n">
        <f aca="false">O744-O740</f>
        <v>4</v>
      </c>
    </row>
    <row r="745" customFormat="false" ht="13.8" hidden="false" customHeight="false" outlineLevel="0" collapsed="false">
      <c r="H745" s="0" t="str">
        <f aca="false">CONCATENATE(I745,P745)</f>
        <v>./tfcs/edinelco/s2/S2-nth_prime5_inc.tfcnovo-antigo</v>
      </c>
      <c r="I745" s="0" t="s">
        <v>191</v>
      </c>
      <c r="J745" s="0" t="n">
        <v>38</v>
      </c>
      <c r="K745" s="0" t="n">
        <v>726</v>
      </c>
      <c r="L745" s="0" t="n">
        <v>38</v>
      </c>
      <c r="M745" s="0" t="n">
        <v>793</v>
      </c>
      <c r="N745" s="0" t="n">
        <v>0</v>
      </c>
      <c r="O745" s="0" t="n">
        <v>-67</v>
      </c>
      <c r="P745" s="0" t="s">
        <v>22</v>
      </c>
      <c r="Q745" s="0" t="n">
        <f aca="false">N745-N740</f>
        <v>0</v>
      </c>
      <c r="R745" s="0" t="n">
        <f aca="false">O745-O740</f>
        <v>-48</v>
      </c>
    </row>
    <row r="746" customFormat="false" ht="13.8" hidden="false" customHeight="false" outlineLevel="0" collapsed="false">
      <c r="H746" s="0" t="str">
        <f aca="false">CONCATENATE(I746,P746)</f>
        <v>./tfcs/edinelco/s2/S2-nth_prime5_inc_inv.tfcantigo</v>
      </c>
      <c r="I746" s="0" t="s">
        <v>192</v>
      </c>
      <c r="J746" s="0" t="n">
        <v>44</v>
      </c>
      <c r="K746" s="0" t="n">
        <v>855</v>
      </c>
      <c r="L746" s="0" t="n">
        <v>44</v>
      </c>
      <c r="M746" s="0" t="n">
        <v>855</v>
      </c>
      <c r="N746" s="0" t="n">
        <v>0</v>
      </c>
      <c r="O746" s="0" t="n">
        <v>0</v>
      </c>
      <c r="P746" s="0" t="s">
        <v>16</v>
      </c>
      <c r="Q746" s="0" t="n">
        <f aca="false">N746-N746</f>
        <v>0</v>
      </c>
      <c r="R746" s="0" t="n">
        <f aca="false">O746-O746</f>
        <v>0</v>
      </c>
    </row>
    <row r="747" customFormat="false" ht="13.8" hidden="false" customHeight="false" outlineLevel="0" collapsed="false">
      <c r="H747" s="0" t="str">
        <f aca="false">CONCATENATE(I747,P747)</f>
        <v>./tfcs/edinelco/s2/S2-nth_prime5_inc_inv.tfcnovo</v>
      </c>
      <c r="I747" s="0" t="s">
        <v>192</v>
      </c>
      <c r="J747" s="0" t="n">
        <v>44</v>
      </c>
      <c r="K747" s="0" t="n">
        <v>855</v>
      </c>
      <c r="L747" s="0" t="n">
        <v>46</v>
      </c>
      <c r="M747" s="0" t="n">
        <v>849</v>
      </c>
      <c r="N747" s="0" t="n">
        <v>-2</v>
      </c>
      <c r="O747" s="0" t="n">
        <v>6</v>
      </c>
      <c r="P747" s="0" t="s">
        <v>18</v>
      </c>
      <c r="Q747" s="0" t="n">
        <f aca="false">N747-N746</f>
        <v>-2</v>
      </c>
      <c r="R747" s="0" t="n">
        <f aca="false">O747-O746</f>
        <v>6</v>
      </c>
    </row>
    <row r="748" customFormat="false" ht="13.8" hidden="false" customHeight="false" outlineLevel="0" collapsed="false">
      <c r="H748" s="0" t="str">
        <f aca="false">CONCATENATE(I748,P748)</f>
        <v>./tfcs/edinelco/s2/S2-nth_prime5_inc_inv.tfcantigo-novo</v>
      </c>
      <c r="I748" s="0" t="s">
        <v>192</v>
      </c>
      <c r="J748" s="0" t="n">
        <v>44</v>
      </c>
      <c r="K748" s="0" t="n">
        <v>855</v>
      </c>
      <c r="L748" s="0" t="n">
        <v>46</v>
      </c>
      <c r="M748" s="0" t="n">
        <v>849</v>
      </c>
      <c r="N748" s="0" t="n">
        <v>-2</v>
      </c>
      <c r="O748" s="0" t="n">
        <v>6</v>
      </c>
      <c r="P748" s="0" t="s">
        <v>20</v>
      </c>
      <c r="Q748" s="0" t="n">
        <f aca="false">N748-N746</f>
        <v>-2</v>
      </c>
      <c r="R748" s="0" t="n">
        <f aca="false">O748-O746</f>
        <v>6</v>
      </c>
    </row>
    <row r="749" customFormat="false" ht="13.8" hidden="false" customHeight="false" outlineLevel="0" collapsed="false">
      <c r="H749" s="0" t="str">
        <f aca="false">CONCATENATE(I749,P749)</f>
        <v>./tfcs/edinelco/s2/S2-nth_prime5_inc_inv.tfcnovo-antigo</v>
      </c>
      <c r="I749" s="0" t="s">
        <v>192</v>
      </c>
      <c r="J749" s="0" t="n">
        <v>44</v>
      </c>
      <c r="K749" s="0" t="n">
        <v>855</v>
      </c>
      <c r="L749" s="0" t="n">
        <v>44</v>
      </c>
      <c r="M749" s="0" t="n">
        <v>823</v>
      </c>
      <c r="N749" s="0" t="n">
        <v>0</v>
      </c>
      <c r="O749" s="0" t="n">
        <v>32</v>
      </c>
      <c r="P749" s="0" t="s">
        <v>22</v>
      </c>
      <c r="Q749" s="0" t="n">
        <f aca="false">N749-N746</f>
        <v>0</v>
      </c>
      <c r="R749" s="0" t="n">
        <f aca="false">O749-O746</f>
        <v>32</v>
      </c>
    </row>
    <row r="750" customFormat="false" ht="13.8" hidden="false" customHeight="false" outlineLevel="0" collapsed="false">
      <c r="H750" s="0" t="str">
        <f aca="false">CONCATENATE(I750,P750)</f>
        <v>./tfcs/edinelco/s2/S2-nth_prime6_inc.tfcantigo</v>
      </c>
      <c r="I750" s="0" t="s">
        <v>193</v>
      </c>
      <c r="J750" s="0" t="n">
        <v>102</v>
      </c>
      <c r="K750" s="0" t="n">
        <v>4769</v>
      </c>
      <c r="L750" s="0" t="n">
        <v>101</v>
      </c>
      <c r="M750" s="0" t="n">
        <v>4676</v>
      </c>
      <c r="N750" s="0" t="n">
        <v>1</v>
      </c>
      <c r="O750" s="0" t="n">
        <v>93</v>
      </c>
      <c r="P750" s="0" t="s">
        <v>16</v>
      </c>
      <c r="Q750" s="0" t="n">
        <f aca="false">N750-N746</f>
        <v>1</v>
      </c>
      <c r="R750" s="0" t="n">
        <f aca="false">O750-O746</f>
        <v>93</v>
      </c>
    </row>
    <row r="751" customFormat="false" ht="13.8" hidden="false" customHeight="false" outlineLevel="0" collapsed="false">
      <c r="H751" s="0" t="str">
        <f aca="false">CONCATENATE(I751,P751)</f>
        <v>./tfcs/edinelco/s2/S2-nth_prime6_inc.tfcnovo</v>
      </c>
      <c r="I751" s="0" t="s">
        <v>193</v>
      </c>
      <c r="J751" s="0" t="n">
        <v>102</v>
      </c>
      <c r="K751" s="0" t="n">
        <v>4769</v>
      </c>
      <c r="L751" s="0" t="n">
        <v>101</v>
      </c>
      <c r="M751" s="0" t="n">
        <v>4676</v>
      </c>
      <c r="N751" s="0" t="n">
        <v>1</v>
      </c>
      <c r="O751" s="0" t="n">
        <v>93</v>
      </c>
      <c r="P751" s="0" t="s">
        <v>18</v>
      </c>
      <c r="Q751" s="0" t="n">
        <f aca="false">N751-N746</f>
        <v>1</v>
      </c>
      <c r="R751" s="0" t="n">
        <f aca="false">O751-O746</f>
        <v>93</v>
      </c>
    </row>
    <row r="752" customFormat="false" ht="13.8" hidden="false" customHeight="false" outlineLevel="0" collapsed="false">
      <c r="H752" s="0" t="str">
        <f aca="false">CONCATENATE(I752,P752)</f>
        <v>./tfcs/edinelco/s2/S2-nth_prime6_inc.tfcantigo-novo</v>
      </c>
      <c r="I752" s="0" t="s">
        <v>193</v>
      </c>
      <c r="J752" s="0" t="n">
        <v>102</v>
      </c>
      <c r="K752" s="0" t="n">
        <v>4769</v>
      </c>
      <c r="L752" s="0" t="n">
        <v>101</v>
      </c>
      <c r="M752" s="0" t="n">
        <v>4676</v>
      </c>
      <c r="N752" s="0" t="n">
        <v>1</v>
      </c>
      <c r="O752" s="0" t="n">
        <v>93</v>
      </c>
      <c r="P752" s="0" t="s">
        <v>20</v>
      </c>
      <c r="Q752" s="0" t="n">
        <f aca="false">N752-N752</f>
        <v>0</v>
      </c>
      <c r="R752" s="0" t="n">
        <f aca="false">O752-O752</f>
        <v>0</v>
      </c>
    </row>
    <row r="753" customFormat="false" ht="13.8" hidden="false" customHeight="false" outlineLevel="0" collapsed="false">
      <c r="H753" s="0" t="str">
        <f aca="false">CONCATENATE(I753,P753)</f>
        <v>./tfcs/edinelco/s2/S2-nth_prime6_inc.tfcnovo-antigo</v>
      </c>
      <c r="I753" s="0" t="s">
        <v>193</v>
      </c>
      <c r="J753" s="0" t="n">
        <v>102</v>
      </c>
      <c r="K753" s="0" t="n">
        <v>4769</v>
      </c>
      <c r="L753" s="0" t="n">
        <v>99</v>
      </c>
      <c r="M753" s="0" t="n">
        <v>4554</v>
      </c>
      <c r="N753" s="0" t="n">
        <v>3</v>
      </c>
      <c r="O753" s="0" t="n">
        <v>215</v>
      </c>
      <c r="P753" s="0" t="s">
        <v>22</v>
      </c>
      <c r="Q753" s="0" t="n">
        <f aca="false">N753-N752</f>
        <v>2</v>
      </c>
      <c r="R753" s="0" t="n">
        <f aca="false">O753-O752</f>
        <v>122</v>
      </c>
    </row>
    <row r="754" customFormat="false" ht="13.8" hidden="false" customHeight="false" outlineLevel="0" collapsed="false">
      <c r="H754" s="0" t="str">
        <f aca="false">CONCATENATE(I754,P754)</f>
        <v>./tfcs/edinelco/s2/S2-nth_prime6_inc_inv.tfcantigo</v>
      </c>
      <c r="I754" s="0" t="s">
        <v>194</v>
      </c>
      <c r="J754" s="0" t="n">
        <v>87</v>
      </c>
      <c r="K754" s="0" t="n">
        <v>3990</v>
      </c>
      <c r="L754" s="0" t="n">
        <v>86</v>
      </c>
      <c r="M754" s="0" t="n">
        <v>3896</v>
      </c>
      <c r="N754" s="0" t="n">
        <v>1</v>
      </c>
      <c r="O754" s="0" t="n">
        <v>94</v>
      </c>
      <c r="P754" s="0" t="s">
        <v>16</v>
      </c>
      <c r="Q754" s="0" t="n">
        <f aca="false">N754-N752</f>
        <v>0</v>
      </c>
      <c r="R754" s="0" t="n">
        <f aca="false">O754-O752</f>
        <v>1</v>
      </c>
    </row>
    <row r="755" customFormat="false" ht="13.8" hidden="false" customHeight="false" outlineLevel="0" collapsed="false">
      <c r="H755" s="0" t="str">
        <f aca="false">CONCATENATE(I755,P755)</f>
        <v>./tfcs/edinelco/s2/S2-nth_prime6_inc_inv.tfcnovo</v>
      </c>
      <c r="I755" s="0" t="s">
        <v>194</v>
      </c>
      <c r="J755" s="0" t="n">
        <v>87</v>
      </c>
      <c r="K755" s="0" t="n">
        <v>3990</v>
      </c>
      <c r="L755" s="0" t="n">
        <v>88</v>
      </c>
      <c r="M755" s="0" t="n">
        <v>4051</v>
      </c>
      <c r="N755" s="0" t="n">
        <v>-1</v>
      </c>
      <c r="O755" s="0" t="n">
        <v>-61</v>
      </c>
      <c r="P755" s="0" t="s">
        <v>18</v>
      </c>
      <c r="Q755" s="0" t="n">
        <f aca="false">N755-N752</f>
        <v>-2</v>
      </c>
      <c r="R755" s="0" t="n">
        <f aca="false">O755-O752</f>
        <v>-154</v>
      </c>
    </row>
    <row r="756" customFormat="false" ht="13.8" hidden="false" customHeight="false" outlineLevel="0" collapsed="false">
      <c r="H756" s="0" t="str">
        <f aca="false">CONCATENATE(I756,P756)</f>
        <v>./tfcs/edinelco/s2/S2-nth_prime6_inc_inv.tfcantigo-novo</v>
      </c>
      <c r="I756" s="0" t="s">
        <v>194</v>
      </c>
      <c r="J756" s="0" t="n">
        <v>87</v>
      </c>
      <c r="K756" s="0" t="n">
        <v>3990</v>
      </c>
      <c r="L756" s="0" t="n">
        <v>88</v>
      </c>
      <c r="M756" s="0" t="n">
        <v>4052</v>
      </c>
      <c r="N756" s="0" t="n">
        <v>-1</v>
      </c>
      <c r="O756" s="0" t="n">
        <v>-62</v>
      </c>
      <c r="P756" s="0" t="s">
        <v>20</v>
      </c>
      <c r="Q756" s="0" t="n">
        <f aca="false">N756-N752</f>
        <v>-2</v>
      </c>
      <c r="R756" s="0" t="n">
        <f aca="false">O756-O752</f>
        <v>-155</v>
      </c>
    </row>
    <row r="757" customFormat="false" ht="13.8" hidden="false" customHeight="false" outlineLevel="0" collapsed="false">
      <c r="H757" s="0" t="str">
        <f aca="false">CONCATENATE(I757,P757)</f>
        <v>./tfcs/edinelco/s2/S2-nth_prime6_inc_inv.tfcnovo-antigo</v>
      </c>
      <c r="I757" s="0" t="s">
        <v>194</v>
      </c>
      <c r="J757" s="0" t="n">
        <v>87</v>
      </c>
      <c r="K757" s="0" t="n">
        <v>3990</v>
      </c>
      <c r="L757" s="0" t="n">
        <v>88</v>
      </c>
      <c r="M757" s="0" t="n">
        <v>4050</v>
      </c>
      <c r="N757" s="0" t="n">
        <v>-1</v>
      </c>
      <c r="O757" s="0" t="n">
        <v>-60</v>
      </c>
      <c r="P757" s="0" t="s">
        <v>22</v>
      </c>
      <c r="Q757" s="0" t="n">
        <f aca="false">N757-N752</f>
        <v>-2</v>
      </c>
      <c r="R757" s="0" t="n">
        <f aca="false">O757-O752</f>
        <v>-153</v>
      </c>
    </row>
    <row r="758" customFormat="false" ht="13.8" hidden="false" customHeight="false" outlineLevel="0" collapsed="false">
      <c r="H758" s="0" t="str">
        <f aca="false">CONCATENATE(I758,P758)</f>
        <v>./tfcs/edinelco/s2/S2-nth_prime7_inc.tfcantigo</v>
      </c>
      <c r="I758" s="0" t="s">
        <v>195</v>
      </c>
      <c r="J758" s="0" t="n">
        <v>256</v>
      </c>
      <c r="K758" s="0" t="n">
        <v>25131</v>
      </c>
      <c r="L758" s="0" t="n">
        <v>234</v>
      </c>
      <c r="M758" s="0" t="n">
        <v>22253</v>
      </c>
      <c r="N758" s="0" t="n">
        <v>22</v>
      </c>
      <c r="O758" s="0" t="n">
        <v>2878</v>
      </c>
      <c r="P758" s="0" t="s">
        <v>16</v>
      </c>
      <c r="Q758" s="0" t="n">
        <f aca="false">N758-N758</f>
        <v>0</v>
      </c>
      <c r="R758" s="0" t="n">
        <f aca="false">O758-O758</f>
        <v>0</v>
      </c>
    </row>
    <row r="759" customFormat="false" ht="13.8" hidden="false" customHeight="false" outlineLevel="0" collapsed="false">
      <c r="H759" s="0" t="str">
        <f aca="false">CONCATENATE(I759,P759)</f>
        <v>./tfcs/edinelco/s2/S2-nth_prime7_inc.tfcnovo</v>
      </c>
      <c r="I759" s="0" t="s">
        <v>195</v>
      </c>
      <c r="J759" s="0" t="n">
        <v>256</v>
      </c>
      <c r="K759" s="0" t="n">
        <v>25131</v>
      </c>
      <c r="L759" s="0" t="n">
        <v>244</v>
      </c>
      <c r="M759" s="0" t="n">
        <v>23499</v>
      </c>
      <c r="N759" s="0" t="n">
        <v>12</v>
      </c>
      <c r="O759" s="0" t="n">
        <v>1632</v>
      </c>
      <c r="P759" s="0" t="s">
        <v>18</v>
      </c>
      <c r="Q759" s="0" t="n">
        <f aca="false">N759-N758</f>
        <v>-10</v>
      </c>
      <c r="R759" s="0" t="n">
        <f aca="false">O759-O758</f>
        <v>-1246</v>
      </c>
    </row>
    <row r="760" customFormat="false" ht="13.8" hidden="false" customHeight="false" outlineLevel="0" collapsed="false">
      <c r="H760" s="0" t="str">
        <f aca="false">CONCATENATE(I760,P760)</f>
        <v>./tfcs/edinelco/s2/S2-nth_prime7_inc.tfcantigo-novo</v>
      </c>
      <c r="I760" s="0" t="s">
        <v>195</v>
      </c>
      <c r="J760" s="0" t="n">
        <v>256</v>
      </c>
      <c r="K760" s="0" t="n">
        <v>25131</v>
      </c>
      <c r="L760" s="0" t="n">
        <v>235</v>
      </c>
      <c r="M760" s="0" t="n">
        <v>22438</v>
      </c>
      <c r="N760" s="0" t="n">
        <v>21</v>
      </c>
      <c r="O760" s="0" t="n">
        <v>2693</v>
      </c>
      <c r="P760" s="0" t="s">
        <v>20</v>
      </c>
      <c r="Q760" s="0" t="n">
        <f aca="false">N760-N758</f>
        <v>-1</v>
      </c>
      <c r="R760" s="0" t="n">
        <f aca="false">O760-O758</f>
        <v>-185</v>
      </c>
    </row>
    <row r="761" customFormat="false" ht="13.8" hidden="false" customHeight="false" outlineLevel="0" collapsed="false">
      <c r="H761" s="0" t="str">
        <f aca="false">CONCATENATE(I761,P761)</f>
        <v>./tfcs/edinelco/s2/S2-nth_prime7_inc.tfcnovo-antigo</v>
      </c>
      <c r="I761" s="0" t="s">
        <v>195</v>
      </c>
      <c r="J761" s="0" t="n">
        <v>256</v>
      </c>
      <c r="K761" s="0" t="n">
        <v>25131</v>
      </c>
      <c r="L761" s="0" t="n">
        <v>235</v>
      </c>
      <c r="M761" s="0" t="n">
        <v>22310</v>
      </c>
      <c r="N761" s="0" t="n">
        <v>21</v>
      </c>
      <c r="O761" s="0" t="n">
        <v>2821</v>
      </c>
      <c r="P761" s="0" t="s">
        <v>22</v>
      </c>
      <c r="Q761" s="0" t="n">
        <f aca="false">N761-N758</f>
        <v>-1</v>
      </c>
      <c r="R761" s="0" t="n">
        <f aca="false">O761-O758</f>
        <v>-57</v>
      </c>
    </row>
    <row r="762" customFormat="false" ht="13.8" hidden="false" customHeight="false" outlineLevel="0" collapsed="false">
      <c r="H762" s="0" t="str">
        <f aca="false">CONCATENATE(I762,P762)</f>
        <v>./tfcs/edinelco/s2/S2-nth_prime7_inc_inv.tfcantigo</v>
      </c>
      <c r="I762" s="0" t="s">
        <v>196</v>
      </c>
      <c r="J762" s="0" t="n">
        <v>327</v>
      </c>
      <c r="K762" s="0" t="n">
        <v>34191</v>
      </c>
      <c r="L762" s="0" t="n">
        <v>314</v>
      </c>
      <c r="M762" s="0" t="n">
        <v>32175</v>
      </c>
      <c r="N762" s="0" t="n">
        <v>13</v>
      </c>
      <c r="O762" s="0" t="n">
        <v>2016</v>
      </c>
      <c r="P762" s="0" t="s">
        <v>16</v>
      </c>
      <c r="Q762" s="0" t="n">
        <f aca="false">N762-N758</f>
        <v>-9</v>
      </c>
      <c r="R762" s="0" t="n">
        <f aca="false">O762-O758</f>
        <v>-862</v>
      </c>
    </row>
    <row r="763" customFormat="false" ht="13.8" hidden="false" customHeight="false" outlineLevel="0" collapsed="false">
      <c r="H763" s="0" t="str">
        <f aca="false">CONCATENATE(I763,P763)</f>
        <v>./tfcs/edinelco/s2/S2-nth_prime7_inc_inv.tfcnovo</v>
      </c>
      <c r="I763" s="0" t="s">
        <v>196</v>
      </c>
      <c r="J763" s="0" t="n">
        <v>327</v>
      </c>
      <c r="K763" s="0" t="n">
        <v>34191</v>
      </c>
      <c r="L763" s="0" t="n">
        <v>318</v>
      </c>
      <c r="M763" s="0" t="n">
        <v>32533</v>
      </c>
      <c r="N763" s="0" t="n">
        <v>9</v>
      </c>
      <c r="O763" s="0" t="n">
        <v>1658</v>
      </c>
      <c r="P763" s="0" t="s">
        <v>18</v>
      </c>
      <c r="Q763" s="0" t="n">
        <f aca="false">N763-N758</f>
        <v>-13</v>
      </c>
      <c r="R763" s="0" t="n">
        <f aca="false">O763-O758</f>
        <v>-1220</v>
      </c>
    </row>
    <row r="764" customFormat="false" ht="13.8" hidden="false" customHeight="false" outlineLevel="0" collapsed="false">
      <c r="H764" s="0" t="str">
        <f aca="false">CONCATENATE(I764,P764)</f>
        <v>./tfcs/edinelco/s2/S2-nth_prime7_inc_inv.tfcantigo-novo</v>
      </c>
      <c r="I764" s="0" t="s">
        <v>196</v>
      </c>
      <c r="J764" s="0" t="n">
        <v>327</v>
      </c>
      <c r="K764" s="0" t="n">
        <v>34191</v>
      </c>
      <c r="L764" s="0" t="n">
        <v>320</v>
      </c>
      <c r="M764" s="0" t="n">
        <v>32203</v>
      </c>
      <c r="N764" s="0" t="n">
        <v>7</v>
      </c>
      <c r="O764" s="0" t="n">
        <v>1988</v>
      </c>
      <c r="P764" s="0" t="s">
        <v>20</v>
      </c>
      <c r="Q764" s="0" t="n">
        <f aca="false">N764-N764</f>
        <v>0</v>
      </c>
      <c r="R764" s="0" t="n">
        <f aca="false">O764-O764</f>
        <v>0</v>
      </c>
    </row>
    <row r="765" customFormat="false" ht="13.8" hidden="false" customHeight="false" outlineLevel="0" collapsed="false">
      <c r="H765" s="0" t="str">
        <f aca="false">CONCATENATE(I765,P765)</f>
        <v>./tfcs/edinelco/s2/S2-nth_prime7_inc_inv.tfcnovo-antigo</v>
      </c>
      <c r="I765" s="0" t="s">
        <v>196</v>
      </c>
      <c r="J765" s="0" t="n">
        <v>327</v>
      </c>
      <c r="K765" s="0" t="n">
        <v>34191</v>
      </c>
      <c r="L765" s="0" t="n">
        <v>312</v>
      </c>
      <c r="M765" s="0" t="n">
        <v>31765</v>
      </c>
      <c r="N765" s="0" t="n">
        <v>15</v>
      </c>
      <c r="O765" s="0" t="n">
        <v>2426</v>
      </c>
      <c r="P765" s="0" t="s">
        <v>22</v>
      </c>
      <c r="Q765" s="0" t="n">
        <f aca="false">N765-N764</f>
        <v>8</v>
      </c>
      <c r="R765" s="0" t="n">
        <f aca="false">O765-O764</f>
        <v>438</v>
      </c>
    </row>
    <row r="766" customFormat="false" ht="13.8" hidden="false" customHeight="false" outlineLevel="0" collapsed="false">
      <c r="H766" s="0" t="str">
        <f aca="false">CONCATENATE(I766,P766)</f>
        <v>./tfcs/edinelco/s2/S2-quali.tfcantigo</v>
      </c>
      <c r="I766" s="0" t="s">
        <v>197</v>
      </c>
      <c r="J766" s="0" t="n">
        <v>5</v>
      </c>
      <c r="K766" s="0" t="n">
        <v>13</v>
      </c>
      <c r="L766" s="0" t="n">
        <v>5</v>
      </c>
      <c r="M766" s="0" t="n">
        <v>15</v>
      </c>
      <c r="N766" s="0" t="n">
        <v>0</v>
      </c>
      <c r="O766" s="0" t="n">
        <v>-2</v>
      </c>
      <c r="P766" s="0" t="s">
        <v>16</v>
      </c>
      <c r="Q766" s="0" t="n">
        <f aca="false">N766-N764</f>
        <v>-7</v>
      </c>
      <c r="R766" s="0" t="n">
        <f aca="false">O766-O764</f>
        <v>-1990</v>
      </c>
    </row>
    <row r="767" customFormat="false" ht="13.8" hidden="false" customHeight="false" outlineLevel="0" collapsed="false">
      <c r="H767" s="0" t="str">
        <f aca="false">CONCATENATE(I767,P767)</f>
        <v>./tfcs/edinelco/s2/S2-quali.tfcnovo</v>
      </c>
      <c r="I767" s="0" t="s">
        <v>197</v>
      </c>
      <c r="J767" s="0" t="n">
        <v>5</v>
      </c>
      <c r="K767" s="0" t="n">
        <v>13</v>
      </c>
      <c r="L767" s="0" t="n">
        <v>5</v>
      </c>
      <c r="M767" s="0" t="n">
        <v>13</v>
      </c>
      <c r="N767" s="0" t="n">
        <v>0</v>
      </c>
      <c r="O767" s="0" t="n">
        <v>0</v>
      </c>
      <c r="P767" s="0" t="s">
        <v>18</v>
      </c>
      <c r="Q767" s="0" t="n">
        <f aca="false">N767-N764</f>
        <v>-7</v>
      </c>
      <c r="R767" s="0" t="n">
        <f aca="false">O767-O764</f>
        <v>-1988</v>
      </c>
    </row>
    <row r="768" customFormat="false" ht="13.8" hidden="false" customHeight="false" outlineLevel="0" collapsed="false">
      <c r="H768" s="0" t="str">
        <f aca="false">CONCATENATE(I768,P768)</f>
        <v>./tfcs/edinelco/s2/S2-quali.tfcantigo-novo</v>
      </c>
      <c r="I768" s="0" t="s">
        <v>197</v>
      </c>
      <c r="J768" s="0" t="n">
        <v>5</v>
      </c>
      <c r="K768" s="0" t="n">
        <v>13</v>
      </c>
      <c r="L768" s="0" t="n">
        <v>5</v>
      </c>
      <c r="M768" s="0" t="n">
        <v>17</v>
      </c>
      <c r="N768" s="0" t="n">
        <v>0</v>
      </c>
      <c r="O768" s="0" t="n">
        <v>-4</v>
      </c>
      <c r="P768" s="0" t="s">
        <v>20</v>
      </c>
      <c r="Q768" s="0" t="n">
        <f aca="false">N768-N764</f>
        <v>-7</v>
      </c>
      <c r="R768" s="0" t="n">
        <f aca="false">O768-O764</f>
        <v>-1992</v>
      </c>
    </row>
    <row r="769" customFormat="false" ht="13.8" hidden="false" customHeight="false" outlineLevel="0" collapsed="false">
      <c r="H769" s="0" t="str">
        <f aca="false">CONCATENATE(I769,P769)</f>
        <v>./tfcs/edinelco/s2/S2-quali.tfcnovo-antigo</v>
      </c>
      <c r="I769" s="0" t="s">
        <v>197</v>
      </c>
      <c r="J769" s="0" t="n">
        <v>5</v>
      </c>
      <c r="K769" s="0" t="n">
        <v>13</v>
      </c>
      <c r="L769" s="0" t="n">
        <v>5</v>
      </c>
      <c r="M769" s="0" t="n">
        <v>15</v>
      </c>
      <c r="N769" s="0" t="n">
        <v>0</v>
      </c>
      <c r="O769" s="0" t="n">
        <v>-2</v>
      </c>
      <c r="P769" s="0" t="s">
        <v>22</v>
      </c>
      <c r="Q769" s="0" t="n">
        <f aca="false">N769-N764</f>
        <v>-7</v>
      </c>
      <c r="R769" s="0" t="n">
        <f aca="false">O769-O764</f>
        <v>-1990</v>
      </c>
    </row>
    <row r="770" customFormat="false" ht="13.8" hidden="false" customHeight="false" outlineLevel="0" collapsed="false">
      <c r="H770" s="0" t="str">
        <f aca="false">CONCATENATE(I770,P770)</f>
        <v>./tfcs/edinelco/s2/S2-quali_inv.tfcantigo</v>
      </c>
      <c r="I770" s="0" t="s">
        <v>198</v>
      </c>
      <c r="J770" s="0" t="n">
        <v>7</v>
      </c>
      <c r="K770" s="0" t="n">
        <v>27</v>
      </c>
      <c r="L770" s="0" t="n">
        <v>7</v>
      </c>
      <c r="M770" s="0" t="n">
        <v>27</v>
      </c>
      <c r="N770" s="0" t="n">
        <v>0</v>
      </c>
      <c r="O770" s="0" t="n">
        <v>0</v>
      </c>
      <c r="P770" s="0" t="s">
        <v>16</v>
      </c>
      <c r="Q770" s="0" t="n">
        <f aca="false">N770-N770</f>
        <v>0</v>
      </c>
      <c r="R770" s="0" t="n">
        <f aca="false">O770-O770</f>
        <v>0</v>
      </c>
    </row>
    <row r="771" customFormat="false" ht="13.8" hidden="false" customHeight="false" outlineLevel="0" collapsed="false">
      <c r="H771" s="0" t="str">
        <f aca="false">CONCATENATE(I771,P771)</f>
        <v>./tfcs/edinelco/s2/S2-quali_inv.tfcnovo</v>
      </c>
      <c r="I771" s="0" t="s">
        <v>198</v>
      </c>
      <c r="J771" s="0" t="n">
        <v>7</v>
      </c>
      <c r="K771" s="0" t="n">
        <v>27</v>
      </c>
      <c r="L771" s="0" t="n">
        <v>7</v>
      </c>
      <c r="M771" s="0" t="n">
        <v>29</v>
      </c>
      <c r="N771" s="0" t="n">
        <v>0</v>
      </c>
      <c r="O771" s="0" t="n">
        <v>-2</v>
      </c>
      <c r="P771" s="0" t="s">
        <v>18</v>
      </c>
      <c r="Q771" s="0" t="n">
        <f aca="false">N771-N770</f>
        <v>0</v>
      </c>
      <c r="R771" s="0" t="n">
        <f aca="false">O771-O770</f>
        <v>-2</v>
      </c>
    </row>
    <row r="772" customFormat="false" ht="13.8" hidden="false" customHeight="false" outlineLevel="0" collapsed="false">
      <c r="H772" s="0" t="str">
        <f aca="false">CONCATENATE(I772,P772)</f>
        <v>./tfcs/edinelco/s2/S2-quali_inv.tfcantigo-novo</v>
      </c>
      <c r="I772" s="0" t="s">
        <v>198</v>
      </c>
      <c r="J772" s="0" t="n">
        <v>7</v>
      </c>
      <c r="K772" s="0" t="n">
        <v>27</v>
      </c>
      <c r="L772" s="0" t="n">
        <v>7</v>
      </c>
      <c r="M772" s="0" t="n">
        <v>29</v>
      </c>
      <c r="N772" s="0" t="n">
        <v>0</v>
      </c>
      <c r="O772" s="0" t="n">
        <v>-2</v>
      </c>
      <c r="P772" s="0" t="s">
        <v>20</v>
      </c>
      <c r="Q772" s="0" t="n">
        <f aca="false">N772-N770</f>
        <v>0</v>
      </c>
      <c r="R772" s="0" t="n">
        <f aca="false">O772-O770</f>
        <v>-2</v>
      </c>
    </row>
    <row r="773" customFormat="false" ht="13.8" hidden="false" customHeight="false" outlineLevel="0" collapsed="false">
      <c r="H773" s="0" t="str">
        <f aca="false">CONCATENATE(I773,P773)</f>
        <v>./tfcs/edinelco/s2/S2-quali_inv.tfcnovo-antigo</v>
      </c>
      <c r="I773" s="0" t="s">
        <v>198</v>
      </c>
      <c r="J773" s="0" t="n">
        <v>7</v>
      </c>
      <c r="K773" s="0" t="n">
        <v>27</v>
      </c>
      <c r="L773" s="0" t="n">
        <v>7</v>
      </c>
      <c r="M773" s="0" t="n">
        <v>27</v>
      </c>
      <c r="N773" s="0" t="n">
        <v>0</v>
      </c>
      <c r="O773" s="0" t="n">
        <v>0</v>
      </c>
      <c r="P773" s="0" t="s">
        <v>22</v>
      </c>
      <c r="Q773" s="0" t="n">
        <f aca="false">N773-N770</f>
        <v>0</v>
      </c>
      <c r="R773" s="0" t="n">
        <f aca="false">O773-O770</f>
        <v>0</v>
      </c>
    </row>
    <row r="774" customFormat="false" ht="13.8" hidden="false" customHeight="false" outlineLevel="0" collapsed="false">
      <c r="H774" s="0" t="str">
        <f aca="false">CONCATENATE(I774,P774)</f>
        <v>./tfcs/edinelco/s2/S2-quali_inv_inv.tfcantigo</v>
      </c>
      <c r="I774" s="0" t="s">
        <v>199</v>
      </c>
      <c r="J774" s="0" t="n">
        <v>5</v>
      </c>
      <c r="K774" s="0" t="n">
        <v>13</v>
      </c>
      <c r="L774" s="0" t="n">
        <v>5</v>
      </c>
      <c r="M774" s="0" t="n">
        <v>15</v>
      </c>
      <c r="N774" s="0" t="n">
        <v>0</v>
      </c>
      <c r="O774" s="0" t="n">
        <v>-2</v>
      </c>
      <c r="P774" s="0" t="s">
        <v>16</v>
      </c>
      <c r="Q774" s="0" t="n">
        <f aca="false">N774-N770</f>
        <v>0</v>
      </c>
      <c r="R774" s="0" t="n">
        <f aca="false">O774-O770</f>
        <v>-2</v>
      </c>
    </row>
    <row r="775" customFormat="false" ht="13.8" hidden="false" customHeight="false" outlineLevel="0" collapsed="false">
      <c r="H775" s="0" t="str">
        <f aca="false">CONCATENATE(I775,P775)</f>
        <v>./tfcs/edinelco/s2/S2-quali_inv_inv.tfcnovo</v>
      </c>
      <c r="I775" s="0" t="s">
        <v>199</v>
      </c>
      <c r="J775" s="0" t="n">
        <v>5</v>
      </c>
      <c r="K775" s="0" t="n">
        <v>13</v>
      </c>
      <c r="L775" s="0" t="n">
        <v>5</v>
      </c>
      <c r="M775" s="0" t="n">
        <v>13</v>
      </c>
      <c r="N775" s="0" t="n">
        <v>0</v>
      </c>
      <c r="O775" s="0" t="n">
        <v>0</v>
      </c>
      <c r="P775" s="0" t="s">
        <v>18</v>
      </c>
      <c r="Q775" s="0" t="n">
        <f aca="false">N775-N770</f>
        <v>0</v>
      </c>
      <c r="R775" s="0" t="n">
        <f aca="false">O775-O770</f>
        <v>0</v>
      </c>
    </row>
    <row r="776" customFormat="false" ht="13.8" hidden="false" customHeight="false" outlineLevel="0" collapsed="false">
      <c r="H776" s="0" t="str">
        <f aca="false">CONCATENATE(I776,P776)</f>
        <v>./tfcs/edinelco/s2/S2-quali_inv_inv.tfcantigo-novo</v>
      </c>
      <c r="I776" s="0" t="s">
        <v>199</v>
      </c>
      <c r="J776" s="0" t="n">
        <v>5</v>
      </c>
      <c r="K776" s="0" t="n">
        <v>13</v>
      </c>
      <c r="L776" s="0" t="n">
        <v>5</v>
      </c>
      <c r="M776" s="0" t="n">
        <v>17</v>
      </c>
      <c r="N776" s="0" t="n">
        <v>0</v>
      </c>
      <c r="O776" s="0" t="n">
        <v>-4</v>
      </c>
      <c r="P776" s="0" t="s">
        <v>20</v>
      </c>
      <c r="Q776" s="0" t="n">
        <f aca="false">N776-N776</f>
        <v>0</v>
      </c>
      <c r="R776" s="0" t="n">
        <f aca="false">O776-O776</f>
        <v>0</v>
      </c>
    </row>
    <row r="777" customFormat="false" ht="13.8" hidden="false" customHeight="false" outlineLevel="0" collapsed="false">
      <c r="H777" s="0" t="str">
        <f aca="false">CONCATENATE(I777,P777)</f>
        <v>./tfcs/edinelco/s2/S2-quali_inv_inv.tfcnovo-antigo</v>
      </c>
      <c r="I777" s="0" t="s">
        <v>199</v>
      </c>
      <c r="J777" s="0" t="n">
        <v>5</v>
      </c>
      <c r="K777" s="0" t="n">
        <v>13</v>
      </c>
      <c r="L777" s="0" t="n">
        <v>5</v>
      </c>
      <c r="M777" s="0" t="n">
        <v>15</v>
      </c>
      <c r="N777" s="0" t="n">
        <v>0</v>
      </c>
      <c r="O777" s="0" t="n">
        <v>-2</v>
      </c>
      <c r="P777" s="0" t="s">
        <v>22</v>
      </c>
      <c r="Q777" s="0" t="n">
        <f aca="false">N777-N776</f>
        <v>0</v>
      </c>
      <c r="R777" s="0" t="n">
        <f aca="false">O777-O776</f>
        <v>2</v>
      </c>
    </row>
    <row r="778" customFormat="false" ht="13.8" hidden="false" customHeight="false" outlineLevel="0" collapsed="false">
      <c r="H778" s="0" t="str">
        <f aca="false">CONCATENATE(I778,P778)</f>
        <v>./tfcs/edinelco/s2/S2-toffoli_1.tfcantigo</v>
      </c>
      <c r="I778" s="0" t="s">
        <v>211</v>
      </c>
      <c r="J778" s="0" t="n">
        <v>1</v>
      </c>
      <c r="K778" s="0" t="n">
        <v>5</v>
      </c>
      <c r="L778" s="0" t="n">
        <v>1</v>
      </c>
      <c r="M778" s="0" t="n">
        <v>5</v>
      </c>
      <c r="N778" s="0" t="n">
        <v>0</v>
      </c>
      <c r="O778" s="0" t="n">
        <v>0</v>
      </c>
      <c r="P778" s="0" t="s">
        <v>16</v>
      </c>
      <c r="Q778" s="0" t="n">
        <f aca="false">N778-N776</f>
        <v>0</v>
      </c>
      <c r="R778" s="0" t="n">
        <f aca="false">O778-O776</f>
        <v>4</v>
      </c>
    </row>
    <row r="779" customFormat="false" ht="13.8" hidden="false" customHeight="false" outlineLevel="0" collapsed="false">
      <c r="H779" s="0" t="str">
        <f aca="false">CONCATENATE(I779,P779)</f>
        <v>./tfcs/edinelco/s2/S2-toffoli_1.tfcnovo</v>
      </c>
      <c r="I779" s="0" t="s">
        <v>211</v>
      </c>
      <c r="J779" s="0" t="n">
        <v>1</v>
      </c>
      <c r="K779" s="0" t="n">
        <v>5</v>
      </c>
      <c r="L779" s="0" t="n">
        <v>1</v>
      </c>
      <c r="M779" s="0" t="n">
        <v>5</v>
      </c>
      <c r="N779" s="0" t="n">
        <v>0</v>
      </c>
      <c r="O779" s="0" t="n">
        <v>0</v>
      </c>
      <c r="P779" s="0" t="s">
        <v>18</v>
      </c>
      <c r="Q779" s="0" t="n">
        <f aca="false">N779-N776</f>
        <v>0</v>
      </c>
      <c r="R779" s="0" t="n">
        <f aca="false">O779-O776</f>
        <v>4</v>
      </c>
    </row>
    <row r="780" customFormat="false" ht="13.8" hidden="false" customHeight="false" outlineLevel="0" collapsed="false">
      <c r="H780" s="0" t="str">
        <f aca="false">CONCATENATE(I780,P780)</f>
        <v>./tfcs/edinelco/s2/S2-toffoli_1.tfcantigo-novo</v>
      </c>
      <c r="I780" s="0" t="s">
        <v>211</v>
      </c>
      <c r="J780" s="0" t="n">
        <v>1</v>
      </c>
      <c r="K780" s="0" t="n">
        <v>5</v>
      </c>
      <c r="L780" s="0" t="n">
        <v>1</v>
      </c>
      <c r="M780" s="0" t="n">
        <v>5</v>
      </c>
      <c r="N780" s="0" t="n">
        <v>0</v>
      </c>
      <c r="O780" s="0" t="n">
        <v>0</v>
      </c>
      <c r="P780" s="0" t="s">
        <v>20</v>
      </c>
      <c r="Q780" s="0" t="n">
        <f aca="false">N780-N776</f>
        <v>0</v>
      </c>
      <c r="R780" s="0" t="n">
        <f aca="false">O780-O776</f>
        <v>4</v>
      </c>
    </row>
    <row r="781" customFormat="false" ht="13.8" hidden="false" customHeight="false" outlineLevel="0" collapsed="false">
      <c r="H781" s="0" t="str">
        <f aca="false">CONCATENATE(I781,P781)</f>
        <v>./tfcs/edinelco/s2/S2-toffoli_1.tfcnovo-antigo</v>
      </c>
      <c r="I781" s="0" t="s">
        <v>211</v>
      </c>
      <c r="J781" s="0" t="n">
        <v>1</v>
      </c>
      <c r="K781" s="0" t="n">
        <v>5</v>
      </c>
      <c r="L781" s="0" t="n">
        <v>1</v>
      </c>
      <c r="M781" s="0" t="n">
        <v>5</v>
      </c>
      <c r="N781" s="0" t="n">
        <v>0</v>
      </c>
      <c r="O781" s="0" t="n">
        <v>0</v>
      </c>
      <c r="P781" s="0" t="s">
        <v>22</v>
      </c>
      <c r="Q781" s="0" t="n">
        <f aca="false">N781-N776</f>
        <v>0</v>
      </c>
      <c r="R781" s="0" t="n">
        <f aca="false">O781-O776</f>
        <v>4</v>
      </c>
    </row>
    <row r="782" customFormat="false" ht="13.8" hidden="false" customHeight="false" outlineLevel="0" collapsed="false">
      <c r="H782" s="0" t="str">
        <f aca="false">CONCATENATE(I782,P782)</f>
        <v>./tfcs/edinelco/s2/S2-toffoli_double_2.tfcantigo</v>
      </c>
      <c r="I782" s="0" t="s">
        <v>212</v>
      </c>
      <c r="J782" s="0" t="n">
        <v>2</v>
      </c>
      <c r="K782" s="0" t="n">
        <v>26</v>
      </c>
      <c r="L782" s="0" t="n">
        <v>2</v>
      </c>
      <c r="M782" s="0" t="n">
        <v>26</v>
      </c>
      <c r="N782" s="0" t="n">
        <v>0</v>
      </c>
      <c r="O782" s="0" t="n">
        <v>0</v>
      </c>
      <c r="P782" s="0" t="s">
        <v>16</v>
      </c>
      <c r="Q782" s="0" t="n">
        <f aca="false">N782-N782</f>
        <v>0</v>
      </c>
      <c r="R782" s="0" t="n">
        <f aca="false">O782-O782</f>
        <v>0</v>
      </c>
    </row>
    <row r="783" customFormat="false" ht="13.8" hidden="false" customHeight="false" outlineLevel="0" collapsed="false">
      <c r="H783" s="0" t="str">
        <f aca="false">CONCATENATE(I783,P783)</f>
        <v>./tfcs/edinelco/s2/S2-toffoli_double_2.tfcnovo</v>
      </c>
      <c r="I783" s="0" t="s">
        <v>212</v>
      </c>
      <c r="J783" s="0" t="n">
        <v>2</v>
      </c>
      <c r="K783" s="0" t="n">
        <v>26</v>
      </c>
      <c r="L783" s="0" t="n">
        <v>2</v>
      </c>
      <c r="M783" s="0" t="n">
        <v>26</v>
      </c>
      <c r="N783" s="0" t="n">
        <v>0</v>
      </c>
      <c r="O783" s="0" t="n">
        <v>0</v>
      </c>
      <c r="P783" s="0" t="s">
        <v>18</v>
      </c>
      <c r="Q783" s="0" t="n">
        <f aca="false">N783-N782</f>
        <v>0</v>
      </c>
      <c r="R783" s="0" t="n">
        <f aca="false">O783-O782</f>
        <v>0</v>
      </c>
    </row>
    <row r="784" customFormat="false" ht="13.8" hidden="false" customHeight="false" outlineLevel="0" collapsed="false">
      <c r="H784" s="0" t="str">
        <f aca="false">CONCATENATE(I784,P784)</f>
        <v>./tfcs/edinelco/s2/S2-toffoli_double_2.tfcantigo-novo</v>
      </c>
      <c r="I784" s="0" t="s">
        <v>212</v>
      </c>
      <c r="J784" s="0" t="n">
        <v>2</v>
      </c>
      <c r="K784" s="0" t="n">
        <v>26</v>
      </c>
      <c r="L784" s="0" t="n">
        <v>2</v>
      </c>
      <c r="M784" s="0" t="n">
        <v>26</v>
      </c>
      <c r="N784" s="0" t="n">
        <v>0</v>
      </c>
      <c r="O784" s="0" t="n">
        <v>0</v>
      </c>
      <c r="P784" s="0" t="s">
        <v>20</v>
      </c>
      <c r="Q784" s="0" t="n">
        <f aca="false">N784-N782</f>
        <v>0</v>
      </c>
      <c r="R784" s="0" t="n">
        <f aca="false">O784-O782</f>
        <v>0</v>
      </c>
    </row>
    <row r="785" customFormat="false" ht="13.8" hidden="false" customHeight="false" outlineLevel="0" collapsed="false">
      <c r="H785" s="0" t="str">
        <f aca="false">CONCATENATE(I785,P785)</f>
        <v>./tfcs/edinelco/s2/S2-toffoli_double_2.tfcnovo-antigo</v>
      </c>
      <c r="I785" s="0" t="s">
        <v>212</v>
      </c>
      <c r="J785" s="0" t="n">
        <v>2</v>
      </c>
      <c r="K785" s="0" t="n">
        <v>26</v>
      </c>
      <c r="L785" s="0" t="n">
        <v>2</v>
      </c>
      <c r="M785" s="0" t="n">
        <v>26</v>
      </c>
      <c r="N785" s="0" t="n">
        <v>0</v>
      </c>
      <c r="O785" s="0" t="n">
        <v>0</v>
      </c>
      <c r="P785" s="0" t="s">
        <v>22</v>
      </c>
      <c r="Q785" s="0" t="n">
        <f aca="false">N785-N782</f>
        <v>0</v>
      </c>
      <c r="R785" s="0" t="n">
        <f aca="false">O785-O782</f>
        <v>0</v>
      </c>
    </row>
    <row r="786" customFormat="false" ht="13.8" hidden="false" customHeight="false" outlineLevel="0" collapsed="false">
      <c r="H786" s="0" t="str">
        <f aca="false">CONCATENATE(I786,P786)</f>
        <v>./tfcs/revlib/n_10-14/portas_0-1000/9symml_195.tfcantigo</v>
      </c>
      <c r="I786" s="0" t="s">
        <v>283</v>
      </c>
      <c r="J786" s="0" t="s">
        <v>297</v>
      </c>
      <c r="K786" s="0" t="s">
        <v>297</v>
      </c>
      <c r="L786" s="0" t="s">
        <v>297</v>
      </c>
      <c r="M786" s="0" t="s">
        <v>297</v>
      </c>
      <c r="N786" s="0" t="s">
        <v>297</v>
      </c>
      <c r="O786" s="0" t="s">
        <v>297</v>
      </c>
      <c r="P786" s="0" t="s">
        <v>16</v>
      </c>
      <c r="Q786" s="0" t="e">
        <f aca="false">N786-N782</f>
        <v>#VALUE!</v>
      </c>
      <c r="R786" s="0" t="e">
        <f aca="false">O786-O782</f>
        <v>#VALUE!</v>
      </c>
    </row>
    <row r="787" customFormat="false" ht="13.8" hidden="false" customHeight="false" outlineLevel="0" collapsed="false">
      <c r="H787" s="0" t="str">
        <f aca="false">CONCATENATE(I787,P787)</f>
        <v>./tfcs/revlib/n_10-14/portas_0-1000/9symml_195.tfcnovo</v>
      </c>
      <c r="I787" s="0" t="s">
        <v>283</v>
      </c>
      <c r="J787" s="0" t="n">
        <v>129</v>
      </c>
      <c r="K787" s="0" t="n">
        <v>26241</v>
      </c>
      <c r="L787" s="0" t="n">
        <v>172</v>
      </c>
      <c r="M787" s="0" t="n">
        <v>57742</v>
      </c>
      <c r="N787" s="0" t="n">
        <v>-43</v>
      </c>
      <c r="O787" s="0" t="n">
        <v>-31501</v>
      </c>
      <c r="P787" s="0" t="s">
        <v>18</v>
      </c>
      <c r="Q787" s="0" t="n">
        <f aca="false">N787-N782</f>
        <v>-43</v>
      </c>
      <c r="R787" s="0" t="n">
        <f aca="false">O787-O782</f>
        <v>-31501</v>
      </c>
    </row>
    <row r="788" customFormat="false" ht="13.8" hidden="false" customHeight="false" outlineLevel="0" collapsed="false">
      <c r="H788" s="0" t="str">
        <f aca="false">CONCATENATE(I788,P788)</f>
        <v>./tfcs/revlib/n_10-14/portas_0-1000/9symml_195.tfcantigo-novo</v>
      </c>
      <c r="I788" s="0" t="s">
        <v>283</v>
      </c>
      <c r="J788" s="0" t="s">
        <v>297</v>
      </c>
      <c r="K788" s="0" t="s">
        <v>297</v>
      </c>
      <c r="L788" s="0" t="s">
        <v>297</v>
      </c>
      <c r="M788" s="0" t="s">
        <v>297</v>
      </c>
      <c r="N788" s="0" t="s">
        <v>297</v>
      </c>
      <c r="O788" s="0" t="s">
        <v>297</v>
      </c>
      <c r="P788" s="0" t="s">
        <v>20</v>
      </c>
      <c r="Q788" s="0" t="e">
        <f aca="false">N788-N788</f>
        <v>#VALUE!</v>
      </c>
      <c r="R788" s="0" t="e">
        <f aca="false">O788-O788</f>
        <v>#VALUE!</v>
      </c>
    </row>
    <row r="789" customFormat="false" ht="13.8" hidden="false" customHeight="false" outlineLevel="0" collapsed="false">
      <c r="H789" s="0" t="str">
        <f aca="false">CONCATENATE(I789,P789)</f>
        <v>./tfcs/revlib/n_10-14/portas_0-1000/9symml_195.tfcnovo-antigo</v>
      </c>
      <c r="I789" s="0" t="s">
        <v>283</v>
      </c>
      <c r="J789" s="0" t="s">
        <v>297</v>
      </c>
      <c r="K789" s="0" t="s">
        <v>297</v>
      </c>
      <c r="L789" s="0" t="s">
        <v>297</v>
      </c>
      <c r="M789" s="0" t="s">
        <v>297</v>
      </c>
      <c r="N789" s="0" t="s">
        <v>297</v>
      </c>
      <c r="O789" s="0" t="s">
        <v>297</v>
      </c>
      <c r="P789" s="0" t="s">
        <v>22</v>
      </c>
      <c r="Q789" s="0" t="e">
        <f aca="false">N789-N788</f>
        <v>#VALUE!</v>
      </c>
      <c r="R789" s="0" t="e">
        <f aca="false">O789-O788</f>
        <v>#VALUE!</v>
      </c>
    </row>
    <row r="790" customFormat="false" ht="13.8" hidden="false" customHeight="false" outlineLevel="0" collapsed="false">
      <c r="H790" s="0" t="str">
        <f aca="false">CONCATENATE(I790,P790)</f>
        <v>./tfcs/revlib/n_10-14/portas_0-1000/clip_206.tfcantigo</v>
      </c>
      <c r="I790" s="0" t="s">
        <v>284</v>
      </c>
      <c r="J790" s="0" t="n">
        <v>174</v>
      </c>
      <c r="K790" s="0" t="n">
        <v>26098</v>
      </c>
      <c r="L790" s="0" t="n">
        <v>111</v>
      </c>
      <c r="M790" s="0" t="n">
        <v>25633</v>
      </c>
      <c r="N790" s="0" t="n">
        <v>63</v>
      </c>
      <c r="O790" s="0" t="n">
        <v>465</v>
      </c>
      <c r="P790" s="0" t="s">
        <v>16</v>
      </c>
      <c r="Q790" s="0" t="e">
        <f aca="false">N790-N788</f>
        <v>#VALUE!</v>
      </c>
      <c r="R790" s="0" t="e">
        <f aca="false">O790-O788</f>
        <v>#VALUE!</v>
      </c>
    </row>
    <row r="791" customFormat="false" ht="13.8" hidden="false" customHeight="false" outlineLevel="0" collapsed="false">
      <c r="H791" s="0" t="str">
        <f aca="false">CONCATENATE(I791,P791)</f>
        <v>./tfcs/revlib/n_10-14/portas_0-1000/clip_206.tfcnovo</v>
      </c>
      <c r="I791" s="0" t="s">
        <v>284</v>
      </c>
      <c r="J791" s="0" t="n">
        <v>174</v>
      </c>
      <c r="K791" s="0" t="n">
        <v>26098</v>
      </c>
      <c r="L791" s="0" t="n">
        <v>183</v>
      </c>
      <c r="M791" s="0" t="n">
        <v>32535</v>
      </c>
      <c r="N791" s="0" t="n">
        <v>-9</v>
      </c>
      <c r="O791" s="0" t="n">
        <v>-6437</v>
      </c>
      <c r="P791" s="0" t="s">
        <v>18</v>
      </c>
      <c r="Q791" s="0" t="e">
        <f aca="false">N791-N788</f>
        <v>#VALUE!</v>
      </c>
      <c r="R791" s="0" t="e">
        <f aca="false">O791-O788</f>
        <v>#VALUE!</v>
      </c>
    </row>
    <row r="792" customFormat="false" ht="13.8" hidden="false" customHeight="false" outlineLevel="0" collapsed="false">
      <c r="H792" s="0" t="str">
        <f aca="false">CONCATENATE(I792,P792)</f>
        <v>./tfcs/revlib/n_10-14/portas_0-1000/clip_206.tfcantigo-novo</v>
      </c>
      <c r="I792" s="0" t="s">
        <v>284</v>
      </c>
      <c r="J792" s="0" t="n">
        <v>174</v>
      </c>
      <c r="K792" s="0" t="n">
        <v>26098</v>
      </c>
      <c r="L792" s="0" t="n">
        <v>153</v>
      </c>
      <c r="M792" s="0" t="n">
        <v>47981</v>
      </c>
      <c r="N792" s="0" t="n">
        <v>21</v>
      </c>
      <c r="O792" s="0" t="n">
        <v>-21883</v>
      </c>
      <c r="P792" s="0" t="s">
        <v>20</v>
      </c>
      <c r="Q792" s="0" t="e">
        <f aca="false">N792-N788</f>
        <v>#VALUE!</v>
      </c>
      <c r="R792" s="0" t="e">
        <f aca="false">O792-O788</f>
        <v>#VALUE!</v>
      </c>
    </row>
    <row r="793" customFormat="false" ht="13.8" hidden="false" customHeight="false" outlineLevel="0" collapsed="false">
      <c r="H793" s="0" t="str">
        <f aca="false">CONCATENATE(I793,P793)</f>
        <v>./tfcs/revlib/n_10-14/portas_0-1000/clip_206.tfcnovo-antigo</v>
      </c>
      <c r="I793" s="0" t="s">
        <v>284</v>
      </c>
      <c r="J793" s="0" t="n">
        <v>174</v>
      </c>
      <c r="K793" s="0" t="n">
        <v>26098</v>
      </c>
      <c r="L793" s="0" t="n">
        <v>118</v>
      </c>
      <c r="M793" s="0" t="n">
        <v>30860</v>
      </c>
      <c r="N793" s="0" t="n">
        <v>56</v>
      </c>
      <c r="O793" s="0" t="n">
        <v>-4762</v>
      </c>
      <c r="P793" s="0" t="s">
        <v>22</v>
      </c>
      <c r="Q793" s="0" t="e">
        <f aca="false">N793-N788</f>
        <v>#VALUE!</v>
      </c>
      <c r="R793" s="0" t="e">
        <f aca="false">O793-O788</f>
        <v>#VALUE!</v>
      </c>
    </row>
    <row r="794" customFormat="false" ht="13.8" hidden="false" customHeight="false" outlineLevel="0" collapsed="false">
      <c r="H794" s="0" t="str">
        <f aca="false">CONCATENATE(I794,P794)</f>
        <v>./tfcs/revlib/n_10-14/portas_0-1000/dc2_222.tfcantigo</v>
      </c>
      <c r="I794" s="0" t="s">
        <v>285</v>
      </c>
      <c r="J794" s="0" t="s">
        <v>297</v>
      </c>
      <c r="K794" s="0" t="s">
        <v>297</v>
      </c>
      <c r="L794" s="0" t="s">
        <v>297</v>
      </c>
      <c r="M794" s="0" t="s">
        <v>297</v>
      </c>
      <c r="N794" s="0" t="s">
        <v>297</v>
      </c>
      <c r="O794" s="0" t="s">
        <v>297</v>
      </c>
      <c r="P794" s="0" t="s">
        <v>16</v>
      </c>
      <c r="Q794" s="0" t="e">
        <f aca="false">N794-N794</f>
        <v>#VALUE!</v>
      </c>
      <c r="R794" s="0" t="e">
        <f aca="false">O794-O794</f>
        <v>#VALUE!</v>
      </c>
    </row>
    <row r="795" customFormat="false" ht="13.8" hidden="false" customHeight="false" outlineLevel="0" collapsed="false">
      <c r="H795" s="0" t="str">
        <f aca="false">CONCATENATE(I795,P795)</f>
        <v>./tfcs/revlib/n_10-14/portas_0-1000/dc2_222.tfcnovo</v>
      </c>
      <c r="I795" s="0" t="s">
        <v>285</v>
      </c>
      <c r="J795" s="0" t="n">
        <v>75</v>
      </c>
      <c r="K795" s="0" t="n">
        <v>4391</v>
      </c>
      <c r="L795" s="0" t="n">
        <v>72</v>
      </c>
      <c r="M795" s="0" t="n">
        <v>4416</v>
      </c>
      <c r="N795" s="0" t="n">
        <v>3</v>
      </c>
      <c r="O795" s="0" t="n">
        <v>-25</v>
      </c>
      <c r="P795" s="0" t="s">
        <v>18</v>
      </c>
      <c r="Q795" s="0" t="e">
        <f aca="false">N795-N794</f>
        <v>#VALUE!</v>
      </c>
      <c r="R795" s="0" t="e">
        <f aca="false">O795-O794</f>
        <v>#VALUE!</v>
      </c>
    </row>
    <row r="796" customFormat="false" ht="13.8" hidden="false" customHeight="false" outlineLevel="0" collapsed="false">
      <c r="H796" s="0" t="str">
        <f aca="false">CONCATENATE(I796,P796)</f>
        <v>./tfcs/revlib/n_10-14/portas_0-1000/dc2_222.tfcantigo-novo</v>
      </c>
      <c r="I796" s="0" t="s">
        <v>285</v>
      </c>
      <c r="J796" s="0" t="s">
        <v>297</v>
      </c>
      <c r="K796" s="0" t="s">
        <v>297</v>
      </c>
      <c r="L796" s="0" t="s">
        <v>297</v>
      </c>
      <c r="M796" s="0" t="s">
        <v>297</v>
      </c>
      <c r="N796" s="0" t="s">
        <v>297</v>
      </c>
      <c r="O796" s="0" t="s">
        <v>297</v>
      </c>
      <c r="P796" s="0" t="s">
        <v>20</v>
      </c>
      <c r="Q796" s="0" t="e">
        <f aca="false">N796-N794</f>
        <v>#VALUE!</v>
      </c>
      <c r="R796" s="0" t="e">
        <f aca="false">O796-O794</f>
        <v>#VALUE!</v>
      </c>
    </row>
    <row r="797" customFormat="false" ht="13.8" hidden="false" customHeight="false" outlineLevel="0" collapsed="false">
      <c r="H797" s="0" t="str">
        <f aca="false">CONCATENATE(I797,P797)</f>
        <v>./tfcs/revlib/n_10-14/portas_0-1000/dc2_222.tfcnovo-antigo</v>
      </c>
      <c r="I797" s="0" t="s">
        <v>285</v>
      </c>
      <c r="J797" s="0" t="s">
        <v>297</v>
      </c>
      <c r="K797" s="0" t="s">
        <v>297</v>
      </c>
      <c r="L797" s="0" t="s">
        <v>297</v>
      </c>
      <c r="M797" s="0" t="s">
        <v>297</v>
      </c>
      <c r="N797" s="0" t="s">
        <v>297</v>
      </c>
      <c r="O797" s="0" t="s">
        <v>297</v>
      </c>
      <c r="P797" s="0" t="s">
        <v>22</v>
      </c>
      <c r="Q797" s="0" t="e">
        <f aca="false">N797-N794</f>
        <v>#VALUE!</v>
      </c>
      <c r="R797" s="0" t="e">
        <f aca="false">O797-O794</f>
        <v>#VALUE!</v>
      </c>
    </row>
    <row r="798" customFormat="false" ht="13.8" hidden="false" customHeight="false" outlineLevel="0" collapsed="false">
      <c r="H798" s="0" t="str">
        <f aca="false">CONCATENATE(I798,P798)</f>
        <v>./tfcs/revlib/n_10-14/portas_0-1000/life_238.tfcantigo</v>
      </c>
      <c r="I798" s="0" t="s">
        <v>286</v>
      </c>
      <c r="J798" s="0" t="s">
        <v>297</v>
      </c>
      <c r="K798" s="0" t="s">
        <v>297</v>
      </c>
      <c r="L798" s="0" t="s">
        <v>297</v>
      </c>
      <c r="M798" s="0" t="s">
        <v>297</v>
      </c>
      <c r="N798" s="0" t="s">
        <v>297</v>
      </c>
      <c r="O798" s="0" t="s">
        <v>297</v>
      </c>
      <c r="P798" s="0" t="s">
        <v>16</v>
      </c>
      <c r="Q798" s="0" t="e">
        <f aca="false">N798-N794</f>
        <v>#VALUE!</v>
      </c>
      <c r="R798" s="0" t="e">
        <f aca="false">O798-O794</f>
        <v>#VALUE!</v>
      </c>
    </row>
    <row r="799" customFormat="false" ht="13.8" hidden="false" customHeight="false" outlineLevel="0" collapsed="false">
      <c r="H799" s="0" t="str">
        <f aca="false">CONCATENATE(I799,P799)</f>
        <v>./tfcs/revlib/n_10-14/portas_0-1000/life_238.tfcnovo</v>
      </c>
      <c r="I799" s="0" t="s">
        <v>286</v>
      </c>
      <c r="J799" s="0" t="n">
        <v>107</v>
      </c>
      <c r="K799" s="0" t="n">
        <v>13315</v>
      </c>
      <c r="L799" s="0" t="n">
        <v>127</v>
      </c>
      <c r="M799" s="0" t="n">
        <v>37335</v>
      </c>
      <c r="N799" s="0" t="n">
        <v>-20</v>
      </c>
      <c r="O799" s="0" t="n">
        <v>-24020</v>
      </c>
      <c r="P799" s="0" t="s">
        <v>18</v>
      </c>
      <c r="Q799" s="0" t="e">
        <f aca="false">N799-N794</f>
        <v>#VALUE!</v>
      </c>
      <c r="R799" s="0" t="e">
        <f aca="false">O799-O794</f>
        <v>#VALUE!</v>
      </c>
    </row>
    <row r="800" customFormat="false" ht="13.8" hidden="false" customHeight="false" outlineLevel="0" collapsed="false">
      <c r="H800" s="0" t="str">
        <f aca="false">CONCATENATE(I800,P800)</f>
        <v>./tfcs/revlib/n_10-14/portas_0-1000/life_238.tfcantigo-novo</v>
      </c>
      <c r="I800" s="0" t="s">
        <v>286</v>
      </c>
      <c r="J800" s="0" t="s">
        <v>297</v>
      </c>
      <c r="K800" s="0" t="s">
        <v>297</v>
      </c>
      <c r="L800" s="0" t="s">
        <v>297</v>
      </c>
      <c r="M800" s="0" t="s">
        <v>297</v>
      </c>
      <c r="N800" s="0" t="s">
        <v>297</v>
      </c>
      <c r="O800" s="0" t="s">
        <v>297</v>
      </c>
      <c r="P800" s="0" t="s">
        <v>20</v>
      </c>
      <c r="Q800" s="0" t="e">
        <f aca="false">N800-N800</f>
        <v>#VALUE!</v>
      </c>
      <c r="R800" s="0" t="e">
        <f aca="false">O800-O800</f>
        <v>#VALUE!</v>
      </c>
    </row>
    <row r="801" customFormat="false" ht="13.8" hidden="false" customHeight="false" outlineLevel="0" collapsed="false">
      <c r="H801" s="0" t="str">
        <f aca="false">CONCATENATE(I801,P801)</f>
        <v>./tfcs/revlib/n_10-14/portas_0-1000/life_238.tfcnovo-antigo</v>
      </c>
      <c r="I801" s="0" t="s">
        <v>286</v>
      </c>
      <c r="J801" s="0" t="s">
        <v>297</v>
      </c>
      <c r="K801" s="0" t="s">
        <v>297</v>
      </c>
      <c r="L801" s="0" t="s">
        <v>297</v>
      </c>
      <c r="M801" s="0" t="s">
        <v>297</v>
      </c>
      <c r="N801" s="0" t="s">
        <v>297</v>
      </c>
      <c r="O801" s="0" t="s">
        <v>297</v>
      </c>
      <c r="P801" s="0" t="s">
        <v>22</v>
      </c>
      <c r="Q801" s="0" t="e">
        <f aca="false">N801-N800</f>
        <v>#VALUE!</v>
      </c>
      <c r="R801" s="0" t="e">
        <f aca="false">O801-O800</f>
        <v>#VALUE!</v>
      </c>
    </row>
    <row r="802" customFormat="false" ht="13.8" hidden="false" customHeight="false" outlineLevel="0" collapsed="false">
      <c r="H802" s="0" t="str">
        <f aca="false">CONCATENATE(I802,P802)</f>
        <v>./tfcs/revlib/n_10-14/portas_0-1000/max46_240.tfcantigo</v>
      </c>
      <c r="I802" s="0" t="s">
        <v>287</v>
      </c>
      <c r="J802" s="0" t="s">
        <v>297</v>
      </c>
      <c r="K802" s="0" t="s">
        <v>297</v>
      </c>
      <c r="L802" s="0" t="s">
        <v>297</v>
      </c>
      <c r="M802" s="0" t="s">
        <v>297</v>
      </c>
      <c r="N802" s="0" t="s">
        <v>297</v>
      </c>
      <c r="O802" s="0" t="s">
        <v>297</v>
      </c>
      <c r="P802" s="0" t="s">
        <v>16</v>
      </c>
      <c r="Q802" s="0" t="e">
        <f aca="false">N802-N800</f>
        <v>#VALUE!</v>
      </c>
      <c r="R802" s="0" t="e">
        <f aca="false">O802-O800</f>
        <v>#VALUE!</v>
      </c>
    </row>
    <row r="803" customFormat="false" ht="13.8" hidden="false" customHeight="false" outlineLevel="0" collapsed="false">
      <c r="H803" s="0" t="str">
        <f aca="false">CONCATENATE(I803,P803)</f>
        <v>./tfcs/revlib/n_10-14/portas_0-1000/max46_240.tfcnovo</v>
      </c>
      <c r="I803" s="0" t="s">
        <v>287</v>
      </c>
      <c r="J803" s="0" t="n">
        <v>107</v>
      </c>
      <c r="K803" s="0" t="n">
        <v>15319</v>
      </c>
      <c r="L803" s="0" t="n">
        <v>108</v>
      </c>
      <c r="M803" s="0" t="n">
        <v>28884</v>
      </c>
      <c r="N803" s="0" t="n">
        <v>-1</v>
      </c>
      <c r="O803" s="0" t="n">
        <v>-13565</v>
      </c>
      <c r="P803" s="0" t="s">
        <v>18</v>
      </c>
      <c r="Q803" s="0" t="e">
        <f aca="false">N803-N800</f>
        <v>#VALUE!</v>
      </c>
      <c r="R803" s="0" t="e">
        <f aca="false">O803-O800</f>
        <v>#VALUE!</v>
      </c>
    </row>
    <row r="804" customFormat="false" ht="13.8" hidden="false" customHeight="false" outlineLevel="0" collapsed="false">
      <c r="H804" s="0" t="str">
        <f aca="false">CONCATENATE(I804,P804)</f>
        <v>./tfcs/revlib/n_10-14/portas_0-1000/max46_240.tfcantigo-novo</v>
      </c>
      <c r="I804" s="0" t="s">
        <v>287</v>
      </c>
      <c r="J804" s="0" t="s">
        <v>297</v>
      </c>
      <c r="K804" s="0" t="s">
        <v>297</v>
      </c>
      <c r="L804" s="0" t="s">
        <v>297</v>
      </c>
      <c r="M804" s="0" t="s">
        <v>297</v>
      </c>
      <c r="N804" s="0" t="s">
        <v>297</v>
      </c>
      <c r="O804" s="0" t="s">
        <v>297</v>
      </c>
      <c r="P804" s="0" t="s">
        <v>20</v>
      </c>
      <c r="Q804" s="0" t="e">
        <f aca="false">N804-N800</f>
        <v>#VALUE!</v>
      </c>
      <c r="R804" s="0" t="e">
        <f aca="false">O804-O800</f>
        <v>#VALUE!</v>
      </c>
    </row>
    <row r="805" customFormat="false" ht="13.8" hidden="false" customHeight="false" outlineLevel="0" collapsed="false">
      <c r="H805" s="0" t="str">
        <f aca="false">CONCATENATE(I805,P805)</f>
        <v>./tfcs/revlib/n_10-14/portas_0-1000/max46_240.tfcnovo-antigo</v>
      </c>
      <c r="I805" s="0" t="s">
        <v>287</v>
      </c>
      <c r="J805" s="0" t="s">
        <v>297</v>
      </c>
      <c r="K805" s="0" t="s">
        <v>297</v>
      </c>
      <c r="L805" s="0" t="s">
        <v>297</v>
      </c>
      <c r="M805" s="0" t="s">
        <v>297</v>
      </c>
      <c r="N805" s="0" t="s">
        <v>297</v>
      </c>
      <c r="O805" s="0" t="s">
        <v>297</v>
      </c>
      <c r="P805" s="0" t="s">
        <v>22</v>
      </c>
      <c r="Q805" s="0" t="e">
        <f aca="false">N805-N800</f>
        <v>#VALUE!</v>
      </c>
      <c r="R805" s="0" t="e">
        <f aca="false">O805-O800</f>
        <v>#VALUE!</v>
      </c>
    </row>
    <row r="806" customFormat="false" ht="13.8" hidden="false" customHeight="false" outlineLevel="0" collapsed="false">
      <c r="H806" s="0" t="str">
        <f aca="false">CONCATENATE(I806,P806)</f>
        <v>./tfcs/revlib/n_10-14/portas_0-1000/mini_alu_305.tfcantigo</v>
      </c>
      <c r="I806" s="0" t="s">
        <v>288</v>
      </c>
      <c r="J806" s="0" t="n">
        <v>20</v>
      </c>
      <c r="K806" s="0" t="n">
        <v>60</v>
      </c>
      <c r="L806" s="0" t="n">
        <v>15</v>
      </c>
      <c r="M806" s="0" t="n">
        <v>55</v>
      </c>
      <c r="N806" s="0" t="n">
        <v>5</v>
      </c>
      <c r="O806" s="0" t="n">
        <v>5</v>
      </c>
      <c r="P806" s="0" t="s">
        <v>16</v>
      </c>
      <c r="Q806" s="0" t="n">
        <f aca="false">N806-N806</f>
        <v>0</v>
      </c>
      <c r="R806" s="0" t="n">
        <f aca="false">O806-O806</f>
        <v>0</v>
      </c>
    </row>
    <row r="807" customFormat="false" ht="13.8" hidden="false" customHeight="false" outlineLevel="0" collapsed="false">
      <c r="H807" s="0" t="str">
        <f aca="false">CONCATENATE(I807,P807)</f>
        <v>./tfcs/revlib/n_10-14/portas_0-1000/mini_alu_305.tfcnovo</v>
      </c>
      <c r="I807" s="0" t="s">
        <v>288</v>
      </c>
      <c r="J807" s="0" t="n">
        <v>20</v>
      </c>
      <c r="K807" s="0" t="n">
        <v>60</v>
      </c>
      <c r="L807" s="0" t="n">
        <v>17</v>
      </c>
      <c r="M807" s="0" t="n">
        <v>74</v>
      </c>
      <c r="N807" s="0" t="n">
        <v>3</v>
      </c>
      <c r="O807" s="0" t="n">
        <v>-14</v>
      </c>
      <c r="P807" s="0" t="s">
        <v>18</v>
      </c>
      <c r="Q807" s="0" t="n">
        <f aca="false">N807-N806</f>
        <v>-2</v>
      </c>
      <c r="R807" s="0" t="n">
        <f aca="false">O807-O806</f>
        <v>-19</v>
      </c>
    </row>
    <row r="808" customFormat="false" ht="13.8" hidden="false" customHeight="false" outlineLevel="0" collapsed="false">
      <c r="H808" s="0" t="str">
        <f aca="false">CONCATENATE(I808,P808)</f>
        <v>./tfcs/revlib/n_10-14/portas_0-1000/mini_alu_305.tfcantigo-novo</v>
      </c>
      <c r="I808" s="0" t="s">
        <v>288</v>
      </c>
      <c r="J808" s="0" t="n">
        <v>20</v>
      </c>
      <c r="K808" s="0" t="n">
        <v>60</v>
      </c>
      <c r="L808" s="0" t="n">
        <v>17</v>
      </c>
      <c r="M808" s="0" t="n">
        <v>70</v>
      </c>
      <c r="N808" s="0" t="n">
        <v>3</v>
      </c>
      <c r="O808" s="0" t="n">
        <v>-10</v>
      </c>
      <c r="P808" s="0" t="s">
        <v>20</v>
      </c>
      <c r="Q808" s="0" t="n">
        <f aca="false">N808-N806</f>
        <v>-2</v>
      </c>
      <c r="R808" s="0" t="n">
        <f aca="false">O808-O806</f>
        <v>-15</v>
      </c>
    </row>
    <row r="809" customFormat="false" ht="13.8" hidden="false" customHeight="false" outlineLevel="0" collapsed="false">
      <c r="H809" s="0" t="str">
        <f aca="false">CONCATENATE(I809,P809)</f>
        <v>./tfcs/revlib/n_10-14/portas_0-1000/mini_alu_305.tfcnovo-antigo</v>
      </c>
      <c r="I809" s="0" t="s">
        <v>288</v>
      </c>
      <c r="J809" s="0" t="n">
        <v>20</v>
      </c>
      <c r="K809" s="0" t="n">
        <v>60</v>
      </c>
      <c r="L809" s="0" t="n">
        <v>15</v>
      </c>
      <c r="M809" s="0" t="n">
        <v>62</v>
      </c>
      <c r="N809" s="0" t="n">
        <v>5</v>
      </c>
      <c r="O809" s="0" t="n">
        <v>-2</v>
      </c>
      <c r="P809" s="0" t="s">
        <v>22</v>
      </c>
      <c r="Q809" s="0" t="n">
        <f aca="false">N809-N806</f>
        <v>0</v>
      </c>
      <c r="R809" s="0" t="n">
        <f aca="false">O809-O806</f>
        <v>-7</v>
      </c>
    </row>
    <row r="810" customFormat="false" ht="13.8" hidden="false" customHeight="false" outlineLevel="0" collapsed="false">
      <c r="H810" s="0" t="str">
        <f aca="false">CONCATENATE(I810,P810)</f>
        <v>./tfcs/revlib/n_10-14/portas_0-1000/misex1_241.tfcantigo</v>
      </c>
      <c r="I810" s="0" t="s">
        <v>289</v>
      </c>
      <c r="J810" s="0" t="s">
        <v>297</v>
      </c>
      <c r="K810" s="0" t="s">
        <v>297</v>
      </c>
      <c r="L810" s="0" t="s">
        <v>297</v>
      </c>
      <c r="M810" s="0" t="s">
        <v>297</v>
      </c>
      <c r="N810" s="0" t="s">
        <v>297</v>
      </c>
      <c r="O810" s="0" t="s">
        <v>297</v>
      </c>
      <c r="P810" s="0" t="s">
        <v>16</v>
      </c>
      <c r="Q810" s="0" t="e">
        <f aca="false">N810-N806</f>
        <v>#VALUE!</v>
      </c>
      <c r="R810" s="0" t="e">
        <f aca="false">O810-O806</f>
        <v>#VALUE!</v>
      </c>
    </row>
    <row r="811" customFormat="false" ht="13.8" hidden="false" customHeight="false" outlineLevel="0" collapsed="false">
      <c r="H811" s="0" t="str">
        <f aca="false">CONCATENATE(I811,P811)</f>
        <v>./tfcs/revlib/n_10-14/portas_0-1000/misex1_241.tfcnovo</v>
      </c>
      <c r="I811" s="0" t="s">
        <v>289</v>
      </c>
      <c r="J811" s="0" t="n">
        <v>55</v>
      </c>
      <c r="K811" s="0" t="n">
        <v>1343</v>
      </c>
      <c r="L811" s="0" t="n">
        <v>55</v>
      </c>
      <c r="M811" s="0" t="n">
        <v>1343</v>
      </c>
      <c r="N811" s="0" t="n">
        <v>0</v>
      </c>
      <c r="O811" s="0" t="n">
        <v>0</v>
      </c>
      <c r="P811" s="0" t="s">
        <v>18</v>
      </c>
      <c r="Q811" s="0" t="n">
        <f aca="false">N811-N806</f>
        <v>-5</v>
      </c>
      <c r="R811" s="0" t="n">
        <f aca="false">O811-O806</f>
        <v>-5</v>
      </c>
    </row>
    <row r="812" customFormat="false" ht="13.8" hidden="false" customHeight="false" outlineLevel="0" collapsed="false">
      <c r="H812" s="0" t="str">
        <f aca="false">CONCATENATE(I812,P812)</f>
        <v>./tfcs/revlib/n_10-14/portas_0-1000/misex1_241.tfcantigo-novo</v>
      </c>
      <c r="I812" s="0" t="s">
        <v>289</v>
      </c>
      <c r="J812" s="0" t="s">
        <v>297</v>
      </c>
      <c r="K812" s="0" t="s">
        <v>297</v>
      </c>
      <c r="L812" s="0" t="s">
        <v>297</v>
      </c>
      <c r="M812" s="0" t="s">
        <v>297</v>
      </c>
      <c r="N812" s="0" t="s">
        <v>297</v>
      </c>
      <c r="O812" s="0" t="s">
        <v>297</v>
      </c>
      <c r="P812" s="0" t="s">
        <v>20</v>
      </c>
      <c r="Q812" s="0" t="e">
        <f aca="false">N812-N812</f>
        <v>#VALUE!</v>
      </c>
      <c r="R812" s="0" t="e">
        <f aca="false">O812-O812</f>
        <v>#VALUE!</v>
      </c>
    </row>
    <row r="813" customFormat="false" ht="13.8" hidden="false" customHeight="false" outlineLevel="0" collapsed="false">
      <c r="H813" s="0" t="str">
        <f aca="false">CONCATENATE(I813,P813)</f>
        <v>./tfcs/revlib/n_10-14/portas_0-1000/misex1_241.tfcnovo-antigo</v>
      </c>
      <c r="I813" s="0" t="s">
        <v>289</v>
      </c>
      <c r="J813" s="0" t="s">
        <v>297</v>
      </c>
      <c r="K813" s="0" t="s">
        <v>297</v>
      </c>
      <c r="L813" s="0" t="s">
        <v>297</v>
      </c>
      <c r="M813" s="0" t="s">
        <v>297</v>
      </c>
      <c r="N813" s="0" t="s">
        <v>297</v>
      </c>
      <c r="O813" s="0" t="s">
        <v>297</v>
      </c>
      <c r="P813" s="0" t="s">
        <v>22</v>
      </c>
      <c r="Q813" s="0" t="e">
        <f aca="false">N813-N812</f>
        <v>#VALUE!</v>
      </c>
      <c r="R813" s="0" t="e">
        <f aca="false">O813-O812</f>
        <v>#VALUE!</v>
      </c>
    </row>
    <row r="814" customFormat="false" ht="13.8" hidden="false" customHeight="false" outlineLevel="0" collapsed="false">
      <c r="H814" s="0" t="str">
        <f aca="false">CONCATENATE(I814,P814)</f>
        <v>./tfcs/revlib/n_10-14/portas_0-1000/radd_250.tfcantigo</v>
      </c>
      <c r="I814" s="0" t="s">
        <v>290</v>
      </c>
      <c r="J814" s="0" t="n">
        <v>48</v>
      </c>
      <c r="K814" s="0" t="n">
        <v>884</v>
      </c>
      <c r="L814" s="0" t="n">
        <v>47</v>
      </c>
      <c r="M814" s="0" t="n">
        <v>882</v>
      </c>
      <c r="N814" s="0" t="n">
        <v>1</v>
      </c>
      <c r="O814" s="0" t="n">
        <v>2</v>
      </c>
      <c r="P814" s="0" t="s">
        <v>16</v>
      </c>
      <c r="Q814" s="0" t="e">
        <f aca="false">N814-N812</f>
        <v>#VALUE!</v>
      </c>
      <c r="R814" s="0" t="e">
        <f aca="false">O814-O812</f>
        <v>#VALUE!</v>
      </c>
    </row>
    <row r="815" customFormat="false" ht="13.8" hidden="false" customHeight="false" outlineLevel="0" collapsed="false">
      <c r="H815" s="0" t="str">
        <f aca="false">CONCATENATE(I815,P815)</f>
        <v>./tfcs/revlib/n_10-14/portas_0-1000/radd_250.tfcnovo</v>
      </c>
      <c r="I815" s="0" t="s">
        <v>290</v>
      </c>
      <c r="J815" s="0" t="n">
        <v>48</v>
      </c>
      <c r="K815" s="0" t="n">
        <v>884</v>
      </c>
      <c r="L815" s="0" t="n">
        <v>52</v>
      </c>
      <c r="M815" s="0" t="n">
        <v>2048</v>
      </c>
      <c r="N815" s="0" t="n">
        <v>-4</v>
      </c>
      <c r="O815" s="0" t="n">
        <v>-1164</v>
      </c>
      <c r="P815" s="0" t="s">
        <v>18</v>
      </c>
      <c r="Q815" s="0" t="e">
        <f aca="false">N815-N812</f>
        <v>#VALUE!</v>
      </c>
      <c r="R815" s="0" t="e">
        <f aca="false">O815-O812</f>
        <v>#VALUE!</v>
      </c>
    </row>
    <row r="816" customFormat="false" ht="13.8" hidden="false" customHeight="false" outlineLevel="0" collapsed="false">
      <c r="H816" s="0" t="str">
        <f aca="false">CONCATENATE(I816,P816)</f>
        <v>./tfcs/revlib/n_10-14/portas_0-1000/radd_250.tfcantigo-novo</v>
      </c>
      <c r="I816" s="0" t="s">
        <v>290</v>
      </c>
      <c r="J816" s="0" t="n">
        <v>48</v>
      </c>
      <c r="K816" s="0" t="n">
        <v>884</v>
      </c>
      <c r="L816" s="0" t="n">
        <v>55</v>
      </c>
      <c r="M816" s="0" t="n">
        <v>3094</v>
      </c>
      <c r="N816" s="0" t="n">
        <v>-7</v>
      </c>
      <c r="O816" s="0" t="n">
        <v>-2210</v>
      </c>
      <c r="P816" s="0" t="s">
        <v>20</v>
      </c>
      <c r="Q816" s="0" t="e">
        <f aca="false">N816-N812</f>
        <v>#VALUE!</v>
      </c>
      <c r="R816" s="0" t="e">
        <f aca="false">O816-O812</f>
        <v>#VALUE!</v>
      </c>
    </row>
    <row r="817" customFormat="false" ht="13.8" hidden="false" customHeight="false" outlineLevel="0" collapsed="false">
      <c r="H817" s="0" t="str">
        <f aca="false">CONCATENATE(I817,P817)</f>
        <v>./tfcs/revlib/n_10-14/portas_0-1000/radd_250.tfcnovo-antigo</v>
      </c>
      <c r="I817" s="0" t="s">
        <v>290</v>
      </c>
      <c r="J817" s="0" t="n">
        <v>48</v>
      </c>
      <c r="K817" s="0" t="n">
        <v>884</v>
      </c>
      <c r="L817" s="0" t="n">
        <v>47</v>
      </c>
      <c r="M817" s="0" t="n">
        <v>1521</v>
      </c>
      <c r="N817" s="0" t="n">
        <v>1</v>
      </c>
      <c r="O817" s="0" t="n">
        <v>-637</v>
      </c>
      <c r="P817" s="0" t="s">
        <v>22</v>
      </c>
      <c r="Q817" s="0" t="e">
        <f aca="false">N817-N812</f>
        <v>#VALUE!</v>
      </c>
      <c r="R817" s="0" t="e">
        <f aca="false">O817-O812</f>
        <v>#VALUE!</v>
      </c>
    </row>
    <row r="818" customFormat="false" ht="13.8" hidden="false" customHeight="false" outlineLevel="0" collapsed="false">
      <c r="H818" s="0" t="str">
        <f aca="false">CONCATENATE(I818,P818)</f>
        <v>./tfcs/revlib/n_10-14/portas_0-1000/rd73_140.tfcantigo</v>
      </c>
      <c r="I818" s="0" t="s">
        <v>291</v>
      </c>
      <c r="J818" s="0" t="n">
        <v>20</v>
      </c>
      <c r="K818" s="0" t="n">
        <v>76</v>
      </c>
      <c r="L818" s="0" t="n">
        <v>20</v>
      </c>
      <c r="M818" s="0" t="n">
        <v>76</v>
      </c>
      <c r="N818" s="0" t="n">
        <v>0</v>
      </c>
      <c r="O818" s="0" t="n">
        <v>0</v>
      </c>
      <c r="P818" s="0" t="s">
        <v>16</v>
      </c>
      <c r="Q818" s="0" t="n">
        <f aca="false">N818-N818</f>
        <v>0</v>
      </c>
      <c r="R818" s="0" t="n">
        <f aca="false">O818-O818</f>
        <v>0</v>
      </c>
    </row>
    <row r="819" customFormat="false" ht="13.8" hidden="false" customHeight="false" outlineLevel="0" collapsed="false">
      <c r="H819" s="0" t="str">
        <f aca="false">CONCATENATE(I819,P819)</f>
        <v>./tfcs/revlib/n_10-14/portas_0-1000/rd73_140.tfcnovo</v>
      </c>
      <c r="I819" s="0" t="s">
        <v>291</v>
      </c>
      <c r="J819" s="0" t="n">
        <v>20</v>
      </c>
      <c r="K819" s="0" t="n">
        <v>76</v>
      </c>
      <c r="L819" s="0" t="n">
        <v>20</v>
      </c>
      <c r="M819" s="0" t="n">
        <v>76</v>
      </c>
      <c r="N819" s="0" t="n">
        <v>0</v>
      </c>
      <c r="O819" s="0" t="n">
        <v>0</v>
      </c>
      <c r="P819" s="0" t="s">
        <v>18</v>
      </c>
      <c r="Q819" s="0" t="n">
        <f aca="false">N819-N818</f>
        <v>0</v>
      </c>
      <c r="R819" s="0" t="n">
        <f aca="false">O819-O818</f>
        <v>0</v>
      </c>
    </row>
    <row r="820" customFormat="false" ht="13.8" hidden="false" customHeight="false" outlineLevel="0" collapsed="false">
      <c r="H820" s="0" t="str">
        <f aca="false">CONCATENATE(I820,P820)</f>
        <v>./tfcs/revlib/n_10-14/portas_0-1000/rd73_140.tfcantigo-novo</v>
      </c>
      <c r="I820" s="0" t="s">
        <v>291</v>
      </c>
      <c r="J820" s="0" t="n">
        <v>20</v>
      </c>
      <c r="K820" s="0" t="n">
        <v>76</v>
      </c>
      <c r="L820" s="0" t="n">
        <v>20</v>
      </c>
      <c r="M820" s="0" t="n">
        <v>76</v>
      </c>
      <c r="N820" s="0" t="n">
        <v>0</v>
      </c>
      <c r="O820" s="0" t="n">
        <v>0</v>
      </c>
      <c r="P820" s="0" t="s">
        <v>20</v>
      </c>
      <c r="Q820" s="0" t="n">
        <f aca="false">N820-N818</f>
        <v>0</v>
      </c>
      <c r="R820" s="0" t="n">
        <f aca="false">O820-O818</f>
        <v>0</v>
      </c>
    </row>
    <row r="821" customFormat="false" ht="13.8" hidden="false" customHeight="false" outlineLevel="0" collapsed="false">
      <c r="H821" s="0" t="str">
        <f aca="false">CONCATENATE(I821,P821)</f>
        <v>./tfcs/revlib/n_10-14/portas_0-1000/rd73_140.tfcnovo-antigo</v>
      </c>
      <c r="I821" s="0" t="s">
        <v>291</v>
      </c>
      <c r="J821" s="0" t="n">
        <v>20</v>
      </c>
      <c r="K821" s="0" t="n">
        <v>76</v>
      </c>
      <c r="L821" s="0" t="n">
        <v>20</v>
      </c>
      <c r="M821" s="0" t="n">
        <v>76</v>
      </c>
      <c r="N821" s="0" t="n">
        <v>0</v>
      </c>
      <c r="O821" s="0" t="n">
        <v>0</v>
      </c>
      <c r="P821" s="0" t="s">
        <v>22</v>
      </c>
      <c r="Q821" s="0" t="n">
        <f aca="false">N821-N818</f>
        <v>0</v>
      </c>
      <c r="R821" s="0" t="n">
        <f aca="false">O821-O818</f>
        <v>0</v>
      </c>
    </row>
    <row r="822" customFormat="false" ht="13.8" hidden="false" customHeight="false" outlineLevel="0" collapsed="false">
      <c r="H822" s="0" t="str">
        <f aca="false">CONCATENATE(I822,P822)</f>
        <v>./tfcs/revlib/n_10-14/portas_0-1000/rd73_252.tfcantigo</v>
      </c>
      <c r="I822" s="0" t="s">
        <v>292</v>
      </c>
      <c r="J822" s="0" t="n">
        <v>80</v>
      </c>
      <c r="K822" s="0" t="n">
        <v>1628</v>
      </c>
      <c r="L822" s="0" t="n">
        <v>60</v>
      </c>
      <c r="M822" s="0" t="n">
        <v>1526</v>
      </c>
      <c r="N822" s="0" t="n">
        <v>20</v>
      </c>
      <c r="O822" s="0" t="n">
        <v>102</v>
      </c>
      <c r="P822" s="0" t="s">
        <v>16</v>
      </c>
      <c r="Q822" s="0" t="n">
        <f aca="false">N822-N818</f>
        <v>20</v>
      </c>
      <c r="R822" s="0" t="n">
        <f aca="false">O822-O818</f>
        <v>102</v>
      </c>
    </row>
    <row r="823" customFormat="false" ht="13.8" hidden="false" customHeight="false" outlineLevel="0" collapsed="false">
      <c r="H823" s="0" t="str">
        <f aca="false">CONCATENATE(I823,P823)</f>
        <v>./tfcs/revlib/n_10-14/portas_0-1000/rd73_252.tfcnovo</v>
      </c>
      <c r="I823" s="0" t="s">
        <v>292</v>
      </c>
      <c r="J823" s="0" t="n">
        <v>80</v>
      </c>
      <c r="K823" s="0" t="n">
        <v>1628</v>
      </c>
      <c r="L823" s="0" t="n">
        <v>87</v>
      </c>
      <c r="M823" s="0" t="n">
        <v>4087</v>
      </c>
      <c r="N823" s="0" t="n">
        <v>-7</v>
      </c>
      <c r="O823" s="0" t="n">
        <v>-2459</v>
      </c>
      <c r="P823" s="0" t="s">
        <v>18</v>
      </c>
      <c r="Q823" s="0" t="n">
        <f aca="false">N823-N818</f>
        <v>-7</v>
      </c>
      <c r="R823" s="0" t="n">
        <f aca="false">O823-O818</f>
        <v>-2459</v>
      </c>
    </row>
    <row r="824" customFormat="false" ht="13.8" hidden="false" customHeight="false" outlineLevel="0" collapsed="false">
      <c r="H824" s="0" t="str">
        <f aca="false">CONCATENATE(I824,P824)</f>
        <v>./tfcs/revlib/n_10-14/portas_0-1000/rd73_252.tfcantigo-novo</v>
      </c>
      <c r="I824" s="0" t="s">
        <v>292</v>
      </c>
      <c r="J824" s="0" t="n">
        <v>80</v>
      </c>
      <c r="K824" s="0" t="n">
        <v>1628</v>
      </c>
      <c r="L824" s="0" t="n">
        <v>88</v>
      </c>
      <c r="M824" s="0" t="n">
        <v>4495</v>
      </c>
      <c r="N824" s="0" t="n">
        <v>-8</v>
      </c>
      <c r="O824" s="0" t="n">
        <v>-2867</v>
      </c>
      <c r="P824" s="0" t="s">
        <v>20</v>
      </c>
      <c r="Q824" s="0" t="n">
        <f aca="false">N824-N824</f>
        <v>0</v>
      </c>
      <c r="R824" s="0" t="n">
        <f aca="false">O824-O824</f>
        <v>0</v>
      </c>
    </row>
    <row r="825" customFormat="false" ht="13.8" hidden="false" customHeight="false" outlineLevel="0" collapsed="false">
      <c r="H825" s="0" t="str">
        <f aca="false">CONCATENATE(I825,P825)</f>
        <v>./tfcs/revlib/n_10-14/portas_0-1000/rd73_252.tfcnovo-antigo</v>
      </c>
      <c r="I825" s="0" t="s">
        <v>292</v>
      </c>
      <c r="J825" s="0" t="s">
        <v>297</v>
      </c>
      <c r="K825" s="0" t="s">
        <v>297</v>
      </c>
      <c r="L825" s="0" t="s">
        <v>297</v>
      </c>
      <c r="M825" s="0" t="s">
        <v>297</v>
      </c>
      <c r="N825" s="0" t="s">
        <v>297</v>
      </c>
      <c r="O825" s="0" t="s">
        <v>297</v>
      </c>
      <c r="P825" s="0" t="s">
        <v>22</v>
      </c>
      <c r="Q825" s="0" t="e">
        <f aca="false">N825-N824</f>
        <v>#VALUE!</v>
      </c>
      <c r="R825" s="0" t="e">
        <f aca="false">O825-O824</f>
        <v>#VALUE!</v>
      </c>
    </row>
    <row r="826" customFormat="false" ht="13.8" hidden="false" customHeight="false" outlineLevel="0" collapsed="false">
      <c r="H826" s="0" t="str">
        <f aca="false">CONCATENATE(I826,P826)</f>
        <v>./tfcs/revlib/n_10-14/portas_0-1000/sqn_258.tfcantigo</v>
      </c>
      <c r="I826" s="0" t="s">
        <v>293</v>
      </c>
      <c r="J826" s="0" t="s">
        <v>297</v>
      </c>
      <c r="K826" s="0" t="s">
        <v>297</v>
      </c>
      <c r="L826" s="0" t="s">
        <v>297</v>
      </c>
      <c r="M826" s="0" t="s">
        <v>297</v>
      </c>
      <c r="N826" s="0" t="s">
        <v>297</v>
      </c>
      <c r="O826" s="0" t="s">
        <v>297</v>
      </c>
      <c r="P826" s="0" t="s">
        <v>16</v>
      </c>
      <c r="Q826" s="0" t="e">
        <f aca="false">N826-N824</f>
        <v>#VALUE!</v>
      </c>
      <c r="R826" s="0" t="e">
        <f aca="false">O826-O824</f>
        <v>#VALUE!</v>
      </c>
    </row>
    <row r="827" customFormat="false" ht="13.8" hidden="false" customHeight="false" outlineLevel="0" collapsed="false">
      <c r="H827" s="0" t="str">
        <f aca="false">CONCATENATE(I827,P827)</f>
        <v>./tfcs/revlib/n_10-14/portas_0-1000/sqn_258.tfcnovo</v>
      </c>
      <c r="I827" s="0" t="s">
        <v>293</v>
      </c>
      <c r="J827" s="0" t="n">
        <v>76</v>
      </c>
      <c r="K827" s="0" t="n">
        <v>3168</v>
      </c>
      <c r="L827" s="0" t="n">
        <v>79</v>
      </c>
      <c r="M827" s="0" t="n">
        <v>4215</v>
      </c>
      <c r="N827" s="0" t="n">
        <v>-3</v>
      </c>
      <c r="O827" s="0" t="n">
        <v>-1047</v>
      </c>
      <c r="P827" s="0" t="s">
        <v>18</v>
      </c>
      <c r="Q827" s="0" t="n">
        <f aca="false">N827-N824</f>
        <v>5</v>
      </c>
      <c r="R827" s="0" t="n">
        <f aca="false">O827-O824</f>
        <v>1820</v>
      </c>
    </row>
    <row r="828" customFormat="false" ht="13.8" hidden="false" customHeight="false" outlineLevel="0" collapsed="false">
      <c r="H828" s="0" t="str">
        <f aca="false">CONCATENATE(I828,P828)</f>
        <v>./tfcs/revlib/n_10-14/portas_0-1000/sqn_258.tfcantigo-novo</v>
      </c>
      <c r="I828" s="0" t="s">
        <v>293</v>
      </c>
      <c r="J828" s="0" t="s">
        <v>297</v>
      </c>
      <c r="K828" s="0" t="s">
        <v>297</v>
      </c>
      <c r="L828" s="0" t="s">
        <v>297</v>
      </c>
      <c r="M828" s="0" t="s">
        <v>297</v>
      </c>
      <c r="N828" s="0" t="s">
        <v>297</v>
      </c>
      <c r="O828" s="0" t="s">
        <v>297</v>
      </c>
      <c r="P828" s="0" t="s">
        <v>20</v>
      </c>
      <c r="Q828" s="0" t="e">
        <f aca="false">N828-N824</f>
        <v>#VALUE!</v>
      </c>
      <c r="R828" s="0" t="e">
        <f aca="false">O828-O824</f>
        <v>#VALUE!</v>
      </c>
    </row>
    <row r="829" customFormat="false" ht="13.8" hidden="false" customHeight="false" outlineLevel="0" collapsed="false">
      <c r="H829" s="0" t="str">
        <f aca="false">CONCATENATE(I829,P829)</f>
        <v>./tfcs/revlib/n_10-14/portas_0-1000/sqn_258.tfcnovo-antigo</v>
      </c>
      <c r="I829" s="0" t="s">
        <v>293</v>
      </c>
      <c r="J829" s="0" t="n">
        <v>76</v>
      </c>
      <c r="K829" s="0" t="n">
        <v>3168</v>
      </c>
      <c r="L829" s="0" t="n">
        <v>53</v>
      </c>
      <c r="M829" s="0" t="n">
        <v>3767</v>
      </c>
      <c r="N829" s="0" t="n">
        <v>23</v>
      </c>
      <c r="O829" s="0" t="n">
        <v>-599</v>
      </c>
      <c r="P829" s="0" t="s">
        <v>22</v>
      </c>
      <c r="Q829" s="0" t="n">
        <f aca="false">N829-N824</f>
        <v>31</v>
      </c>
      <c r="R829" s="0" t="n">
        <f aca="false">O829-O824</f>
        <v>2268</v>
      </c>
    </row>
    <row r="830" customFormat="false" ht="13.8" hidden="false" customHeight="false" outlineLevel="0" collapsed="false">
      <c r="H830" s="0" t="str">
        <f aca="false">CONCATENATE(I830,P830)</f>
        <v>./tfcs/revlib/n_01-09/portas_1001-9999/hwb9_6563_16173.tfcantigo</v>
      </c>
      <c r="I830" s="0" t="s">
        <v>280</v>
      </c>
      <c r="J830" s="0" t="s">
        <v>297</v>
      </c>
      <c r="K830" s="0" t="s">
        <v>297</v>
      </c>
      <c r="L830" s="0" t="s">
        <v>297</v>
      </c>
      <c r="M830" s="0" t="s">
        <v>297</v>
      </c>
      <c r="N830" s="0" t="s">
        <v>297</v>
      </c>
      <c r="O830" s="0" t="s">
        <v>297</v>
      </c>
      <c r="P830" s="0" t="s">
        <v>16</v>
      </c>
      <c r="Q830" s="0" t="e">
        <f aca="false">N830-N830</f>
        <v>#VALUE!</v>
      </c>
      <c r="R830" s="0" t="e">
        <f aca="false">O830-O830</f>
        <v>#VALUE!</v>
      </c>
    </row>
    <row r="831" customFormat="false" ht="13.8" hidden="false" customHeight="false" outlineLevel="0" collapsed="false">
      <c r="H831" s="0" t="str">
        <f aca="false">CONCATENATE(I831,P831)</f>
        <v>./tfcs/revlib/n_01-09/portas_1001-9999/hwb9_6563_16173.tfcnovo</v>
      </c>
      <c r="I831" s="0" t="s">
        <v>280</v>
      </c>
      <c r="J831" s="0" t="n">
        <v>6563</v>
      </c>
      <c r="K831" s="0" t="n">
        <v>17371</v>
      </c>
      <c r="L831" s="0" t="n">
        <v>6455</v>
      </c>
      <c r="M831" s="0" t="n">
        <v>18181</v>
      </c>
      <c r="N831" s="0" t="n">
        <v>108</v>
      </c>
      <c r="O831" s="0" t="n">
        <v>-810</v>
      </c>
      <c r="P831" s="0" t="s">
        <v>18</v>
      </c>
      <c r="Q831" s="0" t="e">
        <f aca="false">N831-N830</f>
        <v>#VALUE!</v>
      </c>
      <c r="R831" s="0" t="e">
        <f aca="false">O831-O830</f>
        <v>#VALUE!</v>
      </c>
    </row>
    <row r="832" customFormat="false" ht="13.8" hidden="false" customHeight="false" outlineLevel="0" collapsed="false">
      <c r="H832" s="0" t="str">
        <f aca="false">CONCATENATE(I832,P832)</f>
        <v>./tfcs/revlib/n_01-09/portas_1001-9999/hwb9_6563_16173.tfcantigo-novo</v>
      </c>
      <c r="I832" s="0" t="s">
        <v>280</v>
      </c>
      <c r="J832" s="0" t="s">
        <v>297</v>
      </c>
      <c r="K832" s="0" t="s">
        <v>297</v>
      </c>
      <c r="L832" s="0" t="s">
        <v>297</v>
      </c>
      <c r="M832" s="0" t="s">
        <v>297</v>
      </c>
      <c r="N832" s="0" t="s">
        <v>297</v>
      </c>
      <c r="O832" s="0" t="s">
        <v>297</v>
      </c>
      <c r="P832" s="0" t="s">
        <v>20</v>
      </c>
      <c r="Q832" s="0" t="e">
        <f aca="false">N832-N830</f>
        <v>#VALUE!</v>
      </c>
      <c r="R832" s="0" t="e">
        <f aca="false">O832-O830</f>
        <v>#VALUE!</v>
      </c>
    </row>
    <row r="833" customFormat="false" ht="13.8" hidden="false" customHeight="false" outlineLevel="0" collapsed="false">
      <c r="H833" s="0" t="str">
        <f aca="false">CONCATENATE(I833,P833)</f>
        <v>./tfcs/revlib/n_01-09/portas_1001-9999/hwb9_6563_16173.tfcnovo-antigo</v>
      </c>
      <c r="I833" s="0" t="s">
        <v>280</v>
      </c>
      <c r="J833" s="0" t="s">
        <v>297</v>
      </c>
      <c r="K833" s="0" t="s">
        <v>297</v>
      </c>
      <c r="L833" s="0" t="s">
        <v>297</v>
      </c>
      <c r="M833" s="0" t="s">
        <v>297</v>
      </c>
      <c r="N833" s="0" t="s">
        <v>297</v>
      </c>
      <c r="O833" s="0" t="s">
        <v>297</v>
      </c>
      <c r="P833" s="0" t="s">
        <v>22</v>
      </c>
      <c r="Q833" s="0" t="e">
        <f aca="false">N833-N830</f>
        <v>#VALUE!</v>
      </c>
      <c r="R833" s="0" t="e">
        <f aca="false">O833-O830</f>
        <v>#VALUE!</v>
      </c>
    </row>
    <row r="834" customFormat="false" ht="13.8" hidden="false" customHeight="false" outlineLevel="0" collapsed="false">
      <c r="H834" s="0" t="str">
        <f aca="false">CONCATENATE(I834,P834)</f>
        <v>./tfcs/revlib/n_01-09/portas_1001-9999/nth_prime7_inc_1427_3172.tfcantigo</v>
      </c>
      <c r="I834" s="0" t="s">
        <v>281</v>
      </c>
      <c r="J834" s="0" t="n">
        <v>1427</v>
      </c>
      <c r="K834" s="0" t="n">
        <v>3235</v>
      </c>
      <c r="L834" s="0" t="n">
        <v>1391</v>
      </c>
      <c r="M834" s="0" t="n">
        <v>3247</v>
      </c>
      <c r="N834" s="0" t="n">
        <v>36</v>
      </c>
      <c r="O834" s="0" t="n">
        <v>-12</v>
      </c>
      <c r="P834" s="0" t="s">
        <v>16</v>
      </c>
      <c r="Q834" s="0" t="e">
        <f aca="false">N834-N830</f>
        <v>#VALUE!</v>
      </c>
      <c r="R834" s="0" t="e">
        <f aca="false">O834-O830</f>
        <v>#VALUE!</v>
      </c>
    </row>
    <row r="835" customFormat="false" ht="13.8" hidden="false" customHeight="false" outlineLevel="0" collapsed="false">
      <c r="H835" s="0" t="str">
        <f aca="false">CONCATENATE(I835,P835)</f>
        <v>./tfcs/revlib/n_01-09/portas_1001-9999/nth_prime7_inc_1427_3172.tfcnovo</v>
      </c>
      <c r="I835" s="0" t="s">
        <v>281</v>
      </c>
      <c r="J835" s="0" t="n">
        <v>1427</v>
      </c>
      <c r="K835" s="0" t="n">
        <v>3235</v>
      </c>
      <c r="L835" s="0" t="n">
        <v>1395</v>
      </c>
      <c r="M835" s="0" t="n">
        <v>3446</v>
      </c>
      <c r="N835" s="0" t="n">
        <v>32</v>
      </c>
      <c r="O835" s="0" t="n">
        <v>-211</v>
      </c>
      <c r="P835" s="0" t="s">
        <v>18</v>
      </c>
      <c r="Q835" s="0" t="e">
        <f aca="false">N835-N830</f>
        <v>#VALUE!</v>
      </c>
      <c r="R835" s="0" t="e">
        <f aca="false">O835-O830</f>
        <v>#VALUE!</v>
      </c>
    </row>
    <row r="836" customFormat="false" ht="13.8" hidden="false" customHeight="false" outlineLevel="0" collapsed="false">
      <c r="H836" s="0" t="str">
        <f aca="false">CONCATENATE(I836,P836)</f>
        <v>./tfcs/revlib/n_01-09/portas_1001-9999/nth_prime7_inc_1427_3172.tfcantigo-novo</v>
      </c>
      <c r="I836" s="0" t="s">
        <v>281</v>
      </c>
      <c r="J836" s="0" t="n">
        <v>1427</v>
      </c>
      <c r="K836" s="0" t="n">
        <v>3235</v>
      </c>
      <c r="L836" s="0" t="n">
        <v>1390</v>
      </c>
      <c r="M836" s="0" t="n">
        <v>3517</v>
      </c>
      <c r="N836" s="0" t="n">
        <v>37</v>
      </c>
      <c r="O836" s="0" t="n">
        <v>-282</v>
      </c>
      <c r="P836" s="0" t="s">
        <v>20</v>
      </c>
      <c r="Q836" s="0" t="n">
        <f aca="false">N836-N836</f>
        <v>0</v>
      </c>
      <c r="R836" s="0" t="n">
        <f aca="false">O836-O836</f>
        <v>0</v>
      </c>
    </row>
    <row r="837" customFormat="false" ht="13.8" hidden="false" customHeight="false" outlineLevel="0" collapsed="false">
      <c r="H837" s="0" t="str">
        <f aca="false">CONCATENATE(I837,P837)</f>
        <v>./tfcs/revlib/n_01-09/portas_1001-9999/nth_prime7_inc_1427_3172.tfcnovo-antigo</v>
      </c>
      <c r="I837" s="0" t="s">
        <v>281</v>
      </c>
      <c r="J837" s="0" t="n">
        <v>1427</v>
      </c>
      <c r="K837" s="0" t="n">
        <v>3235</v>
      </c>
      <c r="L837" s="0" t="n">
        <v>1383</v>
      </c>
      <c r="M837" s="0" t="n">
        <v>3414</v>
      </c>
      <c r="N837" s="0" t="n">
        <v>44</v>
      </c>
      <c r="O837" s="0" t="n">
        <v>-179</v>
      </c>
      <c r="P837" s="0" t="s">
        <v>22</v>
      </c>
      <c r="Q837" s="0" t="n">
        <f aca="false">N837-N836</f>
        <v>7</v>
      </c>
      <c r="R837" s="0" t="n">
        <f aca="false">O837-O836</f>
        <v>103</v>
      </c>
    </row>
    <row r="838" customFormat="false" ht="13.8" hidden="false" customHeight="false" outlineLevel="0" collapsed="false">
      <c r="H838" s="0" t="str">
        <f aca="false">CONCATENATE(I838,P838)</f>
        <v>./tfcs/revlib/n_01-09/portas_1001-9999/nth_prime8_inc_3346_7618.tfcantigo</v>
      </c>
      <c r="I838" s="0" t="s">
        <v>282</v>
      </c>
      <c r="J838" s="0" t="s">
        <v>297</v>
      </c>
      <c r="K838" s="0" t="s">
        <v>297</v>
      </c>
      <c r="L838" s="0" t="s">
        <v>297</v>
      </c>
      <c r="M838" s="0" t="s">
        <v>297</v>
      </c>
      <c r="N838" s="0" t="s">
        <v>297</v>
      </c>
      <c r="O838" s="0" t="s">
        <v>297</v>
      </c>
      <c r="P838" s="0" t="s">
        <v>16</v>
      </c>
      <c r="Q838" s="0" t="e">
        <f aca="false">N838-N836</f>
        <v>#VALUE!</v>
      </c>
      <c r="R838" s="0" t="e">
        <f aca="false">O838-O836</f>
        <v>#VALUE!</v>
      </c>
    </row>
    <row r="839" customFormat="false" ht="13.8" hidden="false" customHeight="false" outlineLevel="0" collapsed="false">
      <c r="H839" s="0" t="str">
        <f aca="false">CONCATENATE(I839,P839)</f>
        <v>./tfcs/revlib/n_01-09/portas_1001-9999/nth_prime8_inc_3346_7618.tfcnovo</v>
      </c>
      <c r="I839" s="0" t="s">
        <v>282</v>
      </c>
      <c r="J839" s="0" t="n">
        <v>3346</v>
      </c>
      <c r="K839" s="0" t="n">
        <v>8006</v>
      </c>
      <c r="L839" s="0" t="n">
        <v>3283</v>
      </c>
      <c r="M839" s="0" t="n">
        <v>8637</v>
      </c>
      <c r="N839" s="0" t="n">
        <v>63</v>
      </c>
      <c r="O839" s="0" t="n">
        <v>-631</v>
      </c>
      <c r="P839" s="0" t="s">
        <v>18</v>
      </c>
      <c r="Q839" s="0" t="n">
        <f aca="false">N839-N836</f>
        <v>26</v>
      </c>
      <c r="R839" s="0" t="n">
        <f aca="false">O839-O836</f>
        <v>-349</v>
      </c>
    </row>
    <row r="840" customFormat="false" ht="13.8" hidden="false" customHeight="false" outlineLevel="0" collapsed="false">
      <c r="H840" s="0" t="str">
        <f aca="false">CONCATENATE(I840,P840)</f>
        <v>./tfcs/revlib/n_01-09/portas_1001-9999/nth_prime8_inc_3346_7618.tfcantigo-novo</v>
      </c>
      <c r="I840" s="0" t="s">
        <v>282</v>
      </c>
      <c r="J840" s="0" t="s">
        <v>297</v>
      </c>
      <c r="K840" s="0" t="s">
        <v>297</v>
      </c>
      <c r="L840" s="0" t="s">
        <v>297</v>
      </c>
      <c r="M840" s="0" t="s">
        <v>297</v>
      </c>
      <c r="N840" s="0" t="s">
        <v>297</v>
      </c>
      <c r="O840" s="0" t="s">
        <v>297</v>
      </c>
      <c r="P840" s="0" t="s">
        <v>20</v>
      </c>
      <c r="Q840" s="0" t="e">
        <f aca="false">N840-N836</f>
        <v>#VALUE!</v>
      </c>
      <c r="R840" s="0" t="e">
        <f aca="false">O840-O836</f>
        <v>#VALUE!</v>
      </c>
    </row>
    <row r="841" customFormat="false" ht="13.8" hidden="false" customHeight="false" outlineLevel="0" collapsed="false">
      <c r="H841" s="0" t="str">
        <f aca="false">CONCATENATE(I841,P841)</f>
        <v>./tfcs/revlib/n_01-09/portas_1001-9999/nth_prime8_inc_3346_7618.tfcnovo-antigo</v>
      </c>
      <c r="I841" s="0" t="s">
        <v>282</v>
      </c>
      <c r="J841" s="0" t="s">
        <v>297</v>
      </c>
      <c r="K841" s="0" t="s">
        <v>297</v>
      </c>
      <c r="L841" s="0" t="s">
        <v>297</v>
      </c>
      <c r="M841" s="0" t="s">
        <v>297</v>
      </c>
      <c r="N841" s="0" t="s">
        <v>297</v>
      </c>
      <c r="O841" s="0" t="s">
        <v>297</v>
      </c>
      <c r="P841" s="0" t="s">
        <v>22</v>
      </c>
      <c r="Q841" s="0" t="e">
        <f aca="false">N841-N836</f>
        <v>#VALUE!</v>
      </c>
      <c r="R841" s="0" t="e">
        <f aca="false">O841-O836</f>
        <v>#VALUE!</v>
      </c>
    </row>
    <row r="842" customFormat="false" ht="13.8" hidden="false" customHeight="false" outlineLevel="0" collapsed="false">
      <c r="H842" s="0" t="str">
        <f aca="false">CONCATENATE(I842,P842)</f>
        <v>./tfcs/revlib/n_01-09/portas_0-1000/3_17tc.tfcantigo</v>
      </c>
      <c r="I842" s="0" t="s">
        <v>215</v>
      </c>
      <c r="J842" s="0" t="n">
        <v>6</v>
      </c>
      <c r="K842" s="0" t="n">
        <v>14</v>
      </c>
      <c r="L842" s="0" t="n">
        <v>4</v>
      </c>
      <c r="M842" s="0" t="n">
        <v>14</v>
      </c>
      <c r="N842" s="0" t="n">
        <v>2</v>
      </c>
      <c r="O842" s="0" t="n">
        <v>0</v>
      </c>
      <c r="P842" s="0" t="s">
        <v>16</v>
      </c>
      <c r="Q842" s="0" t="n">
        <f aca="false">N842-N842</f>
        <v>0</v>
      </c>
      <c r="R842" s="0" t="n">
        <f aca="false">O842-O842</f>
        <v>0</v>
      </c>
    </row>
    <row r="843" customFormat="false" ht="13.8" hidden="false" customHeight="false" outlineLevel="0" collapsed="false">
      <c r="H843" s="0" t="str">
        <f aca="false">CONCATENATE(I843,P843)</f>
        <v>./tfcs/revlib/n_01-09/portas_0-1000/3_17tc.tfcnovo</v>
      </c>
      <c r="I843" s="0" t="s">
        <v>215</v>
      </c>
      <c r="J843" s="0" t="n">
        <v>6</v>
      </c>
      <c r="K843" s="0" t="n">
        <v>14</v>
      </c>
      <c r="L843" s="0" t="n">
        <v>4</v>
      </c>
      <c r="M843" s="0" t="n">
        <v>14</v>
      </c>
      <c r="N843" s="0" t="n">
        <v>2</v>
      </c>
      <c r="O843" s="0" t="n">
        <v>0</v>
      </c>
      <c r="P843" s="0" t="s">
        <v>18</v>
      </c>
      <c r="Q843" s="0" t="n">
        <f aca="false">N843-N842</f>
        <v>0</v>
      </c>
      <c r="R843" s="0" t="n">
        <f aca="false">O843-O842</f>
        <v>0</v>
      </c>
    </row>
    <row r="844" customFormat="false" ht="13.8" hidden="false" customHeight="false" outlineLevel="0" collapsed="false">
      <c r="H844" s="0" t="str">
        <f aca="false">CONCATENATE(I844,P844)</f>
        <v>./tfcs/revlib/n_01-09/portas_0-1000/3_17tc.tfcantigo-novo</v>
      </c>
      <c r="I844" s="0" t="s">
        <v>215</v>
      </c>
      <c r="J844" s="0" t="n">
        <v>6</v>
      </c>
      <c r="K844" s="0" t="n">
        <v>14</v>
      </c>
      <c r="L844" s="0" t="n">
        <v>4</v>
      </c>
      <c r="M844" s="0" t="n">
        <v>14</v>
      </c>
      <c r="N844" s="0" t="n">
        <v>2</v>
      </c>
      <c r="O844" s="0" t="n">
        <v>0</v>
      </c>
      <c r="P844" s="0" t="s">
        <v>20</v>
      </c>
      <c r="Q844" s="0" t="n">
        <f aca="false">N844-N842</f>
        <v>0</v>
      </c>
      <c r="R844" s="0" t="n">
        <f aca="false">O844-O842</f>
        <v>0</v>
      </c>
    </row>
    <row r="845" customFormat="false" ht="13.8" hidden="false" customHeight="false" outlineLevel="0" collapsed="false">
      <c r="H845" s="0" t="str">
        <f aca="false">CONCATENATE(I845,P845)</f>
        <v>./tfcs/revlib/n_01-09/portas_0-1000/3_17tc.tfcnovo-antigo</v>
      </c>
      <c r="I845" s="0" t="s">
        <v>215</v>
      </c>
      <c r="J845" s="0" t="n">
        <v>6</v>
      </c>
      <c r="K845" s="0" t="n">
        <v>14</v>
      </c>
      <c r="L845" s="0" t="n">
        <v>4</v>
      </c>
      <c r="M845" s="0" t="n">
        <v>14</v>
      </c>
      <c r="N845" s="0" t="n">
        <v>2</v>
      </c>
      <c r="O845" s="0" t="n">
        <v>0</v>
      </c>
      <c r="P845" s="0" t="s">
        <v>22</v>
      </c>
      <c r="Q845" s="0" t="n">
        <f aca="false">N845-N842</f>
        <v>0</v>
      </c>
      <c r="R845" s="0" t="n">
        <f aca="false">O845-O842</f>
        <v>0</v>
      </c>
    </row>
    <row r="846" customFormat="false" ht="13.8" hidden="false" customHeight="false" outlineLevel="0" collapsed="false">
      <c r="H846" s="0" t="str">
        <f aca="false">CONCATENATE(I846,P846)</f>
        <v>./tfcs/revlib/n_01-09/portas_0-1000/4_49-12-32.tfcantigo</v>
      </c>
      <c r="I846" s="0" t="s">
        <v>216</v>
      </c>
      <c r="J846" s="0" t="n">
        <v>12</v>
      </c>
      <c r="K846" s="0" t="n">
        <v>32</v>
      </c>
      <c r="L846" s="0" t="n">
        <v>10</v>
      </c>
      <c r="M846" s="0" t="n">
        <v>32</v>
      </c>
      <c r="N846" s="0" t="n">
        <v>2</v>
      </c>
      <c r="O846" s="0" t="n">
        <v>0</v>
      </c>
      <c r="P846" s="0" t="s">
        <v>16</v>
      </c>
      <c r="Q846" s="0" t="n">
        <f aca="false">N846-N842</f>
        <v>0</v>
      </c>
      <c r="R846" s="0" t="n">
        <f aca="false">O846-O842</f>
        <v>0</v>
      </c>
    </row>
    <row r="847" customFormat="false" ht="13.8" hidden="false" customHeight="false" outlineLevel="0" collapsed="false">
      <c r="H847" s="0" t="str">
        <f aca="false">CONCATENATE(I847,P847)</f>
        <v>./tfcs/revlib/n_01-09/portas_0-1000/4_49-12-32.tfcnovo</v>
      </c>
      <c r="I847" s="0" t="s">
        <v>216</v>
      </c>
      <c r="J847" s="0" t="n">
        <v>12</v>
      </c>
      <c r="K847" s="0" t="n">
        <v>32</v>
      </c>
      <c r="L847" s="0" t="n">
        <v>10</v>
      </c>
      <c r="M847" s="0" t="n">
        <v>32</v>
      </c>
      <c r="N847" s="0" t="n">
        <v>2</v>
      </c>
      <c r="O847" s="0" t="n">
        <v>0</v>
      </c>
      <c r="P847" s="0" t="s">
        <v>18</v>
      </c>
      <c r="Q847" s="0" t="n">
        <f aca="false">N847-N842</f>
        <v>0</v>
      </c>
      <c r="R847" s="0" t="n">
        <f aca="false">O847-O842</f>
        <v>0</v>
      </c>
    </row>
    <row r="848" customFormat="false" ht="13.8" hidden="false" customHeight="false" outlineLevel="0" collapsed="false">
      <c r="H848" s="0" t="str">
        <f aca="false">CONCATENATE(I848,P848)</f>
        <v>./tfcs/revlib/n_01-09/portas_0-1000/4_49-12-32.tfcantigo-novo</v>
      </c>
      <c r="I848" s="0" t="s">
        <v>216</v>
      </c>
      <c r="J848" s="0" t="n">
        <v>12</v>
      </c>
      <c r="K848" s="0" t="n">
        <v>32</v>
      </c>
      <c r="L848" s="0" t="n">
        <v>10</v>
      </c>
      <c r="M848" s="0" t="n">
        <v>32</v>
      </c>
      <c r="N848" s="0" t="n">
        <v>2</v>
      </c>
      <c r="O848" s="0" t="n">
        <v>0</v>
      </c>
      <c r="P848" s="0" t="s">
        <v>20</v>
      </c>
      <c r="Q848" s="0" t="n">
        <f aca="false">N848-N848</f>
        <v>0</v>
      </c>
      <c r="R848" s="0" t="n">
        <f aca="false">O848-O848</f>
        <v>0</v>
      </c>
    </row>
    <row r="849" customFormat="false" ht="13.8" hidden="false" customHeight="false" outlineLevel="0" collapsed="false">
      <c r="H849" s="0" t="str">
        <f aca="false">CONCATENATE(I849,P849)</f>
        <v>./tfcs/revlib/n_01-09/portas_0-1000/4_49-12-32.tfcnovo-antigo</v>
      </c>
      <c r="I849" s="0" t="s">
        <v>216</v>
      </c>
      <c r="J849" s="0" t="n">
        <v>12</v>
      </c>
      <c r="K849" s="0" t="n">
        <v>32</v>
      </c>
      <c r="L849" s="0" t="n">
        <v>10</v>
      </c>
      <c r="M849" s="0" t="n">
        <v>32</v>
      </c>
      <c r="N849" s="0" t="n">
        <v>2</v>
      </c>
      <c r="O849" s="0" t="n">
        <v>0</v>
      </c>
      <c r="P849" s="0" t="s">
        <v>22</v>
      </c>
      <c r="Q849" s="0" t="n">
        <f aca="false">N849-N848</f>
        <v>0</v>
      </c>
      <c r="R849" s="0" t="n">
        <f aca="false">O849-O848</f>
        <v>0</v>
      </c>
    </row>
    <row r="850" customFormat="false" ht="13.8" hidden="false" customHeight="false" outlineLevel="0" collapsed="false">
      <c r="H850" s="0" t="str">
        <f aca="false">CONCATENATE(I850,P850)</f>
        <v>./tfcs/revlib/n_01-09/portas_0-1000/4_49tc1.tfcantigo</v>
      </c>
      <c r="I850" s="0" t="s">
        <v>217</v>
      </c>
      <c r="J850" s="0" t="n">
        <v>16</v>
      </c>
      <c r="K850" s="0" t="n">
        <v>60</v>
      </c>
      <c r="L850" s="0" t="n">
        <v>13</v>
      </c>
      <c r="M850" s="0" t="n">
        <v>55</v>
      </c>
      <c r="N850" s="0" t="n">
        <v>3</v>
      </c>
      <c r="O850" s="0" t="n">
        <v>5</v>
      </c>
      <c r="P850" s="0" t="s">
        <v>16</v>
      </c>
      <c r="Q850" s="0" t="n">
        <f aca="false">N850-N848</f>
        <v>1</v>
      </c>
      <c r="R850" s="0" t="n">
        <f aca="false">O850-O848</f>
        <v>5</v>
      </c>
    </row>
    <row r="851" customFormat="false" ht="13.8" hidden="false" customHeight="false" outlineLevel="0" collapsed="false">
      <c r="H851" s="0" t="str">
        <f aca="false">CONCATENATE(I851,P851)</f>
        <v>./tfcs/revlib/n_01-09/portas_0-1000/4_49tc1.tfcnovo</v>
      </c>
      <c r="I851" s="0" t="s">
        <v>217</v>
      </c>
      <c r="J851" s="0" t="n">
        <v>16</v>
      </c>
      <c r="K851" s="0" t="n">
        <v>60</v>
      </c>
      <c r="L851" s="0" t="n">
        <v>13</v>
      </c>
      <c r="M851" s="0" t="n">
        <v>55</v>
      </c>
      <c r="N851" s="0" t="n">
        <v>3</v>
      </c>
      <c r="O851" s="0" t="n">
        <v>5</v>
      </c>
      <c r="P851" s="0" t="s">
        <v>18</v>
      </c>
      <c r="Q851" s="0" t="n">
        <f aca="false">N851-N848</f>
        <v>1</v>
      </c>
      <c r="R851" s="0" t="n">
        <f aca="false">O851-O848</f>
        <v>5</v>
      </c>
    </row>
    <row r="852" customFormat="false" ht="13.8" hidden="false" customHeight="false" outlineLevel="0" collapsed="false">
      <c r="H852" s="0" t="str">
        <f aca="false">CONCATENATE(I852,P852)</f>
        <v>./tfcs/revlib/n_01-09/portas_0-1000/4_49tc1.tfcantigo-novo</v>
      </c>
      <c r="I852" s="0" t="s">
        <v>217</v>
      </c>
      <c r="J852" s="0" t="n">
        <v>16</v>
      </c>
      <c r="K852" s="0" t="n">
        <v>60</v>
      </c>
      <c r="L852" s="0" t="n">
        <v>13</v>
      </c>
      <c r="M852" s="0" t="n">
        <v>55</v>
      </c>
      <c r="N852" s="0" t="n">
        <v>3</v>
      </c>
      <c r="O852" s="0" t="n">
        <v>5</v>
      </c>
      <c r="P852" s="0" t="s">
        <v>20</v>
      </c>
      <c r="Q852" s="0" t="n">
        <f aca="false">N852-N848</f>
        <v>1</v>
      </c>
      <c r="R852" s="0" t="n">
        <f aca="false">O852-O848</f>
        <v>5</v>
      </c>
    </row>
    <row r="853" customFormat="false" ht="13.8" hidden="false" customHeight="false" outlineLevel="0" collapsed="false">
      <c r="H853" s="0" t="str">
        <f aca="false">CONCATENATE(I853,P853)</f>
        <v>./tfcs/revlib/n_01-09/portas_0-1000/4_49tc1.tfcnovo-antigo</v>
      </c>
      <c r="I853" s="0" t="s">
        <v>217</v>
      </c>
      <c r="J853" s="0" t="n">
        <v>16</v>
      </c>
      <c r="K853" s="0" t="n">
        <v>60</v>
      </c>
      <c r="L853" s="0" t="n">
        <v>13</v>
      </c>
      <c r="M853" s="0" t="n">
        <v>55</v>
      </c>
      <c r="N853" s="0" t="n">
        <v>3</v>
      </c>
      <c r="O853" s="0" t="n">
        <v>5</v>
      </c>
      <c r="P853" s="0" t="s">
        <v>22</v>
      </c>
      <c r="Q853" s="0" t="n">
        <f aca="false">N853-N848</f>
        <v>1</v>
      </c>
      <c r="R853" s="0" t="n">
        <f aca="false">O853-O848</f>
        <v>5</v>
      </c>
    </row>
    <row r="854" customFormat="false" ht="13.8" hidden="false" customHeight="false" outlineLevel="0" collapsed="false">
      <c r="H854" s="0" t="str">
        <f aca="false">CONCATENATE(I854,P854)</f>
        <v>./tfcs/revlib/n_01-09/portas_0-1000/4b15g_2.tfcantigo</v>
      </c>
      <c r="I854" s="0" t="s">
        <v>218</v>
      </c>
      <c r="J854" s="0" t="n">
        <v>15</v>
      </c>
      <c r="K854" s="0" t="n">
        <v>63</v>
      </c>
      <c r="L854" s="0" t="n">
        <v>15</v>
      </c>
      <c r="M854" s="0" t="n">
        <v>65</v>
      </c>
      <c r="N854" s="0" t="n">
        <v>0</v>
      </c>
      <c r="O854" s="0" t="n">
        <v>-2</v>
      </c>
      <c r="P854" s="0" t="s">
        <v>16</v>
      </c>
      <c r="Q854" s="0" t="n">
        <f aca="false">N854-N854</f>
        <v>0</v>
      </c>
      <c r="R854" s="0" t="n">
        <f aca="false">O854-O854</f>
        <v>0</v>
      </c>
    </row>
    <row r="855" customFormat="false" ht="13.8" hidden="false" customHeight="false" outlineLevel="0" collapsed="false">
      <c r="H855" s="0" t="str">
        <f aca="false">CONCATENATE(I855,P855)</f>
        <v>./tfcs/revlib/n_01-09/portas_0-1000/4b15g_2.tfcnovo</v>
      </c>
      <c r="I855" s="0" t="s">
        <v>218</v>
      </c>
      <c r="J855" s="0" t="n">
        <v>15</v>
      </c>
      <c r="K855" s="0" t="n">
        <v>63</v>
      </c>
      <c r="L855" s="0" t="n">
        <v>15</v>
      </c>
      <c r="M855" s="0" t="n">
        <v>63</v>
      </c>
      <c r="N855" s="0" t="n">
        <v>0</v>
      </c>
      <c r="O855" s="0" t="n">
        <v>0</v>
      </c>
      <c r="P855" s="0" t="s">
        <v>18</v>
      </c>
      <c r="Q855" s="0" t="n">
        <f aca="false">N855-N854</f>
        <v>0</v>
      </c>
      <c r="R855" s="0" t="n">
        <f aca="false">O855-O854</f>
        <v>2</v>
      </c>
    </row>
    <row r="856" customFormat="false" ht="13.8" hidden="false" customHeight="false" outlineLevel="0" collapsed="false">
      <c r="H856" s="0" t="str">
        <f aca="false">CONCATENATE(I856,P856)</f>
        <v>./tfcs/revlib/n_01-09/portas_0-1000/4b15g_2.tfcantigo-novo</v>
      </c>
      <c r="I856" s="0" t="s">
        <v>218</v>
      </c>
      <c r="J856" s="0" t="n">
        <v>15</v>
      </c>
      <c r="K856" s="0" t="n">
        <v>63</v>
      </c>
      <c r="L856" s="0" t="n">
        <v>14</v>
      </c>
      <c r="M856" s="0" t="n">
        <v>68</v>
      </c>
      <c r="N856" s="0" t="n">
        <v>1</v>
      </c>
      <c r="O856" s="0" t="n">
        <v>-5</v>
      </c>
      <c r="P856" s="0" t="s">
        <v>20</v>
      </c>
      <c r="Q856" s="0" t="n">
        <f aca="false">N856-N854</f>
        <v>1</v>
      </c>
      <c r="R856" s="0" t="n">
        <f aca="false">O856-O854</f>
        <v>-3</v>
      </c>
    </row>
    <row r="857" customFormat="false" ht="13.8" hidden="false" customHeight="false" outlineLevel="0" collapsed="false">
      <c r="H857" s="0" t="str">
        <f aca="false">CONCATENATE(I857,P857)</f>
        <v>./tfcs/revlib/n_01-09/portas_0-1000/4b15g_2.tfcnovo-antigo</v>
      </c>
      <c r="I857" s="0" t="s">
        <v>218</v>
      </c>
      <c r="J857" s="0" t="n">
        <v>15</v>
      </c>
      <c r="K857" s="0" t="n">
        <v>63</v>
      </c>
      <c r="L857" s="0" t="n">
        <v>15</v>
      </c>
      <c r="M857" s="0" t="n">
        <v>65</v>
      </c>
      <c r="N857" s="0" t="n">
        <v>0</v>
      </c>
      <c r="O857" s="0" t="n">
        <v>-2</v>
      </c>
      <c r="P857" s="0" t="s">
        <v>22</v>
      </c>
      <c r="Q857" s="0" t="n">
        <f aca="false">N857-N854</f>
        <v>0</v>
      </c>
      <c r="R857" s="0" t="n">
        <f aca="false">O857-O854</f>
        <v>0</v>
      </c>
    </row>
    <row r="858" customFormat="false" ht="13.8" hidden="false" customHeight="false" outlineLevel="0" collapsed="false">
      <c r="H858" s="0" t="str">
        <f aca="false">CONCATENATE(I858,P858)</f>
        <v>./tfcs/revlib/n_01-09/portas_0-1000/4b15g_4.tfcantigo</v>
      </c>
      <c r="I858" s="0" t="s">
        <v>219</v>
      </c>
      <c r="J858" s="0" t="n">
        <v>15</v>
      </c>
      <c r="K858" s="0" t="n">
        <v>47</v>
      </c>
      <c r="L858" s="0" t="n">
        <v>14</v>
      </c>
      <c r="M858" s="0" t="n">
        <v>48</v>
      </c>
      <c r="N858" s="0" t="n">
        <v>1</v>
      </c>
      <c r="O858" s="0" t="n">
        <v>-1</v>
      </c>
      <c r="P858" s="0" t="s">
        <v>16</v>
      </c>
      <c r="Q858" s="0" t="n">
        <f aca="false">N858-N854</f>
        <v>1</v>
      </c>
      <c r="R858" s="0" t="n">
        <f aca="false">O858-O854</f>
        <v>1</v>
      </c>
    </row>
    <row r="859" customFormat="false" ht="13.8" hidden="false" customHeight="false" outlineLevel="0" collapsed="false">
      <c r="H859" s="0" t="str">
        <f aca="false">CONCATENATE(I859,P859)</f>
        <v>./tfcs/revlib/n_01-09/portas_0-1000/4b15g_4.tfcnovo</v>
      </c>
      <c r="I859" s="0" t="s">
        <v>219</v>
      </c>
      <c r="J859" s="0" t="n">
        <v>15</v>
      </c>
      <c r="K859" s="0" t="n">
        <v>47</v>
      </c>
      <c r="L859" s="0" t="n">
        <v>15</v>
      </c>
      <c r="M859" s="0" t="n">
        <v>47</v>
      </c>
      <c r="N859" s="0" t="n">
        <v>0</v>
      </c>
      <c r="O859" s="0" t="n">
        <v>0</v>
      </c>
      <c r="P859" s="0" t="s">
        <v>18</v>
      </c>
      <c r="Q859" s="0" t="n">
        <f aca="false">N859-N854</f>
        <v>0</v>
      </c>
      <c r="R859" s="0" t="n">
        <f aca="false">O859-O854</f>
        <v>2</v>
      </c>
    </row>
    <row r="860" customFormat="false" ht="13.8" hidden="false" customHeight="false" outlineLevel="0" collapsed="false">
      <c r="H860" s="0" t="str">
        <f aca="false">CONCATENATE(I860,P860)</f>
        <v>./tfcs/revlib/n_01-09/portas_0-1000/4b15g_4.tfcantigo-novo</v>
      </c>
      <c r="I860" s="0" t="s">
        <v>219</v>
      </c>
      <c r="J860" s="0" t="n">
        <v>15</v>
      </c>
      <c r="K860" s="0" t="n">
        <v>47</v>
      </c>
      <c r="L860" s="0" t="n">
        <v>14</v>
      </c>
      <c r="M860" s="0" t="n">
        <v>48</v>
      </c>
      <c r="N860" s="0" t="n">
        <v>1</v>
      </c>
      <c r="O860" s="0" t="n">
        <v>-1</v>
      </c>
      <c r="P860" s="0" t="s">
        <v>20</v>
      </c>
      <c r="Q860" s="0" t="n">
        <f aca="false">N860-N860</f>
        <v>0</v>
      </c>
      <c r="R860" s="0" t="n">
        <f aca="false">O860-O860</f>
        <v>0</v>
      </c>
    </row>
    <row r="861" customFormat="false" ht="13.8" hidden="false" customHeight="false" outlineLevel="0" collapsed="false">
      <c r="H861" s="0" t="str">
        <f aca="false">CONCATENATE(I861,P861)</f>
        <v>./tfcs/revlib/n_01-09/portas_0-1000/4b15g_4.tfcnovo-antigo</v>
      </c>
      <c r="I861" s="0" t="s">
        <v>219</v>
      </c>
      <c r="J861" s="0" t="n">
        <v>15</v>
      </c>
      <c r="K861" s="0" t="n">
        <v>47</v>
      </c>
      <c r="L861" s="0" t="n">
        <v>14</v>
      </c>
      <c r="M861" s="0" t="n">
        <v>48</v>
      </c>
      <c r="N861" s="0" t="n">
        <v>1</v>
      </c>
      <c r="O861" s="0" t="n">
        <v>-1</v>
      </c>
      <c r="P861" s="0" t="s">
        <v>22</v>
      </c>
      <c r="Q861" s="0" t="n">
        <f aca="false">N861-N860</f>
        <v>0</v>
      </c>
      <c r="R861" s="0" t="n">
        <f aca="false">O861-O860</f>
        <v>0</v>
      </c>
    </row>
    <row r="862" customFormat="false" ht="13.8" hidden="false" customHeight="false" outlineLevel="0" collapsed="false">
      <c r="H862" s="0" t="str">
        <f aca="false">CONCATENATE(I862,P862)</f>
        <v>./tfcs/revlib/n_01-09/portas_0-1000/4b15g_5.tfcantigo</v>
      </c>
      <c r="I862" s="0" t="s">
        <v>220</v>
      </c>
      <c r="J862" s="0" t="n">
        <v>15</v>
      </c>
      <c r="K862" s="0" t="n">
        <v>43</v>
      </c>
      <c r="L862" s="0" t="n">
        <v>15</v>
      </c>
      <c r="M862" s="0" t="n">
        <v>43</v>
      </c>
      <c r="N862" s="0" t="n">
        <v>0</v>
      </c>
      <c r="O862" s="0" t="n">
        <v>0</v>
      </c>
      <c r="P862" s="0" t="s">
        <v>16</v>
      </c>
      <c r="Q862" s="0" t="n">
        <f aca="false">N862-N860</f>
        <v>-1</v>
      </c>
      <c r="R862" s="0" t="n">
        <f aca="false">O862-O860</f>
        <v>1</v>
      </c>
    </row>
    <row r="863" customFormat="false" ht="13.8" hidden="false" customHeight="false" outlineLevel="0" collapsed="false">
      <c r="H863" s="0" t="str">
        <f aca="false">CONCATENATE(I863,P863)</f>
        <v>./tfcs/revlib/n_01-09/portas_0-1000/4b15g_5.tfcnovo</v>
      </c>
      <c r="I863" s="0" t="s">
        <v>220</v>
      </c>
      <c r="J863" s="0" t="n">
        <v>15</v>
      </c>
      <c r="K863" s="0" t="n">
        <v>43</v>
      </c>
      <c r="L863" s="0" t="n">
        <v>15</v>
      </c>
      <c r="M863" s="0" t="n">
        <v>43</v>
      </c>
      <c r="N863" s="0" t="n">
        <v>0</v>
      </c>
      <c r="O863" s="0" t="n">
        <v>0</v>
      </c>
      <c r="P863" s="0" t="s">
        <v>18</v>
      </c>
      <c r="Q863" s="0" t="n">
        <f aca="false">N863-N860</f>
        <v>-1</v>
      </c>
      <c r="R863" s="0" t="n">
        <f aca="false">O863-O860</f>
        <v>1</v>
      </c>
    </row>
    <row r="864" customFormat="false" ht="13.8" hidden="false" customHeight="false" outlineLevel="0" collapsed="false">
      <c r="H864" s="0" t="str">
        <f aca="false">CONCATENATE(I864,P864)</f>
        <v>./tfcs/revlib/n_01-09/portas_0-1000/4b15g_5.tfcantigo-novo</v>
      </c>
      <c r="I864" s="0" t="s">
        <v>220</v>
      </c>
      <c r="J864" s="0" t="n">
        <v>15</v>
      </c>
      <c r="K864" s="0" t="n">
        <v>43</v>
      </c>
      <c r="L864" s="0" t="n">
        <v>15</v>
      </c>
      <c r="M864" s="0" t="n">
        <v>43</v>
      </c>
      <c r="N864" s="0" t="n">
        <v>0</v>
      </c>
      <c r="O864" s="0" t="n">
        <v>0</v>
      </c>
      <c r="P864" s="0" t="s">
        <v>20</v>
      </c>
      <c r="Q864" s="0" t="n">
        <f aca="false">N864-N860</f>
        <v>-1</v>
      </c>
      <c r="R864" s="0" t="n">
        <f aca="false">O864-O860</f>
        <v>1</v>
      </c>
    </row>
    <row r="865" customFormat="false" ht="13.8" hidden="false" customHeight="false" outlineLevel="0" collapsed="false">
      <c r="H865" s="0" t="str">
        <f aca="false">CONCATENATE(I865,P865)</f>
        <v>./tfcs/revlib/n_01-09/portas_0-1000/4b15g_5.tfcnovo-antigo</v>
      </c>
      <c r="I865" s="0" t="s">
        <v>220</v>
      </c>
      <c r="J865" s="0" t="n">
        <v>15</v>
      </c>
      <c r="K865" s="0" t="n">
        <v>43</v>
      </c>
      <c r="L865" s="0" t="n">
        <v>15</v>
      </c>
      <c r="M865" s="0" t="n">
        <v>43</v>
      </c>
      <c r="N865" s="0" t="n">
        <v>0</v>
      </c>
      <c r="O865" s="0" t="n">
        <v>0</v>
      </c>
      <c r="P865" s="0" t="s">
        <v>22</v>
      </c>
      <c r="Q865" s="0" t="n">
        <f aca="false">N865-N860</f>
        <v>-1</v>
      </c>
      <c r="R865" s="0" t="n">
        <f aca="false">O865-O860</f>
        <v>1</v>
      </c>
    </row>
    <row r="866" customFormat="false" ht="13.8" hidden="false" customHeight="false" outlineLevel="0" collapsed="false">
      <c r="H866" s="0" t="str">
        <f aca="false">CONCATENATE(I866,P866)</f>
        <v>./tfcs/revlib/n_01-09/portas_0-1000/decod24-bdd_294.tfcantigo</v>
      </c>
      <c r="I866" s="0" t="s">
        <v>221</v>
      </c>
      <c r="J866" s="0" t="n">
        <v>11</v>
      </c>
      <c r="K866" s="0" t="n">
        <v>27</v>
      </c>
      <c r="L866" s="0" t="n">
        <v>8</v>
      </c>
      <c r="M866" s="0" t="n">
        <v>24</v>
      </c>
      <c r="N866" s="0" t="n">
        <v>3</v>
      </c>
      <c r="O866" s="0" t="n">
        <v>3</v>
      </c>
      <c r="P866" s="0" t="s">
        <v>16</v>
      </c>
      <c r="Q866" s="0" t="n">
        <f aca="false">N866-N866</f>
        <v>0</v>
      </c>
      <c r="R866" s="0" t="n">
        <f aca="false">O866-O866</f>
        <v>0</v>
      </c>
    </row>
    <row r="867" customFormat="false" ht="13.8" hidden="false" customHeight="false" outlineLevel="0" collapsed="false">
      <c r="H867" s="0" t="str">
        <f aca="false">CONCATENATE(I867,P867)</f>
        <v>./tfcs/revlib/n_01-09/portas_0-1000/decod24-bdd_294.tfcnovo</v>
      </c>
      <c r="I867" s="0" t="s">
        <v>221</v>
      </c>
      <c r="J867" s="0" t="n">
        <v>11</v>
      </c>
      <c r="K867" s="0" t="n">
        <v>27</v>
      </c>
      <c r="L867" s="0" t="n">
        <v>8</v>
      </c>
      <c r="M867" s="0" t="n">
        <v>24</v>
      </c>
      <c r="N867" s="0" t="n">
        <v>3</v>
      </c>
      <c r="O867" s="0" t="n">
        <v>3</v>
      </c>
      <c r="P867" s="0" t="s">
        <v>18</v>
      </c>
      <c r="Q867" s="0" t="n">
        <f aca="false">N867-N866</f>
        <v>0</v>
      </c>
      <c r="R867" s="0" t="n">
        <f aca="false">O867-O866</f>
        <v>0</v>
      </c>
    </row>
    <row r="868" customFormat="false" ht="13.8" hidden="false" customHeight="false" outlineLevel="0" collapsed="false">
      <c r="H868" s="0" t="str">
        <f aca="false">CONCATENATE(I868,P868)</f>
        <v>./tfcs/revlib/n_01-09/portas_0-1000/decod24-bdd_294.tfcantigo-novo</v>
      </c>
      <c r="I868" s="0" t="s">
        <v>221</v>
      </c>
      <c r="J868" s="0" t="n">
        <v>11</v>
      </c>
      <c r="K868" s="0" t="n">
        <v>27</v>
      </c>
      <c r="L868" s="0" t="n">
        <v>8</v>
      </c>
      <c r="M868" s="0" t="n">
        <v>24</v>
      </c>
      <c r="N868" s="0" t="n">
        <v>3</v>
      </c>
      <c r="O868" s="0" t="n">
        <v>3</v>
      </c>
      <c r="P868" s="0" t="s">
        <v>20</v>
      </c>
      <c r="Q868" s="0" t="n">
        <f aca="false">N868-N866</f>
        <v>0</v>
      </c>
      <c r="R868" s="0" t="n">
        <f aca="false">O868-O866</f>
        <v>0</v>
      </c>
    </row>
    <row r="869" customFormat="false" ht="13.8" hidden="false" customHeight="false" outlineLevel="0" collapsed="false">
      <c r="H869" s="0" t="str">
        <f aca="false">CONCATENATE(I869,P869)</f>
        <v>./tfcs/revlib/n_01-09/portas_0-1000/decod24-bdd_294.tfcnovo-antigo</v>
      </c>
      <c r="I869" s="0" t="s">
        <v>221</v>
      </c>
      <c r="J869" s="0" t="n">
        <v>11</v>
      </c>
      <c r="K869" s="0" t="n">
        <v>27</v>
      </c>
      <c r="L869" s="0" t="n">
        <v>8</v>
      </c>
      <c r="M869" s="0" t="n">
        <v>24</v>
      </c>
      <c r="N869" s="0" t="n">
        <v>3</v>
      </c>
      <c r="O869" s="0" t="n">
        <v>3</v>
      </c>
      <c r="P869" s="0" t="s">
        <v>22</v>
      </c>
      <c r="Q869" s="0" t="n">
        <f aca="false">N869-N866</f>
        <v>0</v>
      </c>
      <c r="R869" s="0" t="n">
        <f aca="false">O869-O866</f>
        <v>0</v>
      </c>
    </row>
    <row r="870" customFormat="false" ht="13.8" hidden="false" customHeight="false" outlineLevel="0" collapsed="false">
      <c r="H870" s="0" t="str">
        <f aca="false">CONCATENATE(I870,P870)</f>
        <v>./tfcs/revlib/n_01-09/portas_0-1000/decod24-enable_125.tfcantigo</v>
      </c>
      <c r="I870" s="0" t="s">
        <v>222</v>
      </c>
      <c r="J870" s="0" t="n">
        <v>9</v>
      </c>
      <c r="K870" s="0" t="n">
        <v>21</v>
      </c>
      <c r="L870" s="0" t="n">
        <v>9</v>
      </c>
      <c r="M870" s="0" t="n">
        <v>21</v>
      </c>
      <c r="N870" s="0" t="n">
        <v>0</v>
      </c>
      <c r="O870" s="0" t="n">
        <v>0</v>
      </c>
      <c r="P870" s="0" t="s">
        <v>16</v>
      </c>
      <c r="Q870" s="0" t="n">
        <f aca="false">N870-N866</f>
        <v>-3</v>
      </c>
      <c r="R870" s="0" t="n">
        <f aca="false">O870-O866</f>
        <v>-3</v>
      </c>
    </row>
    <row r="871" customFormat="false" ht="13.8" hidden="false" customHeight="false" outlineLevel="0" collapsed="false">
      <c r="H871" s="0" t="str">
        <f aca="false">CONCATENATE(I871,P871)</f>
        <v>./tfcs/revlib/n_01-09/portas_0-1000/decod24-enable_125.tfcnovo</v>
      </c>
      <c r="I871" s="0" t="s">
        <v>222</v>
      </c>
      <c r="J871" s="0" t="n">
        <v>9</v>
      </c>
      <c r="K871" s="0" t="n">
        <v>21</v>
      </c>
      <c r="L871" s="0" t="n">
        <v>9</v>
      </c>
      <c r="M871" s="0" t="n">
        <v>21</v>
      </c>
      <c r="N871" s="0" t="n">
        <v>0</v>
      </c>
      <c r="O871" s="0" t="n">
        <v>0</v>
      </c>
      <c r="P871" s="0" t="s">
        <v>18</v>
      </c>
      <c r="Q871" s="0" t="n">
        <f aca="false">N871-N866</f>
        <v>-3</v>
      </c>
      <c r="R871" s="0" t="n">
        <f aca="false">O871-O866</f>
        <v>-3</v>
      </c>
    </row>
    <row r="872" customFormat="false" ht="13.8" hidden="false" customHeight="false" outlineLevel="0" collapsed="false">
      <c r="H872" s="0" t="str">
        <f aca="false">CONCATENATE(I872,P872)</f>
        <v>./tfcs/revlib/n_01-09/portas_0-1000/decod24-enable_125.tfcantigo-novo</v>
      </c>
      <c r="I872" s="0" t="s">
        <v>222</v>
      </c>
      <c r="J872" s="0" t="n">
        <v>9</v>
      </c>
      <c r="K872" s="0" t="n">
        <v>21</v>
      </c>
      <c r="L872" s="0" t="n">
        <v>9</v>
      </c>
      <c r="M872" s="0" t="n">
        <v>21</v>
      </c>
      <c r="N872" s="0" t="n">
        <v>0</v>
      </c>
      <c r="O872" s="0" t="n">
        <v>0</v>
      </c>
      <c r="P872" s="0" t="s">
        <v>20</v>
      </c>
      <c r="Q872" s="0" t="n">
        <f aca="false">N872-N872</f>
        <v>0</v>
      </c>
      <c r="R872" s="0" t="n">
        <f aca="false">O872-O872</f>
        <v>0</v>
      </c>
    </row>
    <row r="873" customFormat="false" ht="13.8" hidden="false" customHeight="false" outlineLevel="0" collapsed="false">
      <c r="H873" s="0" t="str">
        <f aca="false">CONCATENATE(I873,P873)</f>
        <v>./tfcs/revlib/n_01-09/portas_0-1000/decod24-enable_125.tfcnovo-antigo</v>
      </c>
      <c r="I873" s="0" t="s">
        <v>222</v>
      </c>
      <c r="J873" s="0" t="n">
        <v>9</v>
      </c>
      <c r="K873" s="0" t="n">
        <v>21</v>
      </c>
      <c r="L873" s="0" t="n">
        <v>9</v>
      </c>
      <c r="M873" s="0" t="n">
        <v>21</v>
      </c>
      <c r="N873" s="0" t="n">
        <v>0</v>
      </c>
      <c r="O873" s="0" t="n">
        <v>0</v>
      </c>
      <c r="P873" s="0" t="s">
        <v>22</v>
      </c>
      <c r="Q873" s="0" t="n">
        <f aca="false">N873-N872</f>
        <v>0</v>
      </c>
      <c r="R873" s="0" t="n">
        <f aca="false">O873-O872</f>
        <v>0</v>
      </c>
    </row>
    <row r="874" customFormat="false" ht="13.8" hidden="false" customHeight="false" outlineLevel="0" collapsed="false">
      <c r="H874" s="0" t="str">
        <f aca="false">CONCATENATE(I874,P874)</f>
        <v>./tfcs/revlib/n_01-09/portas_0-1000/decod24-enable_126.tfcantigo</v>
      </c>
      <c r="I874" s="0" t="s">
        <v>223</v>
      </c>
      <c r="J874" s="0" t="n">
        <v>14</v>
      </c>
      <c r="K874" s="0" t="n">
        <v>86</v>
      </c>
      <c r="L874" s="0" t="n">
        <v>14</v>
      </c>
      <c r="M874" s="0" t="n">
        <v>86</v>
      </c>
      <c r="N874" s="0" t="n">
        <v>0</v>
      </c>
      <c r="O874" s="0" t="n">
        <v>0</v>
      </c>
      <c r="P874" s="0" t="s">
        <v>16</v>
      </c>
      <c r="Q874" s="0" t="n">
        <f aca="false">N874-N872</f>
        <v>0</v>
      </c>
      <c r="R874" s="0" t="n">
        <f aca="false">O874-O872</f>
        <v>0</v>
      </c>
    </row>
    <row r="875" customFormat="false" ht="13.8" hidden="false" customHeight="false" outlineLevel="0" collapsed="false">
      <c r="H875" s="0" t="str">
        <f aca="false">CONCATENATE(I875,P875)</f>
        <v>./tfcs/revlib/n_01-09/portas_0-1000/decod24-enable_126.tfcnovo</v>
      </c>
      <c r="I875" s="0" t="s">
        <v>223</v>
      </c>
      <c r="J875" s="0" t="n">
        <v>14</v>
      </c>
      <c r="K875" s="0" t="n">
        <v>86</v>
      </c>
      <c r="L875" s="0" t="n">
        <v>15</v>
      </c>
      <c r="M875" s="0" t="n">
        <v>107</v>
      </c>
      <c r="N875" s="0" t="n">
        <v>-1</v>
      </c>
      <c r="O875" s="0" t="n">
        <v>-21</v>
      </c>
      <c r="P875" s="0" t="s">
        <v>18</v>
      </c>
      <c r="Q875" s="0" t="n">
        <f aca="false">N875-N872</f>
        <v>-1</v>
      </c>
      <c r="R875" s="0" t="n">
        <f aca="false">O875-O872</f>
        <v>-21</v>
      </c>
    </row>
    <row r="876" customFormat="false" ht="13.8" hidden="false" customHeight="false" outlineLevel="0" collapsed="false">
      <c r="H876" s="0" t="str">
        <f aca="false">CONCATENATE(I876,P876)</f>
        <v>./tfcs/revlib/n_01-09/portas_0-1000/decod24-enable_126.tfcantigo-novo</v>
      </c>
      <c r="I876" s="0" t="s">
        <v>223</v>
      </c>
      <c r="J876" s="0" t="n">
        <v>14</v>
      </c>
      <c r="K876" s="0" t="n">
        <v>86</v>
      </c>
      <c r="L876" s="0" t="n">
        <v>15</v>
      </c>
      <c r="M876" s="0" t="n">
        <v>107</v>
      </c>
      <c r="N876" s="0" t="n">
        <v>-1</v>
      </c>
      <c r="O876" s="0" t="n">
        <v>-21</v>
      </c>
      <c r="P876" s="0" t="s">
        <v>20</v>
      </c>
      <c r="Q876" s="0" t="n">
        <f aca="false">N876-N872</f>
        <v>-1</v>
      </c>
      <c r="R876" s="0" t="n">
        <f aca="false">O876-O872</f>
        <v>-21</v>
      </c>
    </row>
    <row r="877" customFormat="false" ht="13.8" hidden="false" customHeight="false" outlineLevel="0" collapsed="false">
      <c r="H877" s="0" t="str">
        <f aca="false">CONCATENATE(I877,P877)</f>
        <v>./tfcs/revlib/n_01-09/portas_0-1000/decod24-enable_126.tfcnovo-antigo</v>
      </c>
      <c r="I877" s="0" t="s">
        <v>223</v>
      </c>
      <c r="J877" s="0" t="n">
        <v>14</v>
      </c>
      <c r="K877" s="0" t="n">
        <v>86</v>
      </c>
      <c r="L877" s="0" t="n">
        <v>14</v>
      </c>
      <c r="M877" s="0" t="n">
        <v>86</v>
      </c>
      <c r="N877" s="0" t="n">
        <v>0</v>
      </c>
      <c r="O877" s="0" t="n">
        <v>0</v>
      </c>
      <c r="P877" s="0" t="s">
        <v>22</v>
      </c>
      <c r="Q877" s="0" t="n">
        <f aca="false">N877-N872</f>
        <v>0</v>
      </c>
      <c r="R877" s="0" t="n">
        <f aca="false">O877-O872</f>
        <v>0</v>
      </c>
    </row>
    <row r="878" customFormat="false" ht="13.8" hidden="false" customHeight="false" outlineLevel="0" collapsed="false">
      <c r="H878" s="0" t="str">
        <f aca="false">CONCATENATE(I878,P878)</f>
        <v>./tfcs/revlib/n_01-09/portas_0-1000/decod24-v0_38.tfcantigo</v>
      </c>
      <c r="I878" s="0" t="s">
        <v>224</v>
      </c>
      <c r="J878" s="0" t="n">
        <v>6</v>
      </c>
      <c r="K878" s="0" t="n">
        <v>18</v>
      </c>
      <c r="L878" s="0" t="n">
        <v>6</v>
      </c>
      <c r="M878" s="0" t="n">
        <v>18</v>
      </c>
      <c r="N878" s="0" t="n">
        <v>0</v>
      </c>
      <c r="O878" s="0" t="n">
        <v>0</v>
      </c>
      <c r="P878" s="0" t="s">
        <v>16</v>
      </c>
      <c r="Q878" s="0" t="n">
        <f aca="false">N878-N878</f>
        <v>0</v>
      </c>
      <c r="R878" s="0" t="n">
        <f aca="false">O878-O878</f>
        <v>0</v>
      </c>
    </row>
    <row r="879" customFormat="false" ht="13.8" hidden="false" customHeight="false" outlineLevel="0" collapsed="false">
      <c r="H879" s="0" t="str">
        <f aca="false">CONCATENATE(I879,P879)</f>
        <v>./tfcs/revlib/n_01-09/portas_0-1000/decod24-v0_38.tfcnovo</v>
      </c>
      <c r="I879" s="0" t="s">
        <v>224</v>
      </c>
      <c r="J879" s="0" t="n">
        <v>6</v>
      </c>
      <c r="K879" s="0" t="n">
        <v>18</v>
      </c>
      <c r="L879" s="0" t="n">
        <v>6</v>
      </c>
      <c r="M879" s="0" t="n">
        <v>18</v>
      </c>
      <c r="N879" s="0" t="n">
        <v>0</v>
      </c>
      <c r="O879" s="0" t="n">
        <v>0</v>
      </c>
      <c r="P879" s="0" t="s">
        <v>18</v>
      </c>
      <c r="Q879" s="0" t="n">
        <f aca="false">N879-N878</f>
        <v>0</v>
      </c>
      <c r="R879" s="0" t="n">
        <f aca="false">O879-O878</f>
        <v>0</v>
      </c>
    </row>
    <row r="880" customFormat="false" ht="13.8" hidden="false" customHeight="false" outlineLevel="0" collapsed="false">
      <c r="H880" s="0" t="str">
        <f aca="false">CONCATENATE(I880,P880)</f>
        <v>./tfcs/revlib/n_01-09/portas_0-1000/decod24-v0_38.tfcantigo-novo</v>
      </c>
      <c r="I880" s="0" t="s">
        <v>224</v>
      </c>
      <c r="J880" s="0" t="n">
        <v>6</v>
      </c>
      <c r="K880" s="0" t="n">
        <v>18</v>
      </c>
      <c r="L880" s="0" t="n">
        <v>5</v>
      </c>
      <c r="M880" s="0" t="n">
        <v>17</v>
      </c>
      <c r="N880" s="0" t="n">
        <v>1</v>
      </c>
      <c r="O880" s="0" t="n">
        <v>1</v>
      </c>
      <c r="P880" s="0" t="s">
        <v>20</v>
      </c>
      <c r="Q880" s="0" t="n">
        <f aca="false">N880-N878</f>
        <v>1</v>
      </c>
      <c r="R880" s="0" t="n">
        <f aca="false">O880-O878</f>
        <v>1</v>
      </c>
    </row>
    <row r="881" customFormat="false" ht="13.8" hidden="false" customHeight="false" outlineLevel="0" collapsed="false">
      <c r="H881" s="0" t="str">
        <f aca="false">CONCATENATE(I881,P881)</f>
        <v>./tfcs/revlib/n_01-09/portas_0-1000/decod24-v0_38.tfcnovo-antigo</v>
      </c>
      <c r="I881" s="0" t="s">
        <v>224</v>
      </c>
      <c r="J881" s="0" t="n">
        <v>6</v>
      </c>
      <c r="K881" s="0" t="n">
        <v>18</v>
      </c>
      <c r="L881" s="0" t="n">
        <v>6</v>
      </c>
      <c r="M881" s="0" t="n">
        <v>18</v>
      </c>
      <c r="N881" s="0" t="n">
        <v>0</v>
      </c>
      <c r="O881" s="0" t="n">
        <v>0</v>
      </c>
      <c r="P881" s="0" t="s">
        <v>22</v>
      </c>
      <c r="Q881" s="0" t="n">
        <f aca="false">N881-N878</f>
        <v>0</v>
      </c>
      <c r="R881" s="0" t="n">
        <f aca="false">O881-O878</f>
        <v>0</v>
      </c>
    </row>
    <row r="882" customFormat="false" ht="13.8" hidden="false" customHeight="false" outlineLevel="0" collapsed="false">
      <c r="H882" s="0" t="str">
        <f aca="false">CONCATENATE(I882,P882)</f>
        <v>./tfcs/revlib/n_01-09/portas_0-1000/decod24-v0_40.tfcantigo</v>
      </c>
      <c r="I882" s="0" t="s">
        <v>225</v>
      </c>
      <c r="J882" s="0" t="n">
        <v>6</v>
      </c>
      <c r="K882" s="0" t="n">
        <v>6</v>
      </c>
      <c r="L882" s="0" t="n">
        <v>5</v>
      </c>
      <c r="M882" s="0" t="n">
        <v>7</v>
      </c>
      <c r="N882" s="0" t="n">
        <v>1</v>
      </c>
      <c r="O882" s="0" t="n">
        <v>-1</v>
      </c>
      <c r="P882" s="0" t="s">
        <v>16</v>
      </c>
      <c r="Q882" s="0" t="n">
        <f aca="false">N882-N878</f>
        <v>1</v>
      </c>
      <c r="R882" s="0" t="n">
        <f aca="false">O882-O878</f>
        <v>-1</v>
      </c>
    </row>
    <row r="883" customFormat="false" ht="13.8" hidden="false" customHeight="false" outlineLevel="0" collapsed="false">
      <c r="H883" s="0" t="str">
        <f aca="false">CONCATENATE(I883,P883)</f>
        <v>./tfcs/revlib/n_01-09/portas_0-1000/decod24-v0_40.tfcnovo</v>
      </c>
      <c r="I883" s="0" t="s">
        <v>225</v>
      </c>
      <c r="J883" s="0" t="n">
        <v>6</v>
      </c>
      <c r="K883" s="0" t="n">
        <v>6</v>
      </c>
      <c r="L883" s="0" t="n">
        <v>5</v>
      </c>
      <c r="M883" s="0" t="n">
        <v>7</v>
      </c>
      <c r="N883" s="0" t="n">
        <v>1</v>
      </c>
      <c r="O883" s="0" t="n">
        <v>-1</v>
      </c>
      <c r="P883" s="0" t="s">
        <v>18</v>
      </c>
      <c r="Q883" s="0" t="n">
        <f aca="false">N883-N878</f>
        <v>1</v>
      </c>
      <c r="R883" s="0" t="n">
        <f aca="false">O883-O878</f>
        <v>-1</v>
      </c>
    </row>
    <row r="884" customFormat="false" ht="13.8" hidden="false" customHeight="false" outlineLevel="0" collapsed="false">
      <c r="H884" s="0" t="str">
        <f aca="false">CONCATENATE(I884,P884)</f>
        <v>./tfcs/revlib/n_01-09/portas_0-1000/decod24-v0_40.tfcantigo-novo</v>
      </c>
      <c r="I884" s="0" t="s">
        <v>225</v>
      </c>
      <c r="J884" s="0" t="n">
        <v>6</v>
      </c>
      <c r="K884" s="0" t="n">
        <v>6</v>
      </c>
      <c r="L884" s="0" t="n">
        <v>5</v>
      </c>
      <c r="M884" s="0" t="n">
        <v>7</v>
      </c>
      <c r="N884" s="0" t="n">
        <v>1</v>
      </c>
      <c r="O884" s="0" t="n">
        <v>-1</v>
      </c>
      <c r="P884" s="0" t="s">
        <v>20</v>
      </c>
      <c r="Q884" s="0" t="n">
        <f aca="false">N884-N884</f>
        <v>0</v>
      </c>
      <c r="R884" s="0" t="n">
        <f aca="false">O884-O884</f>
        <v>0</v>
      </c>
    </row>
    <row r="885" customFormat="false" ht="13.8" hidden="false" customHeight="false" outlineLevel="0" collapsed="false">
      <c r="H885" s="0" t="str">
        <f aca="false">CONCATENATE(I885,P885)</f>
        <v>./tfcs/revlib/n_01-09/portas_0-1000/decod24-v0_40.tfcnovo-antigo</v>
      </c>
      <c r="I885" s="0" t="s">
        <v>225</v>
      </c>
      <c r="J885" s="0" t="n">
        <v>6</v>
      </c>
      <c r="K885" s="0" t="n">
        <v>6</v>
      </c>
      <c r="L885" s="0" t="n">
        <v>5</v>
      </c>
      <c r="M885" s="0" t="n">
        <v>7</v>
      </c>
      <c r="N885" s="0" t="n">
        <v>1</v>
      </c>
      <c r="O885" s="0" t="n">
        <v>-1</v>
      </c>
      <c r="P885" s="0" t="s">
        <v>22</v>
      </c>
      <c r="Q885" s="0" t="n">
        <f aca="false">N885-N884</f>
        <v>0</v>
      </c>
      <c r="R885" s="0" t="n">
        <f aca="false">O885-O884</f>
        <v>0</v>
      </c>
    </row>
    <row r="886" customFormat="false" ht="13.8" hidden="false" customHeight="false" outlineLevel="0" collapsed="false">
      <c r="H886" s="0" t="str">
        <f aca="false">CONCATENATE(I886,P886)</f>
        <v>./tfcs/revlib/n_01-09/portas_0-1000/decod24-v1_41.tfcantigo</v>
      </c>
      <c r="I886" s="0" t="s">
        <v>226</v>
      </c>
      <c r="J886" s="0" t="n">
        <v>6</v>
      </c>
      <c r="K886" s="0" t="n">
        <v>22</v>
      </c>
      <c r="L886" s="0" t="n">
        <v>6</v>
      </c>
      <c r="M886" s="0" t="n">
        <v>24</v>
      </c>
      <c r="N886" s="0" t="n">
        <v>0</v>
      </c>
      <c r="O886" s="0" t="n">
        <v>-2</v>
      </c>
      <c r="P886" s="0" t="s">
        <v>16</v>
      </c>
      <c r="Q886" s="0" t="n">
        <f aca="false">N886-N884</f>
        <v>-1</v>
      </c>
      <c r="R886" s="0" t="n">
        <f aca="false">O886-O884</f>
        <v>-1</v>
      </c>
    </row>
    <row r="887" customFormat="false" ht="13.8" hidden="false" customHeight="false" outlineLevel="0" collapsed="false">
      <c r="H887" s="0" t="str">
        <f aca="false">CONCATENATE(I887,P887)</f>
        <v>./tfcs/revlib/n_01-09/portas_0-1000/decod24-v1_41.tfcnovo</v>
      </c>
      <c r="I887" s="0" t="s">
        <v>226</v>
      </c>
      <c r="J887" s="0" t="n">
        <v>6</v>
      </c>
      <c r="K887" s="0" t="n">
        <v>22</v>
      </c>
      <c r="L887" s="0" t="n">
        <v>6</v>
      </c>
      <c r="M887" s="0" t="n">
        <v>22</v>
      </c>
      <c r="N887" s="0" t="n">
        <v>0</v>
      </c>
      <c r="O887" s="0" t="n">
        <v>0</v>
      </c>
      <c r="P887" s="0" t="s">
        <v>18</v>
      </c>
      <c r="Q887" s="0" t="n">
        <f aca="false">N887-N884</f>
        <v>-1</v>
      </c>
      <c r="R887" s="0" t="n">
        <f aca="false">O887-O884</f>
        <v>1</v>
      </c>
    </row>
    <row r="888" customFormat="false" ht="13.8" hidden="false" customHeight="false" outlineLevel="0" collapsed="false">
      <c r="H888" s="0" t="str">
        <f aca="false">CONCATENATE(I888,P888)</f>
        <v>./tfcs/revlib/n_01-09/portas_0-1000/decod24-v1_41.tfcantigo-novo</v>
      </c>
      <c r="I888" s="0" t="s">
        <v>226</v>
      </c>
      <c r="J888" s="0" t="n">
        <v>6</v>
      </c>
      <c r="K888" s="0" t="n">
        <v>22</v>
      </c>
      <c r="L888" s="0" t="n">
        <v>6</v>
      </c>
      <c r="M888" s="0" t="n">
        <v>24</v>
      </c>
      <c r="N888" s="0" t="n">
        <v>0</v>
      </c>
      <c r="O888" s="0" t="n">
        <v>-2</v>
      </c>
      <c r="P888" s="0" t="s">
        <v>20</v>
      </c>
      <c r="Q888" s="0" t="n">
        <f aca="false">N888-N884</f>
        <v>-1</v>
      </c>
      <c r="R888" s="0" t="n">
        <f aca="false">O888-O884</f>
        <v>-1</v>
      </c>
    </row>
    <row r="889" customFormat="false" ht="13.8" hidden="false" customHeight="false" outlineLevel="0" collapsed="false">
      <c r="H889" s="0" t="str">
        <f aca="false">CONCATENATE(I889,P889)</f>
        <v>./tfcs/revlib/n_01-09/portas_0-1000/decod24-v1_41.tfcnovo-antigo</v>
      </c>
      <c r="I889" s="0" t="s">
        <v>226</v>
      </c>
      <c r="J889" s="0" t="n">
        <v>6</v>
      </c>
      <c r="K889" s="0" t="n">
        <v>22</v>
      </c>
      <c r="L889" s="0" t="n">
        <v>6</v>
      </c>
      <c r="M889" s="0" t="n">
        <v>24</v>
      </c>
      <c r="N889" s="0" t="n">
        <v>0</v>
      </c>
      <c r="O889" s="0" t="n">
        <v>-2</v>
      </c>
      <c r="P889" s="0" t="s">
        <v>22</v>
      </c>
      <c r="Q889" s="0" t="n">
        <f aca="false">N889-N884</f>
        <v>-1</v>
      </c>
      <c r="R889" s="0" t="n">
        <f aca="false">O889-O884</f>
        <v>-1</v>
      </c>
    </row>
    <row r="890" customFormat="false" ht="13.8" hidden="false" customHeight="false" outlineLevel="0" collapsed="false">
      <c r="H890" s="0" t="str">
        <f aca="false">CONCATENATE(I890,P890)</f>
        <v>./tfcs/revlib/n_01-09/portas_0-1000/decod24-v1_42.tfcantigo</v>
      </c>
      <c r="I890" s="0" t="s">
        <v>227</v>
      </c>
      <c r="J890" s="0" t="n">
        <v>6</v>
      </c>
      <c r="K890" s="0" t="n">
        <v>6</v>
      </c>
      <c r="L890" s="0" t="n">
        <v>6</v>
      </c>
      <c r="M890" s="0" t="n">
        <v>8</v>
      </c>
      <c r="N890" s="0" t="n">
        <v>0</v>
      </c>
      <c r="O890" s="0" t="n">
        <v>-2</v>
      </c>
      <c r="P890" s="0" t="s">
        <v>16</v>
      </c>
      <c r="Q890" s="0" t="n">
        <f aca="false">N890-N890</f>
        <v>0</v>
      </c>
      <c r="R890" s="0" t="n">
        <f aca="false">O890-O890</f>
        <v>0</v>
      </c>
    </row>
    <row r="891" customFormat="false" ht="13.8" hidden="false" customHeight="false" outlineLevel="0" collapsed="false">
      <c r="H891" s="0" t="str">
        <f aca="false">CONCATENATE(I891,P891)</f>
        <v>./tfcs/revlib/n_01-09/portas_0-1000/decod24-v1_42.tfcnovo</v>
      </c>
      <c r="I891" s="0" t="s">
        <v>227</v>
      </c>
      <c r="J891" s="0" t="n">
        <v>6</v>
      </c>
      <c r="K891" s="0" t="n">
        <v>6</v>
      </c>
      <c r="L891" s="0" t="n">
        <v>6</v>
      </c>
      <c r="M891" s="0" t="n">
        <v>6</v>
      </c>
      <c r="N891" s="0" t="n">
        <v>0</v>
      </c>
      <c r="O891" s="0" t="n">
        <v>0</v>
      </c>
      <c r="P891" s="0" t="s">
        <v>18</v>
      </c>
      <c r="Q891" s="0" t="n">
        <f aca="false">N891-N890</f>
        <v>0</v>
      </c>
      <c r="R891" s="0" t="n">
        <f aca="false">O891-O890</f>
        <v>2</v>
      </c>
    </row>
    <row r="892" customFormat="false" ht="13.8" hidden="false" customHeight="false" outlineLevel="0" collapsed="false">
      <c r="H892" s="0" t="str">
        <f aca="false">CONCATENATE(I892,P892)</f>
        <v>./tfcs/revlib/n_01-09/portas_0-1000/decod24-v1_42.tfcantigo-novo</v>
      </c>
      <c r="I892" s="0" t="s">
        <v>227</v>
      </c>
      <c r="J892" s="0" t="n">
        <v>6</v>
      </c>
      <c r="K892" s="0" t="n">
        <v>6</v>
      </c>
      <c r="L892" s="0" t="n">
        <v>6</v>
      </c>
      <c r="M892" s="0" t="n">
        <v>8</v>
      </c>
      <c r="N892" s="0" t="n">
        <v>0</v>
      </c>
      <c r="O892" s="0" t="n">
        <v>-2</v>
      </c>
      <c r="P892" s="0" t="s">
        <v>20</v>
      </c>
      <c r="Q892" s="0" t="n">
        <f aca="false">N892-N890</f>
        <v>0</v>
      </c>
      <c r="R892" s="0" t="n">
        <f aca="false">O892-O890</f>
        <v>0</v>
      </c>
    </row>
    <row r="893" customFormat="false" ht="13.8" hidden="false" customHeight="false" outlineLevel="0" collapsed="false">
      <c r="H893" s="0" t="str">
        <f aca="false">CONCATENATE(I893,P893)</f>
        <v>./tfcs/revlib/n_01-09/portas_0-1000/decod24-v1_42.tfcnovo-antigo</v>
      </c>
      <c r="I893" s="0" t="s">
        <v>227</v>
      </c>
      <c r="J893" s="0" t="n">
        <v>6</v>
      </c>
      <c r="K893" s="0" t="n">
        <v>6</v>
      </c>
      <c r="L893" s="0" t="n">
        <v>6</v>
      </c>
      <c r="M893" s="0" t="n">
        <v>8</v>
      </c>
      <c r="N893" s="0" t="n">
        <v>0</v>
      </c>
      <c r="O893" s="0" t="n">
        <v>-2</v>
      </c>
      <c r="P893" s="0" t="s">
        <v>22</v>
      </c>
      <c r="Q893" s="0" t="n">
        <f aca="false">N893-N890</f>
        <v>0</v>
      </c>
      <c r="R893" s="0" t="n">
        <f aca="false">O893-O890</f>
        <v>0</v>
      </c>
    </row>
    <row r="894" customFormat="false" ht="13.8" hidden="false" customHeight="false" outlineLevel="0" collapsed="false">
      <c r="H894" s="0" t="str">
        <f aca="false">CONCATENATE(I894,P894)</f>
        <v>./tfcs/revlib/n_01-09/portas_0-1000/decod24-v2_43.tfcantigo</v>
      </c>
      <c r="I894" s="0" t="s">
        <v>228</v>
      </c>
      <c r="J894" s="0" t="n">
        <v>6</v>
      </c>
      <c r="K894" s="0" t="n">
        <v>18</v>
      </c>
      <c r="L894" s="0" t="n">
        <v>6</v>
      </c>
      <c r="M894" s="0" t="n">
        <v>18</v>
      </c>
      <c r="N894" s="0" t="n">
        <v>0</v>
      </c>
      <c r="O894" s="0" t="n">
        <v>0</v>
      </c>
      <c r="P894" s="0" t="s">
        <v>16</v>
      </c>
      <c r="Q894" s="0" t="n">
        <f aca="false">N894-N890</f>
        <v>0</v>
      </c>
      <c r="R894" s="0" t="n">
        <f aca="false">O894-O890</f>
        <v>2</v>
      </c>
    </row>
    <row r="895" customFormat="false" ht="13.8" hidden="false" customHeight="false" outlineLevel="0" collapsed="false">
      <c r="H895" s="0" t="str">
        <f aca="false">CONCATENATE(I895,P895)</f>
        <v>./tfcs/revlib/n_01-09/portas_0-1000/decod24-v2_43.tfcnovo</v>
      </c>
      <c r="I895" s="0" t="s">
        <v>228</v>
      </c>
      <c r="J895" s="0" t="n">
        <v>6</v>
      </c>
      <c r="K895" s="0" t="n">
        <v>18</v>
      </c>
      <c r="L895" s="0" t="n">
        <v>6</v>
      </c>
      <c r="M895" s="0" t="n">
        <v>18</v>
      </c>
      <c r="N895" s="0" t="n">
        <v>0</v>
      </c>
      <c r="O895" s="0" t="n">
        <v>0</v>
      </c>
      <c r="P895" s="0" t="s">
        <v>18</v>
      </c>
      <c r="Q895" s="0" t="n">
        <f aca="false">N895-N890</f>
        <v>0</v>
      </c>
      <c r="R895" s="0" t="n">
        <f aca="false">O895-O890</f>
        <v>2</v>
      </c>
    </row>
    <row r="896" customFormat="false" ht="13.8" hidden="false" customHeight="false" outlineLevel="0" collapsed="false">
      <c r="H896" s="0" t="str">
        <f aca="false">CONCATENATE(I896,P896)</f>
        <v>./tfcs/revlib/n_01-09/portas_0-1000/decod24-v2_43.tfcantigo-novo</v>
      </c>
      <c r="I896" s="0" t="s">
        <v>228</v>
      </c>
      <c r="J896" s="0" t="n">
        <v>6</v>
      </c>
      <c r="K896" s="0" t="n">
        <v>18</v>
      </c>
      <c r="L896" s="0" t="n">
        <v>6</v>
      </c>
      <c r="M896" s="0" t="n">
        <v>18</v>
      </c>
      <c r="N896" s="0" t="n">
        <v>0</v>
      </c>
      <c r="O896" s="0" t="n">
        <v>0</v>
      </c>
      <c r="P896" s="0" t="s">
        <v>20</v>
      </c>
      <c r="Q896" s="0" t="n">
        <f aca="false">N896-N896</f>
        <v>0</v>
      </c>
      <c r="R896" s="0" t="n">
        <f aca="false">O896-O896</f>
        <v>0</v>
      </c>
    </row>
    <row r="897" customFormat="false" ht="13.8" hidden="false" customHeight="false" outlineLevel="0" collapsed="false">
      <c r="H897" s="0" t="str">
        <f aca="false">CONCATENATE(I897,P897)</f>
        <v>./tfcs/revlib/n_01-09/portas_0-1000/decod24-v2_43.tfcnovo-antigo</v>
      </c>
      <c r="I897" s="0" t="s">
        <v>228</v>
      </c>
      <c r="J897" s="0" t="n">
        <v>6</v>
      </c>
      <c r="K897" s="0" t="n">
        <v>18</v>
      </c>
      <c r="L897" s="0" t="n">
        <v>6</v>
      </c>
      <c r="M897" s="0" t="n">
        <v>18</v>
      </c>
      <c r="N897" s="0" t="n">
        <v>0</v>
      </c>
      <c r="O897" s="0" t="n">
        <v>0</v>
      </c>
      <c r="P897" s="0" t="s">
        <v>22</v>
      </c>
      <c r="Q897" s="0" t="n">
        <f aca="false">N897-N896</f>
        <v>0</v>
      </c>
      <c r="R897" s="0" t="n">
        <f aca="false">O897-O896</f>
        <v>0</v>
      </c>
    </row>
    <row r="898" customFormat="false" ht="13.8" hidden="false" customHeight="false" outlineLevel="0" collapsed="false">
      <c r="H898" s="0" t="str">
        <f aca="false">CONCATENATE(I898,P898)</f>
        <v>./tfcs/revlib/n_01-09/portas_0-1000/decod24-v2_44.tfcantigo</v>
      </c>
      <c r="I898" s="0" t="s">
        <v>229</v>
      </c>
      <c r="J898" s="0" t="n">
        <v>6</v>
      </c>
      <c r="K898" s="0" t="n">
        <v>6</v>
      </c>
      <c r="L898" s="0" t="n">
        <v>6</v>
      </c>
      <c r="M898" s="0" t="n">
        <v>8</v>
      </c>
      <c r="N898" s="0" t="n">
        <v>0</v>
      </c>
      <c r="O898" s="0" t="n">
        <v>-2</v>
      </c>
      <c r="P898" s="0" t="s">
        <v>16</v>
      </c>
      <c r="Q898" s="0" t="n">
        <f aca="false">N898-N896</f>
        <v>0</v>
      </c>
      <c r="R898" s="0" t="n">
        <f aca="false">O898-O896</f>
        <v>-2</v>
      </c>
    </row>
    <row r="899" customFormat="false" ht="13.8" hidden="false" customHeight="false" outlineLevel="0" collapsed="false">
      <c r="H899" s="0" t="str">
        <f aca="false">CONCATENATE(I899,P899)</f>
        <v>./tfcs/revlib/n_01-09/portas_0-1000/decod24-v2_44.tfcnovo</v>
      </c>
      <c r="I899" s="0" t="s">
        <v>229</v>
      </c>
      <c r="J899" s="0" t="n">
        <v>6</v>
      </c>
      <c r="K899" s="0" t="n">
        <v>6</v>
      </c>
      <c r="L899" s="0" t="n">
        <v>6</v>
      </c>
      <c r="M899" s="0" t="n">
        <v>6</v>
      </c>
      <c r="N899" s="0" t="n">
        <v>0</v>
      </c>
      <c r="O899" s="0" t="n">
        <v>0</v>
      </c>
      <c r="P899" s="0" t="s">
        <v>18</v>
      </c>
      <c r="Q899" s="0" t="n">
        <f aca="false">N899-N896</f>
        <v>0</v>
      </c>
      <c r="R899" s="0" t="n">
        <f aca="false">O899-O896</f>
        <v>0</v>
      </c>
    </row>
    <row r="900" customFormat="false" ht="13.8" hidden="false" customHeight="false" outlineLevel="0" collapsed="false">
      <c r="H900" s="0" t="str">
        <f aca="false">CONCATENATE(I900,P900)</f>
        <v>./tfcs/revlib/n_01-09/portas_0-1000/decod24-v2_44.tfcantigo-novo</v>
      </c>
      <c r="I900" s="0" t="s">
        <v>229</v>
      </c>
      <c r="J900" s="0" t="n">
        <v>6</v>
      </c>
      <c r="K900" s="0" t="n">
        <v>6</v>
      </c>
      <c r="L900" s="0" t="n">
        <v>6</v>
      </c>
      <c r="M900" s="0" t="n">
        <v>8</v>
      </c>
      <c r="N900" s="0" t="n">
        <v>0</v>
      </c>
      <c r="O900" s="0" t="n">
        <v>-2</v>
      </c>
      <c r="P900" s="0" t="s">
        <v>20</v>
      </c>
      <c r="Q900" s="0" t="n">
        <f aca="false">N900-N896</f>
        <v>0</v>
      </c>
      <c r="R900" s="0" t="n">
        <f aca="false">O900-O896</f>
        <v>-2</v>
      </c>
    </row>
    <row r="901" customFormat="false" ht="13.8" hidden="false" customHeight="false" outlineLevel="0" collapsed="false">
      <c r="H901" s="0" t="str">
        <f aca="false">CONCATENATE(I901,P901)</f>
        <v>./tfcs/revlib/n_01-09/portas_0-1000/decod24-v2_44.tfcnovo-antigo</v>
      </c>
      <c r="I901" s="0" t="s">
        <v>229</v>
      </c>
      <c r="J901" s="0" t="n">
        <v>6</v>
      </c>
      <c r="K901" s="0" t="n">
        <v>6</v>
      </c>
      <c r="L901" s="0" t="n">
        <v>6</v>
      </c>
      <c r="M901" s="0" t="n">
        <v>8</v>
      </c>
      <c r="N901" s="0" t="n">
        <v>0</v>
      </c>
      <c r="O901" s="0" t="n">
        <v>-2</v>
      </c>
      <c r="P901" s="0" t="s">
        <v>22</v>
      </c>
      <c r="Q901" s="0" t="n">
        <f aca="false">N901-N896</f>
        <v>0</v>
      </c>
      <c r="R901" s="0" t="n">
        <f aca="false">O901-O896</f>
        <v>-2</v>
      </c>
    </row>
    <row r="902" customFormat="false" ht="13.8" hidden="false" customHeight="false" outlineLevel="0" collapsed="false">
      <c r="H902" s="0" t="str">
        <f aca="false">CONCATENATE(I902,P902)</f>
        <v>./tfcs/revlib/n_01-09/portas_0-1000/decod24-v3_45.tfcantigo</v>
      </c>
      <c r="I902" s="0" t="s">
        <v>230</v>
      </c>
      <c r="J902" s="0" t="n">
        <v>7</v>
      </c>
      <c r="K902" s="0" t="n">
        <v>35</v>
      </c>
      <c r="L902" s="0" t="n">
        <v>7</v>
      </c>
      <c r="M902" s="0" t="n">
        <v>35</v>
      </c>
      <c r="N902" s="0" t="n">
        <v>0</v>
      </c>
      <c r="O902" s="0" t="n">
        <v>0</v>
      </c>
      <c r="P902" s="0" t="s">
        <v>16</v>
      </c>
      <c r="Q902" s="0" t="n">
        <f aca="false">N902-N902</f>
        <v>0</v>
      </c>
      <c r="R902" s="0" t="n">
        <f aca="false">O902-O902</f>
        <v>0</v>
      </c>
    </row>
    <row r="903" customFormat="false" ht="13.8" hidden="false" customHeight="false" outlineLevel="0" collapsed="false">
      <c r="H903" s="0" t="str">
        <f aca="false">CONCATENATE(I903,P903)</f>
        <v>./tfcs/revlib/n_01-09/portas_0-1000/decod24-v3_45.tfcnovo</v>
      </c>
      <c r="I903" s="0" t="s">
        <v>230</v>
      </c>
      <c r="J903" s="0" t="n">
        <v>7</v>
      </c>
      <c r="K903" s="0" t="n">
        <v>35</v>
      </c>
      <c r="L903" s="0" t="n">
        <v>7</v>
      </c>
      <c r="M903" s="0" t="n">
        <v>37</v>
      </c>
      <c r="N903" s="0" t="n">
        <v>0</v>
      </c>
      <c r="O903" s="0" t="n">
        <v>-2</v>
      </c>
      <c r="P903" s="0" t="s">
        <v>18</v>
      </c>
      <c r="Q903" s="0" t="n">
        <f aca="false">N903-N902</f>
        <v>0</v>
      </c>
      <c r="R903" s="0" t="n">
        <f aca="false">O903-O902</f>
        <v>-2</v>
      </c>
    </row>
    <row r="904" customFormat="false" ht="13.8" hidden="false" customHeight="false" outlineLevel="0" collapsed="false">
      <c r="H904" s="0" t="str">
        <f aca="false">CONCATENATE(I904,P904)</f>
        <v>./tfcs/revlib/n_01-09/portas_0-1000/decod24-v3_45.tfcantigo-novo</v>
      </c>
      <c r="I904" s="0" t="s">
        <v>230</v>
      </c>
      <c r="J904" s="0" t="n">
        <v>7</v>
      </c>
      <c r="K904" s="0" t="n">
        <v>35</v>
      </c>
      <c r="L904" s="0" t="n">
        <v>7</v>
      </c>
      <c r="M904" s="0" t="n">
        <v>37</v>
      </c>
      <c r="N904" s="0" t="n">
        <v>0</v>
      </c>
      <c r="O904" s="0" t="n">
        <v>-2</v>
      </c>
      <c r="P904" s="0" t="s">
        <v>20</v>
      </c>
      <c r="Q904" s="0" t="n">
        <f aca="false">N904-N902</f>
        <v>0</v>
      </c>
      <c r="R904" s="0" t="n">
        <f aca="false">O904-O902</f>
        <v>-2</v>
      </c>
    </row>
    <row r="905" customFormat="false" ht="13.8" hidden="false" customHeight="false" outlineLevel="0" collapsed="false">
      <c r="H905" s="0" t="str">
        <f aca="false">CONCATENATE(I905,P905)</f>
        <v>./tfcs/revlib/n_01-09/portas_0-1000/decod24-v3_45.tfcnovo-antigo</v>
      </c>
      <c r="I905" s="0" t="s">
        <v>230</v>
      </c>
      <c r="J905" s="0" t="n">
        <v>7</v>
      </c>
      <c r="K905" s="0" t="n">
        <v>35</v>
      </c>
      <c r="L905" s="0" t="n">
        <v>7</v>
      </c>
      <c r="M905" s="0" t="n">
        <v>37</v>
      </c>
      <c r="N905" s="0" t="n">
        <v>0</v>
      </c>
      <c r="O905" s="0" t="n">
        <v>-2</v>
      </c>
      <c r="P905" s="0" t="s">
        <v>22</v>
      </c>
      <c r="Q905" s="0" t="n">
        <f aca="false">N905-N902</f>
        <v>0</v>
      </c>
      <c r="R905" s="0" t="n">
        <f aca="false">O905-O902</f>
        <v>-2</v>
      </c>
    </row>
    <row r="906" customFormat="false" ht="13.8" hidden="false" customHeight="false" outlineLevel="0" collapsed="false">
      <c r="H906" s="0" t="str">
        <f aca="false">CONCATENATE(I906,P906)</f>
        <v>./tfcs/revlib/n_01-09/portas_0-1000/decod24-v3_46.tfcantigo</v>
      </c>
      <c r="I906" s="0" t="s">
        <v>231</v>
      </c>
      <c r="J906" s="0" t="n">
        <v>6</v>
      </c>
      <c r="K906" s="0" t="n">
        <v>6</v>
      </c>
      <c r="L906" s="0" t="n">
        <v>6</v>
      </c>
      <c r="M906" s="0" t="n">
        <v>6</v>
      </c>
      <c r="N906" s="0" t="n">
        <v>0</v>
      </c>
      <c r="O906" s="0" t="n">
        <v>0</v>
      </c>
      <c r="P906" s="0" t="s">
        <v>16</v>
      </c>
      <c r="Q906" s="0" t="n">
        <f aca="false">N906-N902</f>
        <v>0</v>
      </c>
      <c r="R906" s="0" t="n">
        <f aca="false">O906-O902</f>
        <v>0</v>
      </c>
    </row>
    <row r="907" customFormat="false" ht="13.8" hidden="false" customHeight="false" outlineLevel="0" collapsed="false">
      <c r="H907" s="0" t="str">
        <f aca="false">CONCATENATE(I907,P907)</f>
        <v>./tfcs/revlib/n_01-09/portas_0-1000/decod24-v3_46.tfcnovo</v>
      </c>
      <c r="I907" s="0" t="s">
        <v>231</v>
      </c>
      <c r="J907" s="0" t="n">
        <v>6</v>
      </c>
      <c r="K907" s="0" t="n">
        <v>6</v>
      </c>
      <c r="L907" s="0" t="n">
        <v>6</v>
      </c>
      <c r="M907" s="0" t="n">
        <v>6</v>
      </c>
      <c r="N907" s="0" t="n">
        <v>0</v>
      </c>
      <c r="O907" s="0" t="n">
        <v>0</v>
      </c>
      <c r="P907" s="0" t="s">
        <v>18</v>
      </c>
      <c r="Q907" s="0" t="n">
        <f aca="false">N907-N902</f>
        <v>0</v>
      </c>
      <c r="R907" s="0" t="n">
        <f aca="false">O907-O902</f>
        <v>0</v>
      </c>
    </row>
    <row r="908" customFormat="false" ht="13.8" hidden="false" customHeight="false" outlineLevel="0" collapsed="false">
      <c r="H908" s="0" t="str">
        <f aca="false">CONCATENATE(I908,P908)</f>
        <v>./tfcs/revlib/n_01-09/portas_0-1000/decod24-v3_46.tfcantigo-novo</v>
      </c>
      <c r="I908" s="0" t="s">
        <v>231</v>
      </c>
      <c r="J908" s="0" t="n">
        <v>6</v>
      </c>
      <c r="K908" s="0" t="n">
        <v>6</v>
      </c>
      <c r="L908" s="0" t="n">
        <v>6</v>
      </c>
      <c r="M908" s="0" t="n">
        <v>6</v>
      </c>
      <c r="N908" s="0" t="n">
        <v>0</v>
      </c>
      <c r="O908" s="0" t="n">
        <v>0</v>
      </c>
      <c r="P908" s="0" t="s">
        <v>20</v>
      </c>
      <c r="Q908" s="0" t="n">
        <f aca="false">N908-N908</f>
        <v>0</v>
      </c>
      <c r="R908" s="0" t="n">
        <f aca="false">O908-O908</f>
        <v>0</v>
      </c>
    </row>
    <row r="909" customFormat="false" ht="13.8" hidden="false" customHeight="false" outlineLevel="0" collapsed="false">
      <c r="H909" s="0" t="str">
        <f aca="false">CONCATENATE(I909,P909)</f>
        <v>./tfcs/revlib/n_01-09/portas_0-1000/decod24-v3_46.tfcnovo-antigo</v>
      </c>
      <c r="I909" s="0" t="s">
        <v>231</v>
      </c>
      <c r="J909" s="0" t="n">
        <v>6</v>
      </c>
      <c r="K909" s="0" t="n">
        <v>6</v>
      </c>
      <c r="L909" s="0" t="n">
        <v>6</v>
      </c>
      <c r="M909" s="0" t="n">
        <v>6</v>
      </c>
      <c r="N909" s="0" t="n">
        <v>0</v>
      </c>
      <c r="O909" s="0" t="n">
        <v>0</v>
      </c>
      <c r="P909" s="0" t="s">
        <v>22</v>
      </c>
      <c r="Q909" s="0" t="n">
        <f aca="false">N909-N908</f>
        <v>0</v>
      </c>
      <c r="R909" s="0" t="n">
        <f aca="false">O909-O908</f>
        <v>0</v>
      </c>
    </row>
    <row r="910" customFormat="false" ht="13.8" hidden="false" customHeight="false" outlineLevel="0" collapsed="false">
      <c r="H910" s="0" t="str">
        <f aca="false">CONCATENATE(I910,P910)</f>
        <v>./tfcs/revlib/n_01-09/portas_0-1000/ham3tc.tfcantigo</v>
      </c>
      <c r="I910" s="0" t="s">
        <v>232</v>
      </c>
      <c r="J910" s="0" t="n">
        <v>5</v>
      </c>
      <c r="K910" s="0" t="n">
        <v>9</v>
      </c>
      <c r="L910" s="0" t="n">
        <v>5</v>
      </c>
      <c r="M910" s="0" t="n">
        <v>13</v>
      </c>
      <c r="N910" s="0" t="n">
        <v>0</v>
      </c>
      <c r="O910" s="0" t="n">
        <v>-4</v>
      </c>
      <c r="P910" s="0" t="s">
        <v>16</v>
      </c>
      <c r="Q910" s="0" t="n">
        <f aca="false">N910-N908</f>
        <v>0</v>
      </c>
      <c r="R910" s="0" t="n">
        <f aca="false">O910-O908</f>
        <v>-4</v>
      </c>
    </row>
    <row r="911" customFormat="false" ht="13.8" hidden="false" customHeight="false" outlineLevel="0" collapsed="false">
      <c r="H911" s="0" t="str">
        <f aca="false">CONCATENATE(I911,P911)</f>
        <v>./tfcs/revlib/n_01-09/portas_0-1000/ham3tc.tfcnovo</v>
      </c>
      <c r="I911" s="0" t="s">
        <v>232</v>
      </c>
      <c r="J911" s="0" t="n">
        <v>5</v>
      </c>
      <c r="K911" s="0" t="n">
        <v>9</v>
      </c>
      <c r="L911" s="0" t="n">
        <v>5</v>
      </c>
      <c r="M911" s="0" t="n">
        <v>9</v>
      </c>
      <c r="N911" s="0" t="n">
        <v>0</v>
      </c>
      <c r="O911" s="0" t="n">
        <v>0</v>
      </c>
      <c r="P911" s="0" t="s">
        <v>18</v>
      </c>
      <c r="Q911" s="0" t="n">
        <f aca="false">N911-N908</f>
        <v>0</v>
      </c>
      <c r="R911" s="0" t="n">
        <f aca="false">O911-O908</f>
        <v>0</v>
      </c>
    </row>
    <row r="912" customFormat="false" ht="13.8" hidden="false" customHeight="false" outlineLevel="0" collapsed="false">
      <c r="H912" s="0" t="str">
        <f aca="false">CONCATENATE(I912,P912)</f>
        <v>./tfcs/revlib/n_01-09/portas_0-1000/ham3tc.tfcantigo-novo</v>
      </c>
      <c r="I912" s="0" t="s">
        <v>232</v>
      </c>
      <c r="J912" s="0" t="n">
        <v>5</v>
      </c>
      <c r="K912" s="0" t="n">
        <v>9</v>
      </c>
      <c r="L912" s="0" t="n">
        <v>5</v>
      </c>
      <c r="M912" s="0" t="n">
        <v>9</v>
      </c>
      <c r="N912" s="0" t="n">
        <v>0</v>
      </c>
      <c r="O912" s="0" t="n">
        <v>0</v>
      </c>
      <c r="P912" s="0" t="s">
        <v>20</v>
      </c>
      <c r="Q912" s="0" t="n">
        <f aca="false">N912-N908</f>
        <v>0</v>
      </c>
      <c r="R912" s="0" t="n">
        <f aca="false">O912-O908</f>
        <v>0</v>
      </c>
    </row>
    <row r="913" customFormat="false" ht="13.8" hidden="false" customHeight="false" outlineLevel="0" collapsed="false">
      <c r="H913" s="0" t="str">
        <f aca="false">CONCATENATE(I913,P913)</f>
        <v>./tfcs/revlib/n_01-09/portas_0-1000/ham3tc.tfcnovo-antigo</v>
      </c>
      <c r="I913" s="0" t="s">
        <v>232</v>
      </c>
      <c r="J913" s="0" t="n">
        <v>5</v>
      </c>
      <c r="K913" s="0" t="n">
        <v>9</v>
      </c>
      <c r="L913" s="0" t="n">
        <v>5</v>
      </c>
      <c r="M913" s="0" t="n">
        <v>9</v>
      </c>
      <c r="N913" s="0" t="n">
        <v>0</v>
      </c>
      <c r="O913" s="0" t="n">
        <v>0</v>
      </c>
      <c r="P913" s="0" t="s">
        <v>22</v>
      </c>
      <c r="Q913" s="0" t="n">
        <f aca="false">N913-N908</f>
        <v>0</v>
      </c>
      <c r="R913" s="0" t="n">
        <f aca="false">O913-O908</f>
        <v>0</v>
      </c>
    </row>
    <row r="914" customFormat="false" ht="13.8" hidden="false" customHeight="false" outlineLevel="0" collapsed="false">
      <c r="H914" s="0" t="str">
        <f aca="false">CONCATENATE(I914,P914)</f>
        <v>./tfcs/revlib/n_01-09/portas_0-1000/hwb4-11-21.tfcantigo</v>
      </c>
      <c r="I914" s="0" t="s">
        <v>233</v>
      </c>
      <c r="J914" s="0" t="n">
        <v>11</v>
      </c>
      <c r="K914" s="0" t="n">
        <v>23</v>
      </c>
      <c r="L914" s="0" t="n">
        <v>10</v>
      </c>
      <c r="M914" s="0" t="n">
        <v>22</v>
      </c>
      <c r="N914" s="0" t="n">
        <v>1</v>
      </c>
      <c r="O914" s="0" t="n">
        <v>1</v>
      </c>
      <c r="P914" s="0" t="s">
        <v>16</v>
      </c>
      <c r="Q914" s="0" t="n">
        <f aca="false">N914-N914</f>
        <v>0</v>
      </c>
      <c r="R914" s="0" t="n">
        <f aca="false">O914-O914</f>
        <v>0</v>
      </c>
    </row>
    <row r="915" customFormat="false" ht="13.8" hidden="false" customHeight="false" outlineLevel="0" collapsed="false">
      <c r="H915" s="0" t="str">
        <f aca="false">CONCATENATE(I915,P915)</f>
        <v>./tfcs/revlib/n_01-09/portas_0-1000/hwb4-11-21.tfcnovo</v>
      </c>
      <c r="I915" s="0" t="s">
        <v>233</v>
      </c>
      <c r="J915" s="0" t="n">
        <v>11</v>
      </c>
      <c r="K915" s="0" t="n">
        <v>23</v>
      </c>
      <c r="L915" s="0" t="n">
        <v>10</v>
      </c>
      <c r="M915" s="0" t="n">
        <v>22</v>
      </c>
      <c r="N915" s="0" t="n">
        <v>1</v>
      </c>
      <c r="O915" s="0" t="n">
        <v>1</v>
      </c>
      <c r="P915" s="0" t="s">
        <v>18</v>
      </c>
      <c r="Q915" s="0" t="n">
        <f aca="false">N915-N914</f>
        <v>0</v>
      </c>
      <c r="R915" s="0" t="n">
        <f aca="false">O915-O914</f>
        <v>0</v>
      </c>
    </row>
    <row r="916" customFormat="false" ht="13.8" hidden="false" customHeight="false" outlineLevel="0" collapsed="false">
      <c r="H916" s="0" t="str">
        <f aca="false">CONCATENATE(I916,P916)</f>
        <v>./tfcs/revlib/n_01-09/portas_0-1000/hwb4-11-21.tfcantigo-novo</v>
      </c>
      <c r="I916" s="0" t="s">
        <v>233</v>
      </c>
      <c r="J916" s="0" t="n">
        <v>11</v>
      </c>
      <c r="K916" s="0" t="n">
        <v>23</v>
      </c>
      <c r="L916" s="0" t="n">
        <v>10</v>
      </c>
      <c r="M916" s="0" t="n">
        <v>22</v>
      </c>
      <c r="N916" s="0" t="n">
        <v>1</v>
      </c>
      <c r="O916" s="0" t="n">
        <v>1</v>
      </c>
      <c r="P916" s="0" t="s">
        <v>20</v>
      </c>
      <c r="Q916" s="0" t="n">
        <f aca="false">N916-N914</f>
        <v>0</v>
      </c>
      <c r="R916" s="0" t="n">
        <f aca="false">O916-O914</f>
        <v>0</v>
      </c>
    </row>
    <row r="917" customFormat="false" ht="13.8" hidden="false" customHeight="false" outlineLevel="0" collapsed="false">
      <c r="H917" s="0" t="str">
        <f aca="false">CONCATENATE(I917,P917)</f>
        <v>./tfcs/revlib/n_01-09/portas_0-1000/hwb4-11-21.tfcnovo-antigo</v>
      </c>
      <c r="I917" s="0" t="s">
        <v>233</v>
      </c>
      <c r="J917" s="0" t="n">
        <v>11</v>
      </c>
      <c r="K917" s="0" t="n">
        <v>23</v>
      </c>
      <c r="L917" s="0" t="n">
        <v>10</v>
      </c>
      <c r="M917" s="0" t="n">
        <v>22</v>
      </c>
      <c r="N917" s="0" t="n">
        <v>1</v>
      </c>
      <c r="O917" s="0" t="n">
        <v>1</v>
      </c>
      <c r="P917" s="0" t="s">
        <v>22</v>
      </c>
      <c r="Q917" s="0" t="n">
        <f aca="false">N917-N914</f>
        <v>0</v>
      </c>
      <c r="R917" s="0" t="n">
        <f aca="false">O917-O914</f>
        <v>0</v>
      </c>
    </row>
    <row r="918" customFormat="false" ht="13.8" hidden="false" customHeight="false" outlineLevel="0" collapsed="false">
      <c r="H918" s="0" t="str">
        <f aca="false">CONCATENATE(I918,P918)</f>
        <v>./tfcs/revlib/n_01-09/portas_0-1000/hwb4-11-23.tfcantigo</v>
      </c>
      <c r="I918" s="0" t="s">
        <v>234</v>
      </c>
      <c r="J918" s="0" t="n">
        <v>11</v>
      </c>
      <c r="K918" s="0" t="n">
        <v>23</v>
      </c>
      <c r="L918" s="0" t="n">
        <v>11</v>
      </c>
      <c r="M918" s="0" t="n">
        <v>23</v>
      </c>
      <c r="N918" s="0" t="n">
        <v>0</v>
      </c>
      <c r="O918" s="0" t="n">
        <v>0</v>
      </c>
      <c r="P918" s="0" t="s">
        <v>16</v>
      </c>
      <c r="Q918" s="0" t="n">
        <f aca="false">N918-N914</f>
        <v>-1</v>
      </c>
      <c r="R918" s="0" t="n">
        <f aca="false">O918-O914</f>
        <v>-1</v>
      </c>
    </row>
    <row r="919" customFormat="false" ht="13.8" hidden="false" customHeight="false" outlineLevel="0" collapsed="false">
      <c r="H919" s="0" t="str">
        <f aca="false">CONCATENATE(I919,P919)</f>
        <v>./tfcs/revlib/n_01-09/portas_0-1000/hwb4-11-23.tfcnovo</v>
      </c>
      <c r="I919" s="0" t="s">
        <v>234</v>
      </c>
      <c r="J919" s="0" t="n">
        <v>11</v>
      </c>
      <c r="K919" s="0" t="n">
        <v>23</v>
      </c>
      <c r="L919" s="0" t="n">
        <v>11</v>
      </c>
      <c r="M919" s="0" t="n">
        <v>23</v>
      </c>
      <c r="N919" s="0" t="n">
        <v>0</v>
      </c>
      <c r="O919" s="0" t="n">
        <v>0</v>
      </c>
      <c r="P919" s="0" t="s">
        <v>18</v>
      </c>
      <c r="Q919" s="0" t="n">
        <f aca="false">N919-N914</f>
        <v>-1</v>
      </c>
      <c r="R919" s="0" t="n">
        <f aca="false">O919-O914</f>
        <v>-1</v>
      </c>
    </row>
    <row r="920" customFormat="false" ht="13.8" hidden="false" customHeight="false" outlineLevel="0" collapsed="false">
      <c r="H920" s="0" t="str">
        <f aca="false">CONCATENATE(I920,P920)</f>
        <v>./tfcs/revlib/n_01-09/portas_0-1000/hwb4-11-23.tfcantigo-novo</v>
      </c>
      <c r="I920" s="0" t="s">
        <v>234</v>
      </c>
      <c r="J920" s="0" t="n">
        <v>11</v>
      </c>
      <c r="K920" s="0" t="n">
        <v>23</v>
      </c>
      <c r="L920" s="0" t="n">
        <v>11</v>
      </c>
      <c r="M920" s="0" t="n">
        <v>23</v>
      </c>
      <c r="N920" s="0" t="n">
        <v>0</v>
      </c>
      <c r="O920" s="0" t="n">
        <v>0</v>
      </c>
      <c r="P920" s="0" t="s">
        <v>20</v>
      </c>
      <c r="Q920" s="0" t="n">
        <f aca="false">N920-N920</f>
        <v>0</v>
      </c>
      <c r="R920" s="0" t="n">
        <f aca="false">O920-O920</f>
        <v>0</v>
      </c>
    </row>
    <row r="921" customFormat="false" ht="13.8" hidden="false" customHeight="false" outlineLevel="0" collapsed="false">
      <c r="H921" s="0" t="str">
        <f aca="false">CONCATENATE(I921,P921)</f>
        <v>./tfcs/revlib/n_01-09/portas_0-1000/hwb4-11-23.tfcnovo-antigo</v>
      </c>
      <c r="I921" s="0" t="s">
        <v>234</v>
      </c>
      <c r="J921" s="0" t="n">
        <v>11</v>
      </c>
      <c r="K921" s="0" t="n">
        <v>23</v>
      </c>
      <c r="L921" s="0" t="n">
        <v>11</v>
      </c>
      <c r="M921" s="0" t="n">
        <v>23</v>
      </c>
      <c r="N921" s="0" t="n">
        <v>0</v>
      </c>
      <c r="O921" s="0" t="n">
        <v>0</v>
      </c>
      <c r="P921" s="0" t="s">
        <v>22</v>
      </c>
      <c r="Q921" s="0" t="n">
        <f aca="false">N921-N920</f>
        <v>0</v>
      </c>
      <c r="R921" s="0" t="n">
        <f aca="false">O921-O920</f>
        <v>0</v>
      </c>
    </row>
    <row r="922" customFormat="false" ht="13.8" hidden="false" customHeight="false" outlineLevel="0" collapsed="false">
      <c r="H922" s="0" t="str">
        <f aca="false">CONCATENATE(I922,P922)</f>
        <v>./tfcs/revlib/n_01-09/portas_0-1000/hwb4tc.tfcantigo</v>
      </c>
      <c r="I922" s="0" t="s">
        <v>235</v>
      </c>
      <c r="J922" s="0" t="n">
        <v>17</v>
      </c>
      <c r="K922" s="0" t="n">
        <v>65</v>
      </c>
      <c r="L922" s="0" t="n">
        <v>15</v>
      </c>
      <c r="M922" s="0" t="n">
        <v>59</v>
      </c>
      <c r="N922" s="0" t="n">
        <v>2</v>
      </c>
      <c r="O922" s="0" t="n">
        <v>6</v>
      </c>
      <c r="P922" s="0" t="s">
        <v>16</v>
      </c>
      <c r="Q922" s="0" t="n">
        <f aca="false">N922-N920</f>
        <v>2</v>
      </c>
      <c r="R922" s="0" t="n">
        <f aca="false">O922-O920</f>
        <v>6</v>
      </c>
    </row>
    <row r="923" customFormat="false" ht="13.8" hidden="false" customHeight="false" outlineLevel="0" collapsed="false">
      <c r="H923" s="0" t="str">
        <f aca="false">CONCATENATE(I923,P923)</f>
        <v>./tfcs/revlib/n_01-09/portas_0-1000/hwb4tc.tfcnovo</v>
      </c>
      <c r="I923" s="0" t="s">
        <v>235</v>
      </c>
      <c r="J923" s="0" t="n">
        <v>17</v>
      </c>
      <c r="K923" s="0" t="n">
        <v>65</v>
      </c>
      <c r="L923" s="0" t="n">
        <v>15</v>
      </c>
      <c r="M923" s="0" t="n">
        <v>55</v>
      </c>
      <c r="N923" s="0" t="n">
        <v>2</v>
      </c>
      <c r="O923" s="0" t="n">
        <v>10</v>
      </c>
      <c r="P923" s="0" t="s">
        <v>18</v>
      </c>
      <c r="Q923" s="0" t="n">
        <f aca="false">N923-N920</f>
        <v>2</v>
      </c>
      <c r="R923" s="0" t="n">
        <f aca="false">O923-O920</f>
        <v>10</v>
      </c>
    </row>
    <row r="924" customFormat="false" ht="13.8" hidden="false" customHeight="false" outlineLevel="0" collapsed="false">
      <c r="H924" s="0" t="str">
        <f aca="false">CONCATENATE(I924,P924)</f>
        <v>./tfcs/revlib/n_01-09/portas_0-1000/hwb4tc.tfcantigo-novo</v>
      </c>
      <c r="I924" s="0" t="s">
        <v>235</v>
      </c>
      <c r="J924" s="0" t="n">
        <v>17</v>
      </c>
      <c r="K924" s="0" t="n">
        <v>65</v>
      </c>
      <c r="L924" s="0" t="n">
        <v>15</v>
      </c>
      <c r="M924" s="0" t="n">
        <v>55</v>
      </c>
      <c r="N924" s="0" t="n">
        <v>2</v>
      </c>
      <c r="O924" s="0" t="n">
        <v>10</v>
      </c>
      <c r="P924" s="0" t="s">
        <v>20</v>
      </c>
      <c r="Q924" s="0" t="n">
        <f aca="false">N924-N920</f>
        <v>2</v>
      </c>
      <c r="R924" s="0" t="n">
        <f aca="false">O924-O920</f>
        <v>10</v>
      </c>
    </row>
    <row r="925" customFormat="false" ht="13.8" hidden="false" customHeight="false" outlineLevel="0" collapsed="false">
      <c r="H925" s="0" t="str">
        <f aca="false">CONCATENATE(I925,P925)</f>
        <v>./tfcs/revlib/n_01-09/portas_0-1000/hwb4tc.tfcnovo-antigo</v>
      </c>
      <c r="I925" s="0" t="s">
        <v>235</v>
      </c>
      <c r="J925" s="0" t="n">
        <v>17</v>
      </c>
      <c r="K925" s="0" t="n">
        <v>65</v>
      </c>
      <c r="L925" s="0" t="n">
        <v>15</v>
      </c>
      <c r="M925" s="0" t="n">
        <v>55</v>
      </c>
      <c r="N925" s="0" t="n">
        <v>2</v>
      </c>
      <c r="O925" s="0" t="n">
        <v>10</v>
      </c>
      <c r="P925" s="0" t="s">
        <v>22</v>
      </c>
      <c r="Q925" s="0" t="n">
        <f aca="false">N925-N920</f>
        <v>2</v>
      </c>
      <c r="R925" s="0" t="n">
        <f aca="false">O925-O920</f>
        <v>10</v>
      </c>
    </row>
    <row r="926" customFormat="false" ht="13.8" hidden="false" customHeight="false" outlineLevel="0" collapsed="false">
      <c r="H926" s="0" t="str">
        <f aca="false">CONCATENATE(I926,P926)</f>
        <v>./tfcs/revlib/n_01-09/portas_0-1000/hwb5-24-102.tfcantigo</v>
      </c>
      <c r="I926" s="0" t="s">
        <v>236</v>
      </c>
      <c r="J926" s="0" t="n">
        <v>24</v>
      </c>
      <c r="K926" s="0" t="n">
        <v>104</v>
      </c>
      <c r="L926" s="0" t="n">
        <v>22</v>
      </c>
      <c r="M926" s="0" t="n">
        <v>104</v>
      </c>
      <c r="N926" s="0" t="n">
        <v>2</v>
      </c>
      <c r="O926" s="0" t="n">
        <v>0</v>
      </c>
      <c r="P926" s="0" t="s">
        <v>16</v>
      </c>
      <c r="Q926" s="0" t="n">
        <f aca="false">N926-N926</f>
        <v>0</v>
      </c>
      <c r="R926" s="0" t="n">
        <f aca="false">O926-O926</f>
        <v>0</v>
      </c>
    </row>
    <row r="927" customFormat="false" ht="13.8" hidden="false" customHeight="false" outlineLevel="0" collapsed="false">
      <c r="H927" s="0" t="str">
        <f aca="false">CONCATENATE(I927,P927)</f>
        <v>./tfcs/revlib/n_01-09/portas_0-1000/hwb5-24-102.tfcnovo</v>
      </c>
      <c r="I927" s="0" t="s">
        <v>236</v>
      </c>
      <c r="J927" s="0" t="n">
        <v>24</v>
      </c>
      <c r="K927" s="0" t="n">
        <v>104</v>
      </c>
      <c r="L927" s="0" t="n">
        <v>23</v>
      </c>
      <c r="M927" s="0" t="n">
        <v>149</v>
      </c>
      <c r="N927" s="0" t="n">
        <v>1</v>
      </c>
      <c r="O927" s="0" t="n">
        <v>-45</v>
      </c>
      <c r="P927" s="0" t="s">
        <v>18</v>
      </c>
      <c r="Q927" s="0" t="n">
        <f aca="false">N927-N926</f>
        <v>-1</v>
      </c>
      <c r="R927" s="0" t="n">
        <f aca="false">O927-O926</f>
        <v>-45</v>
      </c>
    </row>
    <row r="928" customFormat="false" ht="13.8" hidden="false" customHeight="false" outlineLevel="0" collapsed="false">
      <c r="H928" s="0" t="str">
        <f aca="false">CONCATENATE(I928,P928)</f>
        <v>./tfcs/revlib/n_01-09/portas_0-1000/hwb5-24-102.tfcantigo-novo</v>
      </c>
      <c r="I928" s="0" t="s">
        <v>236</v>
      </c>
      <c r="J928" s="0" t="n">
        <v>24</v>
      </c>
      <c r="K928" s="0" t="n">
        <v>104</v>
      </c>
      <c r="L928" s="0" t="n">
        <v>23</v>
      </c>
      <c r="M928" s="0" t="n">
        <v>149</v>
      </c>
      <c r="N928" s="0" t="n">
        <v>1</v>
      </c>
      <c r="O928" s="0" t="n">
        <v>-45</v>
      </c>
      <c r="P928" s="0" t="s">
        <v>20</v>
      </c>
      <c r="Q928" s="0" t="n">
        <f aca="false">N928-N926</f>
        <v>-1</v>
      </c>
      <c r="R928" s="0" t="n">
        <f aca="false">O928-O926</f>
        <v>-45</v>
      </c>
    </row>
    <row r="929" customFormat="false" ht="13.8" hidden="false" customHeight="false" outlineLevel="0" collapsed="false">
      <c r="H929" s="0" t="str">
        <f aca="false">CONCATENATE(I929,P929)</f>
        <v>./tfcs/revlib/n_01-09/portas_0-1000/hwb5-24-102.tfcnovo-antigo</v>
      </c>
      <c r="I929" s="0" t="s">
        <v>236</v>
      </c>
      <c r="J929" s="0" t="n">
        <v>24</v>
      </c>
      <c r="K929" s="0" t="n">
        <v>104</v>
      </c>
      <c r="L929" s="0" t="n">
        <v>23</v>
      </c>
      <c r="M929" s="0" t="n">
        <v>149</v>
      </c>
      <c r="N929" s="0" t="n">
        <v>1</v>
      </c>
      <c r="O929" s="0" t="n">
        <v>-45</v>
      </c>
      <c r="P929" s="0" t="s">
        <v>22</v>
      </c>
      <c r="Q929" s="0" t="n">
        <f aca="false">N929-N926</f>
        <v>-1</v>
      </c>
      <c r="R929" s="0" t="n">
        <f aca="false">O929-O926</f>
        <v>-45</v>
      </c>
    </row>
    <row r="930" customFormat="false" ht="13.8" hidden="false" customHeight="false" outlineLevel="0" collapsed="false">
      <c r="H930" s="0" t="str">
        <f aca="false">CONCATENATE(I930,P930)</f>
        <v>./tfcs/revlib/n_01-09/portas_0-1000/hwb5-24-114.tfcantigo</v>
      </c>
      <c r="I930" s="0" t="s">
        <v>237</v>
      </c>
      <c r="J930" s="0" t="n">
        <v>24</v>
      </c>
      <c r="K930" s="0" t="n">
        <v>104</v>
      </c>
      <c r="L930" s="0" t="n">
        <v>24</v>
      </c>
      <c r="M930" s="0" t="n">
        <v>106</v>
      </c>
      <c r="N930" s="0" t="n">
        <v>0</v>
      </c>
      <c r="O930" s="0" t="n">
        <v>-2</v>
      </c>
      <c r="P930" s="0" t="s">
        <v>16</v>
      </c>
      <c r="Q930" s="0" t="n">
        <f aca="false">N930-N926</f>
        <v>-2</v>
      </c>
      <c r="R930" s="0" t="n">
        <f aca="false">O930-O926</f>
        <v>-2</v>
      </c>
    </row>
    <row r="931" customFormat="false" ht="13.8" hidden="false" customHeight="false" outlineLevel="0" collapsed="false">
      <c r="H931" s="0" t="str">
        <f aca="false">CONCATENATE(I931,P931)</f>
        <v>./tfcs/revlib/n_01-09/portas_0-1000/hwb5-24-114.tfcnovo</v>
      </c>
      <c r="I931" s="0" t="s">
        <v>237</v>
      </c>
      <c r="J931" s="0" t="n">
        <v>24</v>
      </c>
      <c r="K931" s="0" t="n">
        <v>104</v>
      </c>
      <c r="L931" s="0" t="n">
        <v>26</v>
      </c>
      <c r="M931" s="0" t="n">
        <v>167</v>
      </c>
      <c r="N931" s="0" t="n">
        <v>-2</v>
      </c>
      <c r="O931" s="0" t="n">
        <v>-63</v>
      </c>
      <c r="P931" s="0" t="s">
        <v>18</v>
      </c>
      <c r="Q931" s="0" t="n">
        <f aca="false">N931-N926</f>
        <v>-4</v>
      </c>
      <c r="R931" s="0" t="n">
        <f aca="false">O931-O926</f>
        <v>-63</v>
      </c>
    </row>
    <row r="932" customFormat="false" ht="13.8" hidden="false" customHeight="false" outlineLevel="0" collapsed="false">
      <c r="H932" s="0" t="str">
        <f aca="false">CONCATENATE(I932,P932)</f>
        <v>./tfcs/revlib/n_01-09/portas_0-1000/hwb5-24-114.tfcantigo-novo</v>
      </c>
      <c r="I932" s="0" t="s">
        <v>237</v>
      </c>
      <c r="J932" s="0" t="n">
        <v>24</v>
      </c>
      <c r="K932" s="0" t="n">
        <v>104</v>
      </c>
      <c r="L932" s="0" t="n">
        <v>27</v>
      </c>
      <c r="M932" s="0" t="n">
        <v>176</v>
      </c>
      <c r="N932" s="0" t="n">
        <v>-3</v>
      </c>
      <c r="O932" s="0" t="n">
        <v>-72</v>
      </c>
      <c r="P932" s="0" t="s">
        <v>20</v>
      </c>
      <c r="Q932" s="0" t="n">
        <f aca="false">N932-N932</f>
        <v>0</v>
      </c>
      <c r="R932" s="0" t="n">
        <f aca="false">O932-O932</f>
        <v>0</v>
      </c>
    </row>
    <row r="933" customFormat="false" ht="13.8" hidden="false" customHeight="false" outlineLevel="0" collapsed="false">
      <c r="H933" s="0" t="str">
        <f aca="false">CONCATENATE(I933,P933)</f>
        <v>./tfcs/revlib/n_01-09/portas_0-1000/hwb5-24-114.tfcnovo-antigo</v>
      </c>
      <c r="I933" s="0" t="s">
        <v>237</v>
      </c>
      <c r="J933" s="0" t="n">
        <v>24</v>
      </c>
      <c r="K933" s="0" t="n">
        <v>104</v>
      </c>
      <c r="L933" s="0" t="n">
        <v>26</v>
      </c>
      <c r="M933" s="0" t="n">
        <v>169</v>
      </c>
      <c r="N933" s="0" t="n">
        <v>-2</v>
      </c>
      <c r="O933" s="0" t="n">
        <v>-65</v>
      </c>
      <c r="P933" s="0" t="s">
        <v>22</v>
      </c>
      <c r="Q933" s="0" t="n">
        <f aca="false">N933-N932</f>
        <v>1</v>
      </c>
      <c r="R933" s="0" t="n">
        <f aca="false">O933-O932</f>
        <v>7</v>
      </c>
    </row>
    <row r="934" customFormat="false" ht="13.8" hidden="false" customHeight="false" outlineLevel="0" collapsed="false">
      <c r="H934" s="0" t="str">
        <f aca="false">CONCATENATE(I934,P934)</f>
        <v>./tfcs/revlib/n_01-09/portas_0-1000/hwb5-33-71.tfcantigo</v>
      </c>
      <c r="I934" s="0" t="s">
        <v>239</v>
      </c>
      <c r="J934" s="0" t="n">
        <v>33</v>
      </c>
      <c r="K934" s="0" t="n">
        <v>77</v>
      </c>
      <c r="L934" s="0" t="n">
        <v>31</v>
      </c>
      <c r="M934" s="0" t="n">
        <v>77</v>
      </c>
      <c r="N934" s="0" t="n">
        <v>2</v>
      </c>
      <c r="O934" s="0" t="n">
        <v>0</v>
      </c>
      <c r="P934" s="0" t="s">
        <v>16</v>
      </c>
      <c r="Q934" s="0" t="n">
        <f aca="false">N934-N932</f>
        <v>5</v>
      </c>
      <c r="R934" s="0" t="n">
        <f aca="false">O934-O932</f>
        <v>72</v>
      </c>
    </row>
    <row r="935" customFormat="false" ht="13.8" hidden="false" customHeight="false" outlineLevel="0" collapsed="false">
      <c r="H935" s="0" t="str">
        <f aca="false">CONCATENATE(I935,P935)</f>
        <v>./tfcs/revlib/n_01-09/portas_0-1000/hwb5-33-71.tfcnovo</v>
      </c>
      <c r="I935" s="0" t="s">
        <v>239</v>
      </c>
      <c r="J935" s="0" t="n">
        <v>33</v>
      </c>
      <c r="K935" s="0" t="n">
        <v>77</v>
      </c>
      <c r="L935" s="0" t="n">
        <v>33</v>
      </c>
      <c r="M935" s="0" t="n">
        <v>93</v>
      </c>
      <c r="N935" s="0" t="n">
        <v>0</v>
      </c>
      <c r="O935" s="0" t="n">
        <v>-16</v>
      </c>
      <c r="P935" s="0" t="s">
        <v>18</v>
      </c>
      <c r="Q935" s="0" t="n">
        <f aca="false">N935-N932</f>
        <v>3</v>
      </c>
      <c r="R935" s="0" t="n">
        <f aca="false">O935-O932</f>
        <v>56</v>
      </c>
    </row>
    <row r="936" customFormat="false" ht="13.8" hidden="false" customHeight="false" outlineLevel="0" collapsed="false">
      <c r="H936" s="0" t="str">
        <f aca="false">CONCATENATE(I936,P936)</f>
        <v>./tfcs/revlib/n_01-09/portas_0-1000/hwb5-33-71.tfcantigo-novo</v>
      </c>
      <c r="I936" s="0" t="s">
        <v>239</v>
      </c>
      <c r="J936" s="0" t="n">
        <v>33</v>
      </c>
      <c r="K936" s="0" t="n">
        <v>77</v>
      </c>
      <c r="L936" s="0" t="n">
        <v>31</v>
      </c>
      <c r="M936" s="0" t="n">
        <v>95</v>
      </c>
      <c r="N936" s="0" t="n">
        <v>2</v>
      </c>
      <c r="O936" s="0" t="n">
        <v>-18</v>
      </c>
      <c r="P936" s="0" t="s">
        <v>20</v>
      </c>
      <c r="Q936" s="0" t="n">
        <f aca="false">N936-N932</f>
        <v>5</v>
      </c>
      <c r="R936" s="0" t="n">
        <f aca="false">O936-O932</f>
        <v>54</v>
      </c>
    </row>
    <row r="937" customFormat="false" ht="13.8" hidden="false" customHeight="false" outlineLevel="0" collapsed="false">
      <c r="H937" s="0" t="str">
        <f aca="false">CONCATENATE(I937,P937)</f>
        <v>./tfcs/revlib/n_01-09/portas_0-1000/hwb5-33-71.tfcnovo-antigo</v>
      </c>
      <c r="I937" s="0" t="s">
        <v>239</v>
      </c>
      <c r="J937" s="0" t="n">
        <v>33</v>
      </c>
      <c r="K937" s="0" t="n">
        <v>77</v>
      </c>
      <c r="L937" s="0" t="n">
        <v>31</v>
      </c>
      <c r="M937" s="0" t="n">
        <v>93</v>
      </c>
      <c r="N937" s="0" t="n">
        <v>2</v>
      </c>
      <c r="O937" s="0" t="n">
        <v>-16</v>
      </c>
      <c r="P937" s="0" t="s">
        <v>22</v>
      </c>
      <c r="Q937" s="0" t="n">
        <f aca="false">N937-N932</f>
        <v>5</v>
      </c>
      <c r="R937" s="0" t="n">
        <f aca="false">O937-O932</f>
        <v>56</v>
      </c>
    </row>
    <row r="938" customFormat="false" ht="13.8" hidden="false" customHeight="false" outlineLevel="0" collapsed="false">
      <c r="H938" s="0" t="str">
        <f aca="false">CONCATENATE(I938,P938)</f>
        <v>./tfcs/revlib/n_01-09/portas_0-1000/hwb5_31_91.tfcantigo</v>
      </c>
      <c r="I938" s="0" t="s">
        <v>238</v>
      </c>
      <c r="J938" s="0" t="n">
        <v>31</v>
      </c>
      <c r="K938" s="0" t="n">
        <v>91</v>
      </c>
      <c r="L938" s="0" t="n">
        <v>29</v>
      </c>
      <c r="M938" s="0" t="n">
        <v>93</v>
      </c>
      <c r="N938" s="0" t="n">
        <v>2</v>
      </c>
      <c r="O938" s="0" t="n">
        <v>-2</v>
      </c>
      <c r="P938" s="0" t="s">
        <v>16</v>
      </c>
      <c r="Q938" s="0" t="n">
        <f aca="false">N938-N938</f>
        <v>0</v>
      </c>
      <c r="R938" s="0" t="n">
        <f aca="false">O938-O938</f>
        <v>0</v>
      </c>
    </row>
    <row r="939" customFormat="false" ht="13.8" hidden="false" customHeight="false" outlineLevel="0" collapsed="false">
      <c r="H939" s="0" t="str">
        <f aca="false">CONCATENATE(I939,P939)</f>
        <v>./tfcs/revlib/n_01-09/portas_0-1000/hwb5_31_91.tfcnovo</v>
      </c>
      <c r="I939" s="0" t="s">
        <v>238</v>
      </c>
      <c r="J939" s="0" t="n">
        <v>31</v>
      </c>
      <c r="K939" s="0" t="n">
        <v>91</v>
      </c>
      <c r="L939" s="0" t="n">
        <v>32</v>
      </c>
      <c r="M939" s="0" t="n">
        <v>202</v>
      </c>
      <c r="N939" s="0" t="n">
        <v>-1</v>
      </c>
      <c r="O939" s="0" t="n">
        <v>-111</v>
      </c>
      <c r="P939" s="0" t="s">
        <v>18</v>
      </c>
      <c r="Q939" s="0" t="n">
        <f aca="false">N939-N938</f>
        <v>-3</v>
      </c>
      <c r="R939" s="0" t="n">
        <f aca="false">O939-O938</f>
        <v>-109</v>
      </c>
    </row>
    <row r="940" customFormat="false" ht="13.8" hidden="false" customHeight="false" outlineLevel="0" collapsed="false">
      <c r="H940" s="0" t="str">
        <f aca="false">CONCATENATE(I940,P940)</f>
        <v>./tfcs/revlib/n_01-09/portas_0-1000/hwb5_31_91.tfcantigo-novo</v>
      </c>
      <c r="I940" s="0" t="s">
        <v>238</v>
      </c>
      <c r="J940" s="0" t="n">
        <v>31</v>
      </c>
      <c r="K940" s="0" t="n">
        <v>91</v>
      </c>
      <c r="L940" s="0" t="n">
        <v>33</v>
      </c>
      <c r="M940" s="0" t="n">
        <v>209</v>
      </c>
      <c r="N940" s="0" t="n">
        <v>-2</v>
      </c>
      <c r="O940" s="0" t="n">
        <v>-118</v>
      </c>
      <c r="P940" s="0" t="s">
        <v>20</v>
      </c>
      <c r="Q940" s="0" t="n">
        <f aca="false">N940-N938</f>
        <v>-4</v>
      </c>
      <c r="R940" s="0" t="n">
        <f aca="false">O940-O938</f>
        <v>-116</v>
      </c>
    </row>
    <row r="941" customFormat="false" ht="13.8" hidden="false" customHeight="false" outlineLevel="0" collapsed="false">
      <c r="H941" s="0" t="str">
        <f aca="false">CONCATENATE(I941,P941)</f>
        <v>./tfcs/revlib/n_01-09/portas_0-1000/hwb5_31_91.tfcnovo-antigo</v>
      </c>
      <c r="I941" s="0" t="s">
        <v>238</v>
      </c>
      <c r="J941" s="0" t="n">
        <v>31</v>
      </c>
      <c r="K941" s="0" t="n">
        <v>91</v>
      </c>
      <c r="L941" s="0" t="n">
        <v>29</v>
      </c>
      <c r="M941" s="0" t="n">
        <v>93</v>
      </c>
      <c r="N941" s="0" t="n">
        <v>2</v>
      </c>
      <c r="O941" s="0" t="n">
        <v>-2</v>
      </c>
      <c r="P941" s="0" t="s">
        <v>22</v>
      </c>
      <c r="Q941" s="0" t="n">
        <f aca="false">N941-N938</f>
        <v>0</v>
      </c>
      <c r="R941" s="0" t="n">
        <f aca="false">O941-O938</f>
        <v>0</v>
      </c>
    </row>
    <row r="942" customFormat="false" ht="13.8" hidden="false" customHeight="false" outlineLevel="0" collapsed="false">
      <c r="H942" s="0" t="str">
        <f aca="false">CONCATENATE(I942,P942)</f>
        <v>./tfcs/revlib/n_01-09/portas_0-1000/hwb5tc.tfcantigo</v>
      </c>
      <c r="I942" s="0" t="s">
        <v>240</v>
      </c>
      <c r="J942" s="0" t="n">
        <v>55</v>
      </c>
      <c r="K942" s="0" t="n">
        <v>315</v>
      </c>
      <c r="L942" s="0" t="n">
        <v>54</v>
      </c>
      <c r="M942" s="0" t="n">
        <v>310</v>
      </c>
      <c r="N942" s="0" t="n">
        <v>1</v>
      </c>
      <c r="O942" s="0" t="n">
        <v>5</v>
      </c>
      <c r="P942" s="0" t="s">
        <v>16</v>
      </c>
      <c r="Q942" s="0" t="n">
        <f aca="false">N942-N938</f>
        <v>-1</v>
      </c>
      <c r="R942" s="0" t="n">
        <f aca="false">O942-O938</f>
        <v>7</v>
      </c>
    </row>
    <row r="943" customFormat="false" ht="13.8" hidden="false" customHeight="false" outlineLevel="0" collapsed="false">
      <c r="H943" s="0" t="str">
        <f aca="false">CONCATENATE(I943,P943)</f>
        <v>./tfcs/revlib/n_01-09/portas_0-1000/hwb5tc.tfcnovo</v>
      </c>
      <c r="I943" s="0" t="s">
        <v>240</v>
      </c>
      <c r="J943" s="0" t="n">
        <v>55</v>
      </c>
      <c r="K943" s="0" t="n">
        <v>315</v>
      </c>
      <c r="L943" s="0" t="n">
        <v>54</v>
      </c>
      <c r="M943" s="0" t="n">
        <v>310</v>
      </c>
      <c r="N943" s="0" t="n">
        <v>1</v>
      </c>
      <c r="O943" s="0" t="n">
        <v>5</v>
      </c>
      <c r="P943" s="0" t="s">
        <v>18</v>
      </c>
      <c r="Q943" s="0" t="n">
        <f aca="false">N943-N938</f>
        <v>-1</v>
      </c>
      <c r="R943" s="0" t="n">
        <f aca="false">O943-O938</f>
        <v>7</v>
      </c>
    </row>
    <row r="944" customFormat="false" ht="13.8" hidden="false" customHeight="false" outlineLevel="0" collapsed="false">
      <c r="H944" s="0" t="str">
        <f aca="false">CONCATENATE(I944,P944)</f>
        <v>./tfcs/revlib/n_01-09/portas_0-1000/hwb5tc.tfcantigo-novo</v>
      </c>
      <c r="I944" s="0" t="s">
        <v>240</v>
      </c>
      <c r="J944" s="0" t="n">
        <v>55</v>
      </c>
      <c r="K944" s="0" t="n">
        <v>315</v>
      </c>
      <c r="L944" s="0" t="n">
        <v>54</v>
      </c>
      <c r="M944" s="0" t="n">
        <v>322</v>
      </c>
      <c r="N944" s="0" t="n">
        <v>1</v>
      </c>
      <c r="O944" s="0" t="n">
        <v>-7</v>
      </c>
      <c r="P944" s="0" t="s">
        <v>20</v>
      </c>
      <c r="Q944" s="0" t="n">
        <f aca="false">N944-N944</f>
        <v>0</v>
      </c>
      <c r="R944" s="0" t="n">
        <f aca="false">O944-O944</f>
        <v>0</v>
      </c>
    </row>
    <row r="945" customFormat="false" ht="13.8" hidden="false" customHeight="false" outlineLevel="0" collapsed="false">
      <c r="H945" s="0" t="str">
        <f aca="false">CONCATENATE(I945,P945)</f>
        <v>./tfcs/revlib/n_01-09/portas_0-1000/hwb5tc.tfcnovo-antigo</v>
      </c>
      <c r="I945" s="0" t="s">
        <v>240</v>
      </c>
      <c r="J945" s="0" t="n">
        <v>55</v>
      </c>
      <c r="K945" s="0" t="n">
        <v>315</v>
      </c>
      <c r="L945" s="0" t="n">
        <v>54</v>
      </c>
      <c r="M945" s="0" t="n">
        <v>310</v>
      </c>
      <c r="N945" s="0" t="n">
        <v>1</v>
      </c>
      <c r="O945" s="0" t="n">
        <v>5</v>
      </c>
      <c r="P945" s="0" t="s">
        <v>22</v>
      </c>
      <c r="Q945" s="0" t="n">
        <f aca="false">N945-N944</f>
        <v>0</v>
      </c>
      <c r="R945" s="0" t="n">
        <f aca="false">O945-O944</f>
        <v>12</v>
      </c>
    </row>
    <row r="946" customFormat="false" ht="13.8" hidden="false" customHeight="false" outlineLevel="0" collapsed="false">
      <c r="H946" s="0" t="str">
        <f aca="false">CONCATENATE(I946,P946)</f>
        <v>./tfcs/revlib/n_01-09/portas_0-1000/hwb6-42-150.tfcantigo</v>
      </c>
      <c r="I946" s="0" t="s">
        <v>241</v>
      </c>
      <c r="J946" s="0" t="n">
        <v>42</v>
      </c>
      <c r="K946" s="0" t="n">
        <v>142</v>
      </c>
      <c r="L946" s="0" t="n">
        <v>41</v>
      </c>
      <c r="M946" s="0" t="n">
        <v>141</v>
      </c>
      <c r="N946" s="0" t="n">
        <v>1</v>
      </c>
      <c r="O946" s="0" t="n">
        <v>1</v>
      </c>
      <c r="P946" s="0" t="s">
        <v>16</v>
      </c>
      <c r="Q946" s="0" t="n">
        <f aca="false">N946-N944</f>
        <v>0</v>
      </c>
      <c r="R946" s="0" t="n">
        <f aca="false">O946-O944</f>
        <v>8</v>
      </c>
    </row>
    <row r="947" customFormat="false" ht="13.8" hidden="false" customHeight="false" outlineLevel="0" collapsed="false">
      <c r="H947" s="0" t="str">
        <f aca="false">CONCATENATE(I947,P947)</f>
        <v>./tfcs/revlib/n_01-09/portas_0-1000/hwb6-42-150.tfcnovo</v>
      </c>
      <c r="I947" s="0" t="s">
        <v>241</v>
      </c>
      <c r="J947" s="0" t="n">
        <v>42</v>
      </c>
      <c r="K947" s="0" t="n">
        <v>142</v>
      </c>
      <c r="L947" s="0" t="n">
        <v>41</v>
      </c>
      <c r="M947" s="0" t="n">
        <v>141</v>
      </c>
      <c r="N947" s="0" t="n">
        <v>1</v>
      </c>
      <c r="O947" s="0" t="n">
        <v>1</v>
      </c>
      <c r="P947" s="0" t="s">
        <v>18</v>
      </c>
      <c r="Q947" s="0" t="n">
        <f aca="false">N947-N944</f>
        <v>0</v>
      </c>
      <c r="R947" s="0" t="n">
        <f aca="false">O947-O944</f>
        <v>8</v>
      </c>
    </row>
    <row r="948" customFormat="false" ht="13.8" hidden="false" customHeight="false" outlineLevel="0" collapsed="false">
      <c r="H948" s="0" t="str">
        <f aca="false">CONCATENATE(I948,P948)</f>
        <v>./tfcs/revlib/n_01-09/portas_0-1000/hwb6-42-150.tfcantigo-novo</v>
      </c>
      <c r="I948" s="0" t="s">
        <v>241</v>
      </c>
      <c r="J948" s="0" t="n">
        <v>42</v>
      </c>
      <c r="K948" s="0" t="n">
        <v>142</v>
      </c>
      <c r="L948" s="0" t="n">
        <v>41</v>
      </c>
      <c r="M948" s="0" t="n">
        <v>173</v>
      </c>
      <c r="N948" s="0" t="n">
        <v>1</v>
      </c>
      <c r="O948" s="0" t="n">
        <v>-31</v>
      </c>
      <c r="P948" s="0" t="s">
        <v>20</v>
      </c>
      <c r="Q948" s="0" t="n">
        <f aca="false">N948-N944</f>
        <v>0</v>
      </c>
      <c r="R948" s="0" t="n">
        <f aca="false">O948-O944</f>
        <v>-24</v>
      </c>
    </row>
    <row r="949" customFormat="false" ht="13.8" hidden="false" customHeight="false" outlineLevel="0" collapsed="false">
      <c r="H949" s="0" t="str">
        <f aca="false">CONCATENATE(I949,P949)</f>
        <v>./tfcs/revlib/n_01-09/portas_0-1000/hwb6-42-150.tfcnovo-antigo</v>
      </c>
      <c r="I949" s="0" t="s">
        <v>241</v>
      </c>
      <c r="J949" s="0" t="n">
        <v>42</v>
      </c>
      <c r="K949" s="0" t="n">
        <v>142</v>
      </c>
      <c r="L949" s="0" t="n">
        <v>41</v>
      </c>
      <c r="M949" s="0" t="n">
        <v>141</v>
      </c>
      <c r="N949" s="0" t="n">
        <v>1</v>
      </c>
      <c r="O949" s="0" t="n">
        <v>1</v>
      </c>
      <c r="P949" s="0" t="s">
        <v>22</v>
      </c>
      <c r="Q949" s="0" t="n">
        <f aca="false">N949-N944</f>
        <v>0</v>
      </c>
      <c r="R949" s="0" t="n">
        <f aca="false">O949-O944</f>
        <v>8</v>
      </c>
    </row>
    <row r="950" customFormat="false" ht="13.8" hidden="false" customHeight="false" outlineLevel="0" collapsed="false">
      <c r="H950" s="0" t="str">
        <f aca="false">CONCATENATE(I950,P950)</f>
        <v>./tfcs/revlib/n_01-09/portas_0-1000/hwb6_47_107.tfcantigo</v>
      </c>
      <c r="I950" s="0" t="s">
        <v>242</v>
      </c>
      <c r="J950" s="0" t="n">
        <v>47</v>
      </c>
      <c r="K950" s="0" t="n">
        <v>107</v>
      </c>
      <c r="L950" s="0" t="n">
        <v>42</v>
      </c>
      <c r="M950" s="0" t="n">
        <v>110</v>
      </c>
      <c r="N950" s="0" t="n">
        <v>5</v>
      </c>
      <c r="O950" s="0" t="n">
        <v>-3</v>
      </c>
      <c r="P950" s="0" t="s">
        <v>16</v>
      </c>
      <c r="Q950" s="0" t="n">
        <f aca="false">N950-N950</f>
        <v>0</v>
      </c>
      <c r="R950" s="0" t="n">
        <f aca="false">O950-O950</f>
        <v>0</v>
      </c>
    </row>
    <row r="951" customFormat="false" ht="13.8" hidden="false" customHeight="false" outlineLevel="0" collapsed="false">
      <c r="H951" s="0" t="str">
        <f aca="false">CONCATENATE(I951,P951)</f>
        <v>./tfcs/revlib/n_01-09/portas_0-1000/hwb6_47_107.tfcnovo</v>
      </c>
      <c r="I951" s="0" t="s">
        <v>242</v>
      </c>
      <c r="J951" s="0" t="n">
        <v>47</v>
      </c>
      <c r="K951" s="0" t="n">
        <v>107</v>
      </c>
      <c r="L951" s="0" t="n">
        <v>44</v>
      </c>
      <c r="M951" s="0" t="n">
        <v>110</v>
      </c>
      <c r="N951" s="0" t="n">
        <v>3</v>
      </c>
      <c r="O951" s="0" t="n">
        <v>-3</v>
      </c>
      <c r="P951" s="0" t="s">
        <v>18</v>
      </c>
      <c r="Q951" s="0" t="n">
        <f aca="false">N951-N950</f>
        <v>-2</v>
      </c>
      <c r="R951" s="0" t="n">
        <f aca="false">O951-O950</f>
        <v>0</v>
      </c>
    </row>
    <row r="952" customFormat="false" ht="13.8" hidden="false" customHeight="false" outlineLevel="0" collapsed="false">
      <c r="H952" s="0" t="str">
        <f aca="false">CONCATENATE(I952,P952)</f>
        <v>./tfcs/revlib/n_01-09/portas_0-1000/hwb6_47_107.tfcantigo-novo</v>
      </c>
      <c r="I952" s="0" t="s">
        <v>242</v>
      </c>
      <c r="J952" s="0" t="n">
        <v>47</v>
      </c>
      <c r="K952" s="0" t="n">
        <v>107</v>
      </c>
      <c r="L952" s="0" t="n">
        <v>42</v>
      </c>
      <c r="M952" s="0" t="n">
        <v>110</v>
      </c>
      <c r="N952" s="0" t="n">
        <v>5</v>
      </c>
      <c r="O952" s="0" t="n">
        <v>-3</v>
      </c>
      <c r="P952" s="0" t="s">
        <v>20</v>
      </c>
      <c r="Q952" s="0" t="n">
        <f aca="false">N952-N950</f>
        <v>0</v>
      </c>
      <c r="R952" s="0" t="n">
        <f aca="false">O952-O950</f>
        <v>0</v>
      </c>
    </row>
    <row r="953" customFormat="false" ht="13.8" hidden="false" customHeight="false" outlineLevel="0" collapsed="false">
      <c r="H953" s="0" t="str">
        <f aca="false">CONCATENATE(I953,P953)</f>
        <v>./tfcs/revlib/n_01-09/portas_0-1000/hwb6_47_107.tfcnovo-antigo</v>
      </c>
      <c r="I953" s="0" t="s">
        <v>242</v>
      </c>
      <c r="J953" s="0" t="n">
        <v>47</v>
      </c>
      <c r="K953" s="0" t="n">
        <v>107</v>
      </c>
      <c r="L953" s="0" t="n">
        <v>42</v>
      </c>
      <c r="M953" s="0" t="n">
        <v>110</v>
      </c>
      <c r="N953" s="0" t="n">
        <v>5</v>
      </c>
      <c r="O953" s="0" t="n">
        <v>-3</v>
      </c>
      <c r="P953" s="0" t="s">
        <v>22</v>
      </c>
      <c r="Q953" s="0" t="n">
        <f aca="false">N953-N950</f>
        <v>0</v>
      </c>
      <c r="R953" s="0" t="n">
        <f aca="false">O953-O950</f>
        <v>0</v>
      </c>
    </row>
    <row r="954" customFormat="false" ht="13.8" hidden="false" customHeight="false" outlineLevel="0" collapsed="false">
      <c r="H954" s="0" t="str">
        <f aca="false">CONCATENATE(I954,P954)</f>
        <v>./tfcs/revlib/n_01-09/portas_0-1000/hwb6tc.tfcantigo</v>
      </c>
      <c r="I954" s="0" t="s">
        <v>243</v>
      </c>
      <c r="J954" s="0" t="n">
        <v>126</v>
      </c>
      <c r="K954" s="0" t="n">
        <v>1530</v>
      </c>
      <c r="L954" s="0" t="n">
        <v>122</v>
      </c>
      <c r="M954" s="0" t="n">
        <v>1514</v>
      </c>
      <c r="N954" s="0" t="n">
        <v>4</v>
      </c>
      <c r="O954" s="0" t="n">
        <v>16</v>
      </c>
      <c r="P954" s="0" t="s">
        <v>16</v>
      </c>
      <c r="Q954" s="0" t="n">
        <f aca="false">N954-N950</f>
        <v>-1</v>
      </c>
      <c r="R954" s="0" t="n">
        <f aca="false">O954-O950</f>
        <v>19</v>
      </c>
    </row>
    <row r="955" customFormat="false" ht="13.8" hidden="false" customHeight="false" outlineLevel="0" collapsed="false">
      <c r="H955" s="0" t="str">
        <f aca="false">CONCATENATE(I955,P955)</f>
        <v>./tfcs/revlib/n_01-09/portas_0-1000/hwb6tc.tfcnovo</v>
      </c>
      <c r="I955" s="0" t="s">
        <v>243</v>
      </c>
      <c r="J955" s="0" t="n">
        <v>126</v>
      </c>
      <c r="K955" s="0" t="n">
        <v>1530</v>
      </c>
      <c r="L955" s="0" t="n">
        <v>127</v>
      </c>
      <c r="M955" s="0" t="n">
        <v>1907</v>
      </c>
      <c r="N955" s="0" t="n">
        <v>-1</v>
      </c>
      <c r="O955" s="0" t="n">
        <v>-377</v>
      </c>
      <c r="P955" s="0" t="s">
        <v>18</v>
      </c>
      <c r="Q955" s="0" t="n">
        <f aca="false">N955-N950</f>
        <v>-6</v>
      </c>
      <c r="R955" s="0" t="n">
        <f aca="false">O955-O950</f>
        <v>-374</v>
      </c>
    </row>
    <row r="956" customFormat="false" ht="13.8" hidden="false" customHeight="false" outlineLevel="0" collapsed="false">
      <c r="H956" s="0" t="str">
        <f aca="false">CONCATENATE(I956,P956)</f>
        <v>./tfcs/revlib/n_01-09/portas_0-1000/hwb6tc.tfcantigo-novo</v>
      </c>
      <c r="I956" s="0" t="s">
        <v>243</v>
      </c>
      <c r="J956" s="0" t="n">
        <v>126</v>
      </c>
      <c r="K956" s="0" t="n">
        <v>1530</v>
      </c>
      <c r="L956" s="0" t="n">
        <v>125</v>
      </c>
      <c r="M956" s="0" t="n">
        <v>1773</v>
      </c>
      <c r="N956" s="0" t="n">
        <v>1</v>
      </c>
      <c r="O956" s="0" t="n">
        <v>-243</v>
      </c>
      <c r="P956" s="0" t="s">
        <v>20</v>
      </c>
      <c r="Q956" s="0" t="n">
        <f aca="false">N956-N956</f>
        <v>0</v>
      </c>
      <c r="R956" s="0" t="n">
        <f aca="false">O956-O956</f>
        <v>0</v>
      </c>
    </row>
    <row r="957" customFormat="false" ht="13.8" hidden="false" customHeight="false" outlineLevel="0" collapsed="false">
      <c r="H957" s="0" t="str">
        <f aca="false">CONCATENATE(I957,P957)</f>
        <v>./tfcs/revlib/n_01-09/portas_0-1000/hwb6tc.tfcnovo-antigo</v>
      </c>
      <c r="I957" s="0" t="s">
        <v>243</v>
      </c>
      <c r="J957" s="0" t="n">
        <v>126</v>
      </c>
      <c r="K957" s="0" t="n">
        <v>1530</v>
      </c>
      <c r="L957" s="0" t="n">
        <v>126</v>
      </c>
      <c r="M957" s="0" t="n">
        <v>1862</v>
      </c>
      <c r="N957" s="0" t="n">
        <v>0</v>
      </c>
      <c r="O957" s="0" t="n">
        <v>-332</v>
      </c>
      <c r="P957" s="0" t="s">
        <v>22</v>
      </c>
      <c r="Q957" s="0" t="n">
        <f aca="false">N957-N956</f>
        <v>-1</v>
      </c>
      <c r="R957" s="0" t="n">
        <f aca="false">O957-O956</f>
        <v>-89</v>
      </c>
    </row>
    <row r="958" customFormat="false" ht="13.8" hidden="false" customHeight="false" outlineLevel="0" collapsed="false">
      <c r="H958" s="0" t="str">
        <f aca="false">CONCATENATE(I958,P958)</f>
        <v>./tfcs/revlib/n_01-09/portas_0-1000/hwb7-236.tfcantigo</v>
      </c>
      <c r="I958" s="0" t="s">
        <v>244</v>
      </c>
      <c r="J958" s="0" t="n">
        <v>236</v>
      </c>
      <c r="K958" s="0" t="n">
        <v>4188</v>
      </c>
      <c r="L958" s="0" t="n">
        <v>229</v>
      </c>
      <c r="M958" s="0" t="n">
        <v>4093</v>
      </c>
      <c r="N958" s="0" t="n">
        <v>7</v>
      </c>
      <c r="O958" s="0" t="n">
        <v>95</v>
      </c>
      <c r="P958" s="0" t="s">
        <v>16</v>
      </c>
      <c r="Q958" s="0" t="n">
        <f aca="false">N958-N956</f>
        <v>6</v>
      </c>
      <c r="R958" s="0" t="n">
        <f aca="false">O958-O956</f>
        <v>338</v>
      </c>
    </row>
    <row r="959" customFormat="false" ht="13.8" hidden="false" customHeight="false" outlineLevel="0" collapsed="false">
      <c r="H959" s="0" t="str">
        <f aca="false">CONCATENATE(I959,P959)</f>
        <v>./tfcs/revlib/n_01-09/portas_0-1000/hwb7-236.tfcnovo</v>
      </c>
      <c r="I959" s="0" t="s">
        <v>244</v>
      </c>
      <c r="J959" s="0" t="n">
        <v>236</v>
      </c>
      <c r="K959" s="0" t="n">
        <v>4188</v>
      </c>
      <c r="L959" s="0" t="n">
        <v>238</v>
      </c>
      <c r="M959" s="0" t="n">
        <v>4898</v>
      </c>
      <c r="N959" s="0" t="n">
        <v>-2</v>
      </c>
      <c r="O959" s="0" t="n">
        <v>-710</v>
      </c>
      <c r="P959" s="0" t="s">
        <v>18</v>
      </c>
      <c r="Q959" s="0" t="n">
        <f aca="false">N959-N956</f>
        <v>-3</v>
      </c>
      <c r="R959" s="0" t="n">
        <f aca="false">O959-O956</f>
        <v>-467</v>
      </c>
    </row>
    <row r="960" customFormat="false" ht="13.8" hidden="false" customHeight="false" outlineLevel="0" collapsed="false">
      <c r="H960" s="0" t="str">
        <f aca="false">CONCATENATE(I960,P960)</f>
        <v>./tfcs/revlib/n_01-09/portas_0-1000/hwb7-236.tfcantigo-novo</v>
      </c>
      <c r="I960" s="0" t="s">
        <v>244</v>
      </c>
      <c r="J960" s="0" t="n">
        <v>236</v>
      </c>
      <c r="K960" s="0" t="n">
        <v>4188</v>
      </c>
      <c r="L960" s="0" t="n">
        <v>238</v>
      </c>
      <c r="M960" s="0" t="n">
        <v>4938</v>
      </c>
      <c r="N960" s="0" t="n">
        <v>-2</v>
      </c>
      <c r="O960" s="0" t="n">
        <v>-750</v>
      </c>
      <c r="P960" s="0" t="s">
        <v>20</v>
      </c>
      <c r="Q960" s="0" t="n">
        <f aca="false">N960-N956</f>
        <v>-3</v>
      </c>
      <c r="R960" s="0" t="n">
        <f aca="false">O960-O956</f>
        <v>-507</v>
      </c>
    </row>
    <row r="961" customFormat="false" ht="13.8" hidden="false" customHeight="false" outlineLevel="0" collapsed="false">
      <c r="H961" s="0" t="str">
        <f aca="false">CONCATENATE(I961,P961)</f>
        <v>./tfcs/revlib/n_01-09/portas_0-1000/hwb7-236.tfcnovo-antigo</v>
      </c>
      <c r="I961" s="0" t="s">
        <v>244</v>
      </c>
      <c r="J961" s="0" t="n">
        <v>236</v>
      </c>
      <c r="K961" s="0" t="n">
        <v>4188</v>
      </c>
      <c r="L961" s="0" t="n">
        <v>235</v>
      </c>
      <c r="M961" s="0" t="n">
        <v>4795</v>
      </c>
      <c r="N961" s="0" t="n">
        <v>1</v>
      </c>
      <c r="O961" s="0" t="n">
        <v>-607</v>
      </c>
      <c r="P961" s="0" t="s">
        <v>22</v>
      </c>
      <c r="Q961" s="0" t="n">
        <f aca="false">N961-N956</f>
        <v>0</v>
      </c>
      <c r="R961" s="0" t="n">
        <f aca="false">O961-O956</f>
        <v>-364</v>
      </c>
    </row>
    <row r="962" customFormat="false" ht="13.8" hidden="false" customHeight="false" outlineLevel="0" collapsed="false">
      <c r="H962" s="0" t="str">
        <f aca="false">CONCATENATE(I962,P962)</f>
        <v>./tfcs/revlib/n_01-09/portas_0-1000/hwb7-331-2609a.tfcantigo</v>
      </c>
      <c r="I962" s="0" t="s">
        <v>245</v>
      </c>
      <c r="J962" s="0" t="n">
        <v>331</v>
      </c>
      <c r="K962" s="0" t="n">
        <v>2839</v>
      </c>
      <c r="L962" s="0" t="n">
        <v>326</v>
      </c>
      <c r="M962" s="0" t="n">
        <v>2834</v>
      </c>
      <c r="N962" s="0" t="n">
        <v>5</v>
      </c>
      <c r="O962" s="0" t="n">
        <v>5</v>
      </c>
      <c r="P962" s="0" t="s">
        <v>16</v>
      </c>
      <c r="Q962" s="0" t="n">
        <f aca="false">N962-N962</f>
        <v>0</v>
      </c>
      <c r="R962" s="0" t="n">
        <f aca="false">O962-O962</f>
        <v>0</v>
      </c>
    </row>
    <row r="963" customFormat="false" ht="13.8" hidden="false" customHeight="false" outlineLevel="0" collapsed="false">
      <c r="H963" s="0" t="str">
        <f aca="false">CONCATENATE(I963,P963)</f>
        <v>./tfcs/revlib/n_01-09/portas_0-1000/hwb7-331-2609a.tfcnovo</v>
      </c>
      <c r="I963" s="0" t="s">
        <v>245</v>
      </c>
      <c r="J963" s="0" t="n">
        <v>331</v>
      </c>
      <c r="K963" s="0" t="n">
        <v>2839</v>
      </c>
      <c r="L963" s="0" t="n">
        <v>328</v>
      </c>
      <c r="M963" s="0" t="n">
        <v>2840</v>
      </c>
      <c r="N963" s="0" t="n">
        <v>3</v>
      </c>
      <c r="O963" s="0" t="n">
        <v>-1</v>
      </c>
      <c r="P963" s="0" t="s">
        <v>18</v>
      </c>
      <c r="Q963" s="0" t="n">
        <f aca="false">N963-N962</f>
        <v>-2</v>
      </c>
      <c r="R963" s="0" t="n">
        <f aca="false">O963-O962</f>
        <v>-6</v>
      </c>
    </row>
    <row r="964" customFormat="false" ht="13.8" hidden="false" customHeight="false" outlineLevel="0" collapsed="false">
      <c r="H964" s="0" t="str">
        <f aca="false">CONCATENATE(I964,P964)</f>
        <v>./tfcs/revlib/n_01-09/portas_0-1000/hwb7-331-2609a.tfcantigo-novo</v>
      </c>
      <c r="I964" s="0" t="s">
        <v>245</v>
      </c>
      <c r="J964" s="0" t="n">
        <v>331</v>
      </c>
      <c r="K964" s="0" t="n">
        <v>2839</v>
      </c>
      <c r="L964" s="0" t="n">
        <v>329</v>
      </c>
      <c r="M964" s="0" t="n">
        <v>3137</v>
      </c>
      <c r="N964" s="0" t="n">
        <v>2</v>
      </c>
      <c r="O964" s="0" t="n">
        <v>-298</v>
      </c>
      <c r="P964" s="0" t="s">
        <v>20</v>
      </c>
      <c r="Q964" s="0" t="n">
        <f aca="false">N964-N962</f>
        <v>-3</v>
      </c>
      <c r="R964" s="0" t="n">
        <f aca="false">O964-O962</f>
        <v>-303</v>
      </c>
    </row>
    <row r="965" customFormat="false" ht="13.8" hidden="false" customHeight="false" outlineLevel="0" collapsed="false">
      <c r="H965" s="0" t="str">
        <f aca="false">CONCATENATE(I965,P965)</f>
        <v>./tfcs/revlib/n_01-09/portas_0-1000/hwb7-331-2609a.tfcnovo-antigo</v>
      </c>
      <c r="I965" s="0" t="s">
        <v>245</v>
      </c>
      <c r="J965" s="0" t="n">
        <v>331</v>
      </c>
      <c r="K965" s="0" t="n">
        <v>2839</v>
      </c>
      <c r="L965" s="0" t="n">
        <v>328</v>
      </c>
      <c r="M965" s="0" t="n">
        <v>2840</v>
      </c>
      <c r="N965" s="0" t="n">
        <v>3</v>
      </c>
      <c r="O965" s="0" t="n">
        <v>-1</v>
      </c>
      <c r="P965" s="0" t="s">
        <v>22</v>
      </c>
      <c r="Q965" s="0" t="n">
        <f aca="false">N965-N962</f>
        <v>-2</v>
      </c>
      <c r="R965" s="0" t="n">
        <f aca="false">O965-O962</f>
        <v>-6</v>
      </c>
    </row>
    <row r="966" customFormat="false" ht="13.8" hidden="false" customHeight="false" outlineLevel="0" collapsed="false">
      <c r="H966" s="0" t="str">
        <f aca="false">CONCATENATE(I966,P966)</f>
        <v>./tfcs/revlib/n_01-09/portas_0-1000/hwb7tc.tfcantigo</v>
      </c>
      <c r="I966" s="0" t="s">
        <v>246</v>
      </c>
      <c r="J966" s="0" t="n">
        <v>289</v>
      </c>
      <c r="K966" s="0" t="n">
        <v>5641</v>
      </c>
      <c r="L966" s="0" t="n">
        <v>283</v>
      </c>
      <c r="M966" s="0" t="n">
        <v>5471</v>
      </c>
      <c r="N966" s="0" t="n">
        <v>6</v>
      </c>
      <c r="O966" s="0" t="n">
        <v>170</v>
      </c>
      <c r="P966" s="0" t="s">
        <v>16</v>
      </c>
      <c r="Q966" s="0" t="n">
        <f aca="false">N966-N962</f>
        <v>1</v>
      </c>
      <c r="R966" s="0" t="n">
        <f aca="false">O966-O962</f>
        <v>165</v>
      </c>
    </row>
    <row r="967" customFormat="false" ht="13.8" hidden="false" customHeight="false" outlineLevel="0" collapsed="false">
      <c r="H967" s="0" t="str">
        <f aca="false">CONCATENATE(I967,P967)</f>
        <v>./tfcs/revlib/n_01-09/portas_0-1000/hwb7tc.tfcnovo</v>
      </c>
      <c r="I967" s="0" t="s">
        <v>246</v>
      </c>
      <c r="J967" s="0" t="n">
        <v>289</v>
      </c>
      <c r="K967" s="0" t="n">
        <v>5641</v>
      </c>
      <c r="L967" s="0" t="n">
        <v>300</v>
      </c>
      <c r="M967" s="0" t="n">
        <v>7324</v>
      </c>
      <c r="N967" s="0" t="n">
        <v>-11</v>
      </c>
      <c r="O967" s="0" t="n">
        <v>-1683</v>
      </c>
      <c r="P967" s="0" t="s">
        <v>18</v>
      </c>
      <c r="Q967" s="0" t="n">
        <f aca="false">N967-N962</f>
        <v>-16</v>
      </c>
      <c r="R967" s="0" t="n">
        <f aca="false">O967-O962</f>
        <v>-1688</v>
      </c>
    </row>
    <row r="968" customFormat="false" ht="13.8" hidden="false" customHeight="false" outlineLevel="0" collapsed="false">
      <c r="H968" s="0" t="str">
        <f aca="false">CONCATENATE(I968,P968)</f>
        <v>./tfcs/revlib/n_01-09/portas_0-1000/hwb7tc.tfcantigo-novo</v>
      </c>
      <c r="I968" s="0" t="s">
        <v>246</v>
      </c>
      <c r="J968" s="0" t="n">
        <v>289</v>
      </c>
      <c r="K968" s="0" t="n">
        <v>5641</v>
      </c>
      <c r="L968" s="0" t="n">
        <v>301</v>
      </c>
      <c r="M968" s="0" t="n">
        <v>7561</v>
      </c>
      <c r="N968" s="0" t="n">
        <v>-12</v>
      </c>
      <c r="O968" s="0" t="n">
        <v>-1920</v>
      </c>
      <c r="P968" s="0" t="s">
        <v>20</v>
      </c>
      <c r="Q968" s="0" t="n">
        <f aca="false">N968-N968</f>
        <v>0</v>
      </c>
      <c r="R968" s="0" t="n">
        <f aca="false">O968-O968</f>
        <v>0</v>
      </c>
    </row>
    <row r="969" customFormat="false" ht="13.8" hidden="false" customHeight="false" outlineLevel="0" collapsed="false">
      <c r="H969" s="0" t="str">
        <f aca="false">CONCATENATE(I969,P969)</f>
        <v>./tfcs/revlib/n_01-09/portas_0-1000/hwb7tc.tfcnovo-antigo</v>
      </c>
      <c r="I969" s="0" t="s">
        <v>246</v>
      </c>
      <c r="J969" s="0" t="n">
        <v>289</v>
      </c>
      <c r="K969" s="0" t="n">
        <v>5641</v>
      </c>
      <c r="L969" s="0" t="n">
        <v>294</v>
      </c>
      <c r="M969" s="0" t="n">
        <v>6926</v>
      </c>
      <c r="N969" s="0" t="n">
        <v>-5</v>
      </c>
      <c r="O969" s="0" t="n">
        <v>-1285</v>
      </c>
      <c r="P969" s="0" t="s">
        <v>22</v>
      </c>
      <c r="Q969" s="0" t="n">
        <f aca="false">N969-N968</f>
        <v>7</v>
      </c>
      <c r="R969" s="0" t="n">
        <f aca="false">O969-O968</f>
        <v>635</v>
      </c>
    </row>
    <row r="970" customFormat="false" ht="13.8" hidden="false" customHeight="false" outlineLevel="0" collapsed="false">
      <c r="H970" s="0" t="str">
        <f aca="false">CONCATENATE(I970,P970)</f>
        <v>./tfcs/revlib/n_01-09/portas_0-1000/hwb8-614-12745a.tfcantigo</v>
      </c>
      <c r="I970" s="0" t="s">
        <v>248</v>
      </c>
      <c r="J970" s="0" t="n">
        <v>614</v>
      </c>
      <c r="K970" s="0" t="n">
        <v>17426</v>
      </c>
      <c r="L970" s="0" t="n">
        <v>604</v>
      </c>
      <c r="M970" s="0" t="n">
        <v>17172</v>
      </c>
      <c r="N970" s="0" t="n">
        <v>10</v>
      </c>
      <c r="O970" s="0" t="n">
        <v>254</v>
      </c>
      <c r="P970" s="0" t="s">
        <v>16</v>
      </c>
      <c r="Q970" s="0" t="n">
        <f aca="false">N970-N968</f>
        <v>22</v>
      </c>
      <c r="R970" s="0" t="n">
        <f aca="false">O970-O968</f>
        <v>2174</v>
      </c>
    </row>
    <row r="971" customFormat="false" ht="13.8" hidden="false" customHeight="false" outlineLevel="0" collapsed="false">
      <c r="H971" s="0" t="str">
        <f aca="false">CONCATENATE(I971,P971)</f>
        <v>./tfcs/revlib/n_01-09/portas_0-1000/hwb8-614-12745a.tfcnovo</v>
      </c>
      <c r="I971" s="0" t="s">
        <v>248</v>
      </c>
      <c r="J971" s="0" t="n">
        <v>614</v>
      </c>
      <c r="K971" s="0" t="n">
        <v>17426</v>
      </c>
      <c r="L971" s="0" t="n">
        <v>613</v>
      </c>
      <c r="M971" s="0" t="n">
        <v>18677</v>
      </c>
      <c r="N971" s="0" t="n">
        <v>1</v>
      </c>
      <c r="O971" s="0" t="n">
        <v>-1251</v>
      </c>
      <c r="P971" s="0" t="s">
        <v>18</v>
      </c>
      <c r="Q971" s="0" t="n">
        <f aca="false">N971-N968</f>
        <v>13</v>
      </c>
      <c r="R971" s="0" t="n">
        <f aca="false">O971-O968</f>
        <v>669</v>
      </c>
    </row>
    <row r="972" customFormat="false" ht="13.8" hidden="false" customHeight="false" outlineLevel="0" collapsed="false">
      <c r="H972" s="0" t="str">
        <f aca="false">CONCATENATE(I972,P972)</f>
        <v>./tfcs/revlib/n_01-09/portas_0-1000/hwb8-614-12745a.tfcantigo-novo</v>
      </c>
      <c r="I972" s="0" t="s">
        <v>248</v>
      </c>
      <c r="J972" s="0" t="n">
        <v>614</v>
      </c>
      <c r="K972" s="0" t="n">
        <v>17426</v>
      </c>
      <c r="L972" s="0" t="n">
        <v>613</v>
      </c>
      <c r="M972" s="0" t="n">
        <v>19133</v>
      </c>
      <c r="N972" s="0" t="n">
        <v>1</v>
      </c>
      <c r="O972" s="0" t="n">
        <v>-1707</v>
      </c>
      <c r="P972" s="0" t="s">
        <v>20</v>
      </c>
      <c r="Q972" s="0" t="n">
        <f aca="false">N972-N968</f>
        <v>13</v>
      </c>
      <c r="R972" s="0" t="n">
        <f aca="false">O972-O968</f>
        <v>213</v>
      </c>
    </row>
    <row r="973" customFormat="false" ht="13.8" hidden="false" customHeight="false" outlineLevel="0" collapsed="false">
      <c r="H973" s="0" t="str">
        <f aca="false">CONCATENATE(I973,P973)</f>
        <v>./tfcs/revlib/n_01-09/portas_0-1000/hwb8-614-12745a.tfcnovo-antigo</v>
      </c>
      <c r="I973" s="0" t="s">
        <v>248</v>
      </c>
      <c r="J973" s="0" t="n">
        <v>614</v>
      </c>
      <c r="K973" s="0" t="n">
        <v>17426</v>
      </c>
      <c r="L973" s="0" t="n">
        <v>609</v>
      </c>
      <c r="M973" s="0" t="n">
        <v>18549</v>
      </c>
      <c r="N973" s="0" t="n">
        <v>5</v>
      </c>
      <c r="O973" s="0" t="n">
        <v>-1123</v>
      </c>
      <c r="P973" s="0" t="s">
        <v>22</v>
      </c>
      <c r="Q973" s="0" t="n">
        <f aca="false">N973-N968</f>
        <v>17</v>
      </c>
      <c r="R973" s="0" t="n">
        <f aca="false">O973-O968</f>
        <v>797</v>
      </c>
    </row>
    <row r="974" customFormat="false" ht="13.8" hidden="false" customHeight="false" outlineLevel="0" collapsed="false">
      <c r="H974" s="0" t="str">
        <f aca="false">CONCATENATE(I974,P974)</f>
        <v>./tfcs/revlib/n_01-09/portas_0-1000/hwb8-637.tfcantigo</v>
      </c>
      <c r="I974" s="0" t="s">
        <v>249</v>
      </c>
      <c r="J974" s="0" t="n">
        <v>637</v>
      </c>
      <c r="K974" s="0" t="n">
        <v>19305</v>
      </c>
      <c r="L974" s="0" t="n">
        <v>626</v>
      </c>
      <c r="M974" s="0" t="n">
        <v>19042</v>
      </c>
      <c r="N974" s="0" t="n">
        <v>11</v>
      </c>
      <c r="O974" s="0" t="n">
        <v>263</v>
      </c>
      <c r="P974" s="0" t="s">
        <v>16</v>
      </c>
      <c r="Q974" s="0" t="n">
        <f aca="false">N974-N974</f>
        <v>0</v>
      </c>
      <c r="R974" s="0" t="n">
        <f aca="false">O974-O974</f>
        <v>0</v>
      </c>
    </row>
    <row r="975" customFormat="false" ht="13.8" hidden="false" customHeight="false" outlineLevel="0" collapsed="false">
      <c r="H975" s="0" t="str">
        <f aca="false">CONCATENATE(I975,P975)</f>
        <v>./tfcs/revlib/n_01-09/portas_0-1000/hwb8-637.tfcnovo</v>
      </c>
      <c r="I975" s="0" t="s">
        <v>249</v>
      </c>
      <c r="J975" s="0" t="n">
        <v>637</v>
      </c>
      <c r="K975" s="0" t="n">
        <v>19305</v>
      </c>
      <c r="L975" s="0" t="n">
        <v>639</v>
      </c>
      <c r="M975" s="0" t="n">
        <v>21707</v>
      </c>
      <c r="N975" s="0" t="n">
        <v>-2</v>
      </c>
      <c r="O975" s="0" t="n">
        <v>-2402</v>
      </c>
      <c r="P975" s="0" t="s">
        <v>18</v>
      </c>
      <c r="Q975" s="0" t="n">
        <f aca="false">N975-N974</f>
        <v>-13</v>
      </c>
      <c r="R975" s="0" t="n">
        <f aca="false">O975-O974</f>
        <v>-2665</v>
      </c>
    </row>
    <row r="976" customFormat="false" ht="13.8" hidden="false" customHeight="false" outlineLevel="0" collapsed="false">
      <c r="H976" s="0" t="str">
        <f aca="false">CONCATENATE(I976,P976)</f>
        <v>./tfcs/revlib/n_01-09/portas_0-1000/hwb8-637.tfcantigo-novo</v>
      </c>
      <c r="I976" s="0" t="s">
        <v>249</v>
      </c>
      <c r="J976" s="0" t="n">
        <v>637</v>
      </c>
      <c r="K976" s="0" t="n">
        <v>19305</v>
      </c>
      <c r="L976" s="0" t="n">
        <v>646</v>
      </c>
      <c r="M976" s="0" t="n">
        <v>22106</v>
      </c>
      <c r="N976" s="0" t="n">
        <v>-9</v>
      </c>
      <c r="O976" s="0" t="n">
        <v>-2801</v>
      </c>
      <c r="P976" s="0" t="s">
        <v>20</v>
      </c>
      <c r="Q976" s="0" t="n">
        <f aca="false">N976-N974</f>
        <v>-20</v>
      </c>
      <c r="R976" s="0" t="n">
        <f aca="false">O976-O974</f>
        <v>-3064</v>
      </c>
    </row>
    <row r="977" customFormat="false" ht="13.8" hidden="false" customHeight="false" outlineLevel="0" collapsed="false">
      <c r="H977" s="0" t="str">
        <f aca="false">CONCATENATE(I977,P977)</f>
        <v>./tfcs/revlib/n_01-09/portas_0-1000/hwb8-637.tfcnovo-antigo</v>
      </c>
      <c r="I977" s="0" t="s">
        <v>249</v>
      </c>
      <c r="J977" s="0" t="n">
        <v>637</v>
      </c>
      <c r="K977" s="0" t="n">
        <v>19305</v>
      </c>
      <c r="L977" s="0" t="n">
        <v>635</v>
      </c>
      <c r="M977" s="0" t="n">
        <v>21575</v>
      </c>
      <c r="N977" s="0" t="n">
        <v>2</v>
      </c>
      <c r="O977" s="0" t="n">
        <v>-2270</v>
      </c>
      <c r="P977" s="0" t="s">
        <v>22</v>
      </c>
      <c r="Q977" s="0" t="n">
        <f aca="false">N977-N974</f>
        <v>-9</v>
      </c>
      <c r="R977" s="0" t="n">
        <f aca="false">O977-O974</f>
        <v>-2533</v>
      </c>
    </row>
    <row r="978" customFormat="false" ht="13.8" hidden="false" customHeight="false" outlineLevel="0" collapsed="false">
      <c r="H978" s="0" t="str">
        <f aca="false">CONCATENATE(I978,P978)</f>
        <v>./tfcs/revlib/n_01-09/portas_0-1000/hwb8-749-6197a.tfcantigo</v>
      </c>
      <c r="I978" s="0" t="s">
        <v>250</v>
      </c>
      <c r="J978" s="0" t="n">
        <v>749</v>
      </c>
      <c r="K978" s="0" t="n">
        <v>8341</v>
      </c>
      <c r="L978" s="0" t="n">
        <v>724</v>
      </c>
      <c r="M978" s="0" t="n">
        <v>8314</v>
      </c>
      <c r="N978" s="0" t="n">
        <v>25</v>
      </c>
      <c r="O978" s="0" t="n">
        <v>27</v>
      </c>
      <c r="P978" s="0" t="s">
        <v>16</v>
      </c>
      <c r="Q978" s="0" t="n">
        <f aca="false">N978-N974</f>
        <v>14</v>
      </c>
      <c r="R978" s="0" t="n">
        <f aca="false">O978-O974</f>
        <v>-236</v>
      </c>
    </row>
    <row r="979" customFormat="false" ht="13.8" hidden="false" customHeight="false" outlineLevel="0" collapsed="false">
      <c r="H979" s="0" t="str">
        <f aca="false">CONCATENATE(I979,P979)</f>
        <v>./tfcs/revlib/n_01-09/portas_0-1000/hwb8-749-6197a.tfcnovo</v>
      </c>
      <c r="I979" s="0" t="s">
        <v>250</v>
      </c>
      <c r="J979" s="0" t="n">
        <v>749</v>
      </c>
      <c r="K979" s="0" t="n">
        <v>8341</v>
      </c>
      <c r="L979" s="0" t="n">
        <v>746</v>
      </c>
      <c r="M979" s="0" t="n">
        <v>8996</v>
      </c>
      <c r="N979" s="0" t="n">
        <v>3</v>
      </c>
      <c r="O979" s="0" t="n">
        <v>-655</v>
      </c>
      <c r="P979" s="0" t="s">
        <v>18</v>
      </c>
      <c r="Q979" s="0" t="n">
        <f aca="false">N979-N974</f>
        <v>-8</v>
      </c>
      <c r="R979" s="0" t="n">
        <f aca="false">O979-O974</f>
        <v>-918</v>
      </c>
    </row>
    <row r="980" customFormat="false" ht="13.8" hidden="false" customHeight="false" outlineLevel="0" collapsed="false">
      <c r="H980" s="0" t="str">
        <f aca="false">CONCATENATE(I980,P980)</f>
        <v>./tfcs/revlib/n_01-09/portas_0-1000/hwb8-749-6197a.tfcantigo-novo</v>
      </c>
      <c r="I980" s="0" t="s">
        <v>250</v>
      </c>
      <c r="J980" s="0" t="n">
        <v>749</v>
      </c>
      <c r="K980" s="0" t="n">
        <v>8341</v>
      </c>
      <c r="L980" s="0" t="n">
        <v>731</v>
      </c>
      <c r="M980" s="0" t="n">
        <v>9085</v>
      </c>
      <c r="N980" s="0" t="n">
        <v>18</v>
      </c>
      <c r="O980" s="0" t="n">
        <v>-744</v>
      </c>
      <c r="P980" s="0" t="s">
        <v>20</v>
      </c>
      <c r="Q980" s="0" t="n">
        <f aca="false">N980-N980</f>
        <v>0</v>
      </c>
      <c r="R980" s="0" t="n">
        <f aca="false">O980-O980</f>
        <v>0</v>
      </c>
    </row>
    <row r="981" customFormat="false" ht="13.8" hidden="false" customHeight="false" outlineLevel="0" collapsed="false">
      <c r="H981" s="0" t="str">
        <f aca="false">CONCATENATE(I981,P981)</f>
        <v>./tfcs/revlib/n_01-09/portas_0-1000/hwb8-749-6197a.tfcnovo-antigo</v>
      </c>
      <c r="I981" s="0" t="s">
        <v>250</v>
      </c>
      <c r="J981" s="0" t="n">
        <v>749</v>
      </c>
      <c r="K981" s="0" t="n">
        <v>8341</v>
      </c>
      <c r="L981" s="0" t="n">
        <v>728</v>
      </c>
      <c r="M981" s="0" t="n">
        <v>8962</v>
      </c>
      <c r="N981" s="0" t="n">
        <v>21</v>
      </c>
      <c r="O981" s="0" t="n">
        <v>-621</v>
      </c>
      <c r="P981" s="0" t="s">
        <v>22</v>
      </c>
      <c r="Q981" s="0" t="n">
        <f aca="false">N981-N980</f>
        <v>3</v>
      </c>
      <c r="R981" s="0" t="n">
        <f aca="false">O981-O980</f>
        <v>123</v>
      </c>
    </row>
    <row r="982" customFormat="false" ht="13.8" hidden="false" customHeight="false" outlineLevel="0" collapsed="false">
      <c r="H982" s="0" t="str">
        <f aca="false">CONCATENATE(I982,P982)</f>
        <v>./tfcs/revlib/n_01-09/portas_0-1000/hwb8_2710_6940.tfcantigo</v>
      </c>
      <c r="I982" s="0" t="s">
        <v>247</v>
      </c>
      <c r="J982" s="0" t="s">
        <v>297</v>
      </c>
      <c r="K982" s="0" t="s">
        <v>297</v>
      </c>
      <c r="L982" s="0" t="s">
        <v>297</v>
      </c>
      <c r="M982" s="0" t="s">
        <v>297</v>
      </c>
      <c r="N982" s="0" t="s">
        <v>297</v>
      </c>
      <c r="O982" s="0" t="s">
        <v>297</v>
      </c>
      <c r="P982" s="0" t="s">
        <v>16</v>
      </c>
      <c r="Q982" s="0" t="e">
        <f aca="false">N982-N980</f>
        <v>#VALUE!</v>
      </c>
      <c r="R982" s="0" t="e">
        <f aca="false">O982-O980</f>
        <v>#VALUE!</v>
      </c>
    </row>
    <row r="983" customFormat="false" ht="13.8" hidden="false" customHeight="false" outlineLevel="0" collapsed="false">
      <c r="H983" s="0" t="str">
        <f aca="false">CONCATENATE(I983,P983)</f>
        <v>./tfcs/revlib/n_01-09/portas_0-1000/hwb8_2710_6940.tfcnovo</v>
      </c>
      <c r="I983" s="0" t="s">
        <v>247</v>
      </c>
      <c r="J983" s="0" t="n">
        <v>2710</v>
      </c>
      <c r="K983" s="0" t="n">
        <v>7738</v>
      </c>
      <c r="L983" s="0" t="n">
        <v>2682</v>
      </c>
      <c r="M983" s="0" t="n">
        <v>7916</v>
      </c>
      <c r="N983" s="0" t="n">
        <v>28</v>
      </c>
      <c r="O983" s="0" t="n">
        <v>-178</v>
      </c>
      <c r="P983" s="0" t="s">
        <v>18</v>
      </c>
      <c r="Q983" s="0" t="n">
        <f aca="false">N983-N980</f>
        <v>10</v>
      </c>
      <c r="R983" s="0" t="n">
        <f aca="false">O983-O980</f>
        <v>566</v>
      </c>
    </row>
    <row r="984" customFormat="false" ht="13.8" hidden="false" customHeight="false" outlineLevel="0" collapsed="false">
      <c r="H984" s="0" t="str">
        <f aca="false">CONCATENATE(I984,P984)</f>
        <v>./tfcs/revlib/n_01-09/portas_0-1000/hwb8_2710_6940.tfcantigo-novo</v>
      </c>
      <c r="I984" s="0" t="s">
        <v>247</v>
      </c>
      <c r="J984" s="0" t="s">
        <v>297</v>
      </c>
      <c r="K984" s="0" t="s">
        <v>297</v>
      </c>
      <c r="L984" s="0" t="s">
        <v>297</v>
      </c>
      <c r="M984" s="0" t="s">
        <v>297</v>
      </c>
      <c r="N984" s="0" t="s">
        <v>297</v>
      </c>
      <c r="O984" s="0" t="s">
        <v>297</v>
      </c>
      <c r="P984" s="0" t="s">
        <v>20</v>
      </c>
      <c r="Q984" s="0" t="e">
        <f aca="false">N984-N980</f>
        <v>#VALUE!</v>
      </c>
      <c r="R984" s="0" t="e">
        <f aca="false">O984-O980</f>
        <v>#VALUE!</v>
      </c>
    </row>
    <row r="985" customFormat="false" ht="13.8" hidden="false" customHeight="false" outlineLevel="0" collapsed="false">
      <c r="H985" s="0" t="str">
        <f aca="false">CONCATENATE(I985,P985)</f>
        <v>./tfcs/revlib/n_01-09/portas_0-1000/hwb8_2710_6940.tfcnovo-antigo</v>
      </c>
      <c r="I985" s="0" t="s">
        <v>247</v>
      </c>
      <c r="J985" s="0" t="s">
        <v>297</v>
      </c>
      <c r="K985" s="0" t="s">
        <v>297</v>
      </c>
      <c r="L985" s="0" t="s">
        <v>297</v>
      </c>
      <c r="M985" s="0" t="s">
        <v>297</v>
      </c>
      <c r="N985" s="0" t="s">
        <v>297</v>
      </c>
      <c r="O985" s="0" t="s">
        <v>297</v>
      </c>
      <c r="P985" s="0" t="s">
        <v>22</v>
      </c>
      <c r="Q985" s="0" t="e">
        <f aca="false">N985-N980</f>
        <v>#VALUE!</v>
      </c>
      <c r="R985" s="0" t="e">
        <f aca="false">O985-O980</f>
        <v>#VALUE!</v>
      </c>
    </row>
    <row r="986" customFormat="false" ht="13.8" hidden="false" customHeight="false" outlineLevel="0" collapsed="false">
      <c r="H986" s="0" t="str">
        <f aca="false">CONCATENATE(I986,P986)</f>
        <v>./tfcs/revlib/n_01-09/portas_0-1000/hwb9-1541.tfcantigo</v>
      </c>
      <c r="I986" s="0" t="s">
        <v>251</v>
      </c>
      <c r="J986" s="0" t="s">
        <v>297</v>
      </c>
      <c r="K986" s="0" t="s">
        <v>297</v>
      </c>
      <c r="L986" s="0" t="s">
        <v>297</v>
      </c>
      <c r="M986" s="0" t="s">
        <v>297</v>
      </c>
      <c r="N986" s="0" t="s">
        <v>297</v>
      </c>
      <c r="O986" s="0" t="s">
        <v>297</v>
      </c>
      <c r="P986" s="0" t="s">
        <v>16</v>
      </c>
      <c r="Q986" s="0" t="e">
        <f aca="false">N986-N986</f>
        <v>#VALUE!</v>
      </c>
      <c r="R986" s="0" t="e">
        <f aca="false">O986-O986</f>
        <v>#VALUE!</v>
      </c>
    </row>
    <row r="987" customFormat="false" ht="13.8" hidden="false" customHeight="false" outlineLevel="0" collapsed="false">
      <c r="H987" s="0" t="str">
        <f aca="false">CONCATENATE(I987,P987)</f>
        <v>./tfcs/revlib/n_01-09/portas_0-1000/hwb9-1541.tfcnovo</v>
      </c>
      <c r="I987" s="0" t="s">
        <v>251</v>
      </c>
      <c r="J987" s="0" t="n">
        <v>1541</v>
      </c>
      <c r="K987" s="0" t="n">
        <v>63613</v>
      </c>
      <c r="L987" s="0" t="n">
        <v>1560</v>
      </c>
      <c r="M987" s="0" t="n">
        <v>71508</v>
      </c>
      <c r="N987" s="0" t="n">
        <v>-19</v>
      </c>
      <c r="O987" s="0" t="n">
        <v>-7895</v>
      </c>
      <c r="P987" s="0" t="s">
        <v>18</v>
      </c>
      <c r="Q987" s="0" t="e">
        <f aca="false">N987-N986</f>
        <v>#VALUE!</v>
      </c>
      <c r="R987" s="0" t="e">
        <f aca="false">O987-O986</f>
        <v>#VALUE!</v>
      </c>
    </row>
    <row r="988" customFormat="false" ht="13.8" hidden="false" customHeight="false" outlineLevel="0" collapsed="false">
      <c r="H988" s="0" t="str">
        <f aca="false">CONCATENATE(I988,P988)</f>
        <v>./tfcs/revlib/n_01-09/portas_0-1000/hwb9-1541.tfcantigo-novo</v>
      </c>
      <c r="I988" s="0" t="s">
        <v>251</v>
      </c>
      <c r="J988" s="0" t="s">
        <v>297</v>
      </c>
      <c r="K988" s="0" t="s">
        <v>297</v>
      </c>
      <c r="L988" s="0" t="s">
        <v>297</v>
      </c>
      <c r="M988" s="0" t="s">
        <v>297</v>
      </c>
      <c r="N988" s="0" t="s">
        <v>297</v>
      </c>
      <c r="O988" s="0" t="s">
        <v>297</v>
      </c>
      <c r="P988" s="0" t="s">
        <v>20</v>
      </c>
      <c r="Q988" s="0" t="e">
        <f aca="false">N988-N986</f>
        <v>#VALUE!</v>
      </c>
      <c r="R988" s="0" t="e">
        <f aca="false">O988-O986</f>
        <v>#VALUE!</v>
      </c>
    </row>
    <row r="989" customFormat="false" ht="13.8" hidden="false" customHeight="false" outlineLevel="0" collapsed="false">
      <c r="H989" s="0" t="str">
        <f aca="false">CONCATENATE(I989,P989)</f>
        <v>./tfcs/revlib/n_01-09/portas_0-1000/hwb9-1541.tfcnovo-antigo</v>
      </c>
      <c r="I989" s="0" t="s">
        <v>251</v>
      </c>
      <c r="J989" s="0" t="n">
        <v>1541</v>
      </c>
      <c r="K989" s="0" t="n">
        <v>63613</v>
      </c>
      <c r="L989" s="0" t="n">
        <v>1555</v>
      </c>
      <c r="M989" s="0" t="n">
        <v>71403</v>
      </c>
      <c r="N989" s="0" t="n">
        <v>-14</v>
      </c>
      <c r="O989" s="0" t="n">
        <v>-7790</v>
      </c>
      <c r="P989" s="0" t="s">
        <v>22</v>
      </c>
      <c r="Q989" s="0" t="e">
        <f aca="false">N989-N986</f>
        <v>#VALUE!</v>
      </c>
      <c r="R989" s="0" t="e">
        <f aca="false">O989-O986</f>
        <v>#VALUE!</v>
      </c>
    </row>
    <row r="990" customFormat="false" ht="13.8" hidden="false" customHeight="false" outlineLevel="0" collapsed="false">
      <c r="H990" s="0" t="str">
        <f aca="false">CONCATENATE(I990,P990)</f>
        <v>./tfcs/revlib/n_01-09/portas_0-1000/hwb9-1544.tfcantigo</v>
      </c>
      <c r="I990" s="0" t="s">
        <v>252</v>
      </c>
      <c r="J990" s="0" t="s">
        <v>297</v>
      </c>
      <c r="K990" s="0" t="s">
        <v>297</v>
      </c>
      <c r="L990" s="0" t="s">
        <v>297</v>
      </c>
      <c r="M990" s="0" t="s">
        <v>297</v>
      </c>
      <c r="N990" s="0" t="s">
        <v>297</v>
      </c>
      <c r="O990" s="0" t="s">
        <v>297</v>
      </c>
      <c r="P990" s="0" t="s">
        <v>16</v>
      </c>
      <c r="Q990" s="0" t="e">
        <f aca="false">N990-N986</f>
        <v>#VALUE!</v>
      </c>
      <c r="R990" s="0" t="e">
        <f aca="false">O990-O986</f>
        <v>#VALUE!</v>
      </c>
    </row>
    <row r="991" customFormat="false" ht="13.8" hidden="false" customHeight="false" outlineLevel="0" collapsed="false">
      <c r="H991" s="0" t="str">
        <f aca="false">CONCATENATE(I991,P991)</f>
        <v>./tfcs/revlib/n_01-09/portas_0-1000/hwb9-1544.tfcnovo</v>
      </c>
      <c r="I991" s="0" t="s">
        <v>252</v>
      </c>
      <c r="J991" s="0" t="n">
        <v>1544</v>
      </c>
      <c r="K991" s="0" t="n">
        <v>63668</v>
      </c>
      <c r="L991" s="0" t="n">
        <v>1563</v>
      </c>
      <c r="M991" s="0" t="n">
        <v>71563</v>
      </c>
      <c r="N991" s="0" t="n">
        <v>-19</v>
      </c>
      <c r="O991" s="0" t="n">
        <v>-7895</v>
      </c>
      <c r="P991" s="0" t="s">
        <v>18</v>
      </c>
      <c r="Q991" s="0" t="e">
        <f aca="false">N991-N986</f>
        <v>#VALUE!</v>
      </c>
      <c r="R991" s="0" t="e">
        <f aca="false">O991-O986</f>
        <v>#VALUE!</v>
      </c>
    </row>
    <row r="992" customFormat="false" ht="13.8" hidden="false" customHeight="false" outlineLevel="0" collapsed="false">
      <c r="H992" s="0" t="str">
        <f aca="false">CONCATENATE(I992,P992)</f>
        <v>./tfcs/revlib/n_01-09/portas_0-1000/hwb9-1544.tfcantigo-novo</v>
      </c>
      <c r="I992" s="0" t="s">
        <v>252</v>
      </c>
      <c r="J992" s="0" t="s">
        <v>297</v>
      </c>
      <c r="K992" s="0" t="s">
        <v>297</v>
      </c>
      <c r="L992" s="0" t="s">
        <v>297</v>
      </c>
      <c r="M992" s="0" t="s">
        <v>297</v>
      </c>
      <c r="N992" s="0" t="s">
        <v>297</v>
      </c>
      <c r="O992" s="0" t="s">
        <v>297</v>
      </c>
      <c r="P992" s="0" t="s">
        <v>20</v>
      </c>
      <c r="Q992" s="0" t="e">
        <f aca="false">N992-N992</f>
        <v>#VALUE!</v>
      </c>
      <c r="R992" s="0" t="e">
        <f aca="false">O992-O992</f>
        <v>#VALUE!</v>
      </c>
    </row>
    <row r="993" customFormat="false" ht="13.8" hidden="false" customHeight="false" outlineLevel="0" collapsed="false">
      <c r="H993" s="0" t="str">
        <f aca="false">CONCATENATE(I993,P993)</f>
        <v>./tfcs/revlib/n_01-09/portas_0-1000/hwb9-1544.tfcnovo-antigo</v>
      </c>
      <c r="I993" s="0" t="s">
        <v>252</v>
      </c>
      <c r="J993" s="0" t="n">
        <v>1544</v>
      </c>
      <c r="K993" s="0" t="n">
        <v>63668</v>
      </c>
      <c r="L993" s="0" t="n">
        <v>1557</v>
      </c>
      <c r="M993" s="0" t="n">
        <v>71453</v>
      </c>
      <c r="N993" s="0" t="n">
        <v>-13</v>
      </c>
      <c r="O993" s="0" t="n">
        <v>-7785</v>
      </c>
      <c r="P993" s="0" t="s">
        <v>22</v>
      </c>
      <c r="Q993" s="0" t="e">
        <f aca="false">N993-N992</f>
        <v>#VALUE!</v>
      </c>
      <c r="R993" s="0" t="e">
        <f aca="false">O993-O992</f>
        <v>#VALUE!</v>
      </c>
    </row>
    <row r="994" customFormat="false" ht="13.8" hidden="false" customHeight="false" outlineLevel="0" collapsed="false">
      <c r="H994" s="0" t="str">
        <f aca="false">CONCATENATE(I994,P994)</f>
        <v>./tfcs/revlib/n_01-09/portas_0-1000/hwb9-1959-20378a.tfcantigo</v>
      </c>
      <c r="I994" s="0" t="s">
        <v>253</v>
      </c>
      <c r="J994" s="0" t="n">
        <v>1959</v>
      </c>
      <c r="K994" s="0" t="n">
        <v>33599</v>
      </c>
      <c r="L994" s="0" t="n">
        <v>1941</v>
      </c>
      <c r="M994" s="0" t="n">
        <v>33581</v>
      </c>
      <c r="N994" s="0" t="n">
        <v>18</v>
      </c>
      <c r="O994" s="0" t="n">
        <v>18</v>
      </c>
      <c r="P994" s="0" t="s">
        <v>16</v>
      </c>
      <c r="Q994" s="0" t="e">
        <f aca="false">N994-N992</f>
        <v>#VALUE!</v>
      </c>
      <c r="R994" s="0" t="e">
        <f aca="false">O994-O992</f>
        <v>#VALUE!</v>
      </c>
    </row>
    <row r="995" customFormat="false" ht="13.8" hidden="false" customHeight="false" outlineLevel="0" collapsed="false">
      <c r="H995" s="0" t="str">
        <f aca="false">CONCATENATE(I995,P995)</f>
        <v>./tfcs/revlib/n_01-09/portas_0-1000/hwb9-1959-20378a.tfcnovo</v>
      </c>
      <c r="I995" s="0" t="s">
        <v>253</v>
      </c>
      <c r="J995" s="0" t="n">
        <v>1959</v>
      </c>
      <c r="K995" s="0" t="n">
        <v>33599</v>
      </c>
      <c r="L995" s="0" t="n">
        <v>1957</v>
      </c>
      <c r="M995" s="0" t="n">
        <v>33755</v>
      </c>
      <c r="N995" s="0" t="n">
        <v>2</v>
      </c>
      <c r="O995" s="0" t="n">
        <v>-156</v>
      </c>
      <c r="P995" s="0" t="s">
        <v>18</v>
      </c>
      <c r="Q995" s="0" t="e">
        <f aca="false">N995-N992</f>
        <v>#VALUE!</v>
      </c>
      <c r="R995" s="0" t="e">
        <f aca="false">O995-O992</f>
        <v>#VALUE!</v>
      </c>
    </row>
    <row r="996" customFormat="false" ht="13.8" hidden="false" customHeight="false" outlineLevel="0" collapsed="false">
      <c r="H996" s="0" t="str">
        <f aca="false">CONCATENATE(I996,P996)</f>
        <v>./tfcs/revlib/n_01-09/portas_0-1000/hwb9-1959-20378a.tfcantigo-novo</v>
      </c>
      <c r="I996" s="0" t="s">
        <v>253</v>
      </c>
      <c r="J996" s="0" t="n">
        <v>1959</v>
      </c>
      <c r="K996" s="0" t="n">
        <v>33599</v>
      </c>
      <c r="L996" s="0" t="n">
        <v>1943</v>
      </c>
      <c r="M996" s="0" t="n">
        <v>33735</v>
      </c>
      <c r="N996" s="0" t="n">
        <v>16</v>
      </c>
      <c r="O996" s="0" t="n">
        <v>-136</v>
      </c>
      <c r="P996" s="0" t="s">
        <v>20</v>
      </c>
      <c r="Q996" s="0" t="e">
        <f aca="false">N996-N992</f>
        <v>#VALUE!</v>
      </c>
      <c r="R996" s="0" t="e">
        <f aca="false">O996-O992</f>
        <v>#VALUE!</v>
      </c>
    </row>
    <row r="997" customFormat="false" ht="13.8" hidden="false" customHeight="false" outlineLevel="0" collapsed="false">
      <c r="H997" s="0" t="str">
        <f aca="false">CONCATENATE(I997,P997)</f>
        <v>./tfcs/revlib/n_01-09/portas_0-1000/hwb9-1959-20378a.tfcnovo-antigo</v>
      </c>
      <c r="I997" s="0" t="s">
        <v>253</v>
      </c>
      <c r="J997" s="0" t="n">
        <v>1959</v>
      </c>
      <c r="K997" s="0" t="n">
        <v>33599</v>
      </c>
      <c r="L997" s="0" t="n">
        <v>1944</v>
      </c>
      <c r="M997" s="0" t="n">
        <v>33742</v>
      </c>
      <c r="N997" s="0" t="n">
        <v>15</v>
      </c>
      <c r="O997" s="0" t="n">
        <v>-143</v>
      </c>
      <c r="P997" s="0" t="s">
        <v>22</v>
      </c>
      <c r="Q997" s="0" t="e">
        <f aca="false">N997-N992</f>
        <v>#VALUE!</v>
      </c>
      <c r="R997" s="0" t="e">
        <f aca="false">O997-O992</f>
        <v>#VALUE!</v>
      </c>
    </row>
    <row r="998" customFormat="false" ht="13.8" hidden="false" customHeight="false" outlineLevel="0" collapsed="false">
      <c r="H998" s="0" t="str">
        <f aca="false">CONCATENATE(I998,P998)</f>
        <v>./tfcs/revlib/n_01-09/portas_0-1000/mini-alu_167.tfcantigo</v>
      </c>
      <c r="I998" s="0" t="s">
        <v>254</v>
      </c>
      <c r="J998" s="0" t="n">
        <v>6</v>
      </c>
      <c r="K998" s="0" t="n">
        <v>62</v>
      </c>
      <c r="L998" s="0" t="n">
        <v>6</v>
      </c>
      <c r="M998" s="0" t="n">
        <v>62</v>
      </c>
      <c r="N998" s="0" t="n">
        <v>0</v>
      </c>
      <c r="O998" s="0" t="n">
        <v>0</v>
      </c>
      <c r="P998" s="0" t="s">
        <v>16</v>
      </c>
      <c r="Q998" s="0" t="n">
        <f aca="false">N998-N998</f>
        <v>0</v>
      </c>
      <c r="R998" s="0" t="n">
        <f aca="false">O998-O998</f>
        <v>0</v>
      </c>
    </row>
    <row r="999" customFormat="false" ht="13.8" hidden="false" customHeight="false" outlineLevel="0" collapsed="false">
      <c r="H999" s="0" t="str">
        <f aca="false">CONCATENATE(I999,P999)</f>
        <v>./tfcs/revlib/n_01-09/portas_0-1000/mini-alu_167.tfcnovo</v>
      </c>
      <c r="I999" s="0" t="s">
        <v>254</v>
      </c>
      <c r="J999" s="0" t="n">
        <v>6</v>
      </c>
      <c r="K999" s="0" t="n">
        <v>62</v>
      </c>
      <c r="L999" s="0" t="n">
        <v>6</v>
      </c>
      <c r="M999" s="0" t="n">
        <v>62</v>
      </c>
      <c r="N999" s="0" t="n">
        <v>0</v>
      </c>
      <c r="O999" s="0" t="n">
        <v>0</v>
      </c>
      <c r="P999" s="0" t="s">
        <v>18</v>
      </c>
      <c r="Q999" s="0" t="n">
        <f aca="false">N999-N998</f>
        <v>0</v>
      </c>
      <c r="R999" s="0" t="n">
        <f aca="false">O999-O998</f>
        <v>0</v>
      </c>
    </row>
    <row r="1000" customFormat="false" ht="13.8" hidden="false" customHeight="false" outlineLevel="0" collapsed="false">
      <c r="H1000" s="0" t="str">
        <f aca="false">CONCATENATE(I1000,P1000)</f>
        <v>./tfcs/revlib/n_01-09/portas_0-1000/mini-alu_167.tfcantigo-novo</v>
      </c>
      <c r="I1000" s="0" t="s">
        <v>254</v>
      </c>
      <c r="J1000" s="0" t="n">
        <v>6</v>
      </c>
      <c r="K1000" s="0" t="n">
        <v>62</v>
      </c>
      <c r="L1000" s="0" t="n">
        <v>6</v>
      </c>
      <c r="M1000" s="0" t="n">
        <v>62</v>
      </c>
      <c r="N1000" s="0" t="n">
        <v>0</v>
      </c>
      <c r="O1000" s="0" t="n">
        <v>0</v>
      </c>
      <c r="P1000" s="0" t="s">
        <v>20</v>
      </c>
      <c r="Q1000" s="0" t="n">
        <f aca="false">N1000-N998</f>
        <v>0</v>
      </c>
      <c r="R1000" s="0" t="n">
        <f aca="false">O1000-O998</f>
        <v>0</v>
      </c>
    </row>
    <row r="1001" customFormat="false" ht="13.8" hidden="false" customHeight="false" outlineLevel="0" collapsed="false">
      <c r="H1001" s="0" t="str">
        <f aca="false">CONCATENATE(I1001,P1001)</f>
        <v>./tfcs/revlib/n_01-09/portas_0-1000/mini-alu_167.tfcnovo-antigo</v>
      </c>
      <c r="I1001" s="0" t="s">
        <v>254</v>
      </c>
      <c r="J1001" s="0" t="n">
        <v>6</v>
      </c>
      <c r="K1001" s="0" t="n">
        <v>62</v>
      </c>
      <c r="L1001" s="0" t="n">
        <v>6</v>
      </c>
      <c r="M1001" s="0" t="n">
        <v>62</v>
      </c>
      <c r="N1001" s="0" t="n">
        <v>0</v>
      </c>
      <c r="O1001" s="0" t="n">
        <v>0</v>
      </c>
      <c r="P1001" s="0" t="s">
        <v>22</v>
      </c>
      <c r="Q1001" s="0" t="n">
        <f aca="false">N1001-N998</f>
        <v>0</v>
      </c>
      <c r="R1001" s="0" t="n">
        <f aca="false">O1001-O998</f>
        <v>0</v>
      </c>
    </row>
    <row r="1002" customFormat="false" ht="13.8" hidden="false" customHeight="false" outlineLevel="0" collapsed="false">
      <c r="H1002" s="0" t="str">
        <f aca="false">CONCATENATE(I1002,P1002)</f>
        <v>./tfcs/revlib/n_01-09/portas_0-1000/mod5adder-15.tfcantigo</v>
      </c>
      <c r="I1002" s="0" t="s">
        <v>258</v>
      </c>
      <c r="J1002" s="0" t="n">
        <v>15</v>
      </c>
      <c r="K1002" s="0" t="n">
        <v>83</v>
      </c>
      <c r="L1002" s="0" t="n">
        <v>15</v>
      </c>
      <c r="M1002" s="0" t="n">
        <v>83</v>
      </c>
      <c r="N1002" s="0" t="n">
        <v>0</v>
      </c>
      <c r="O1002" s="0" t="n">
        <v>0</v>
      </c>
      <c r="P1002" s="0" t="s">
        <v>16</v>
      </c>
      <c r="Q1002" s="0" t="n">
        <f aca="false">N1002-N998</f>
        <v>0</v>
      </c>
      <c r="R1002" s="0" t="n">
        <f aca="false">O1002-O998</f>
        <v>0</v>
      </c>
    </row>
    <row r="1003" customFormat="false" ht="13.8" hidden="false" customHeight="false" outlineLevel="0" collapsed="false">
      <c r="H1003" s="0" t="str">
        <f aca="false">CONCATENATE(I1003,P1003)</f>
        <v>./tfcs/revlib/n_01-09/portas_0-1000/mod5adder-15.tfcnovo</v>
      </c>
      <c r="I1003" s="0" t="s">
        <v>258</v>
      </c>
      <c r="J1003" s="0" t="n">
        <v>15</v>
      </c>
      <c r="K1003" s="0" t="n">
        <v>83</v>
      </c>
      <c r="L1003" s="0" t="n">
        <v>20</v>
      </c>
      <c r="M1003" s="0" t="n">
        <v>149</v>
      </c>
      <c r="N1003" s="0" t="n">
        <v>-5</v>
      </c>
      <c r="O1003" s="0" t="n">
        <v>-66</v>
      </c>
      <c r="P1003" s="0" t="s">
        <v>18</v>
      </c>
      <c r="Q1003" s="0" t="n">
        <f aca="false">N1003-N998</f>
        <v>-5</v>
      </c>
      <c r="R1003" s="0" t="n">
        <f aca="false">O1003-O998</f>
        <v>-66</v>
      </c>
    </row>
    <row r="1004" customFormat="false" ht="13.8" hidden="false" customHeight="false" outlineLevel="0" collapsed="false">
      <c r="H1004" s="0" t="str">
        <f aca="false">CONCATENATE(I1004,P1004)</f>
        <v>./tfcs/revlib/n_01-09/portas_0-1000/mod5adder-15.tfcantigo-novo</v>
      </c>
      <c r="I1004" s="0" t="s">
        <v>258</v>
      </c>
      <c r="J1004" s="0" t="n">
        <v>15</v>
      </c>
      <c r="K1004" s="0" t="n">
        <v>83</v>
      </c>
      <c r="L1004" s="0" t="n">
        <v>20</v>
      </c>
      <c r="M1004" s="0" t="n">
        <v>150</v>
      </c>
      <c r="N1004" s="0" t="n">
        <v>-5</v>
      </c>
      <c r="O1004" s="0" t="n">
        <v>-67</v>
      </c>
      <c r="P1004" s="0" t="s">
        <v>20</v>
      </c>
      <c r="Q1004" s="0" t="n">
        <f aca="false">N1004-N1004</f>
        <v>0</v>
      </c>
      <c r="R1004" s="0" t="n">
        <f aca="false">O1004-O1004</f>
        <v>0</v>
      </c>
    </row>
    <row r="1005" customFormat="false" ht="13.8" hidden="false" customHeight="false" outlineLevel="0" collapsed="false">
      <c r="H1005" s="0" t="str">
        <f aca="false">CONCATENATE(I1005,P1005)</f>
        <v>./tfcs/revlib/n_01-09/portas_0-1000/mod5adder-15.tfcnovo-antigo</v>
      </c>
      <c r="I1005" s="0" t="s">
        <v>258</v>
      </c>
      <c r="J1005" s="0" t="n">
        <v>15</v>
      </c>
      <c r="K1005" s="0" t="n">
        <v>83</v>
      </c>
      <c r="L1005" s="0" t="n">
        <v>18</v>
      </c>
      <c r="M1005" s="0" t="n">
        <v>122</v>
      </c>
      <c r="N1005" s="0" t="n">
        <v>-3</v>
      </c>
      <c r="O1005" s="0" t="n">
        <v>-39</v>
      </c>
      <c r="P1005" s="0" t="s">
        <v>22</v>
      </c>
      <c r="Q1005" s="0" t="n">
        <f aca="false">N1005-N1004</f>
        <v>2</v>
      </c>
      <c r="R1005" s="0" t="n">
        <f aca="false">O1005-O1004</f>
        <v>28</v>
      </c>
    </row>
    <row r="1006" customFormat="false" ht="13.8" hidden="false" customHeight="false" outlineLevel="0" collapsed="false">
      <c r="H1006" s="0" t="str">
        <f aca="false">CONCATENATE(I1006,P1006)</f>
        <v>./tfcs/revlib/n_01-09/portas_0-1000/mod5adder-17-69.tfcantigo</v>
      </c>
      <c r="I1006" s="0" t="s">
        <v>259</v>
      </c>
      <c r="J1006" s="0" t="n">
        <v>17</v>
      </c>
      <c r="K1006" s="0" t="n">
        <v>69</v>
      </c>
      <c r="L1006" s="0" t="n">
        <v>17</v>
      </c>
      <c r="M1006" s="0" t="n">
        <v>69</v>
      </c>
      <c r="N1006" s="0" t="n">
        <v>0</v>
      </c>
      <c r="O1006" s="0" t="n">
        <v>0</v>
      </c>
      <c r="P1006" s="0" t="s">
        <v>16</v>
      </c>
      <c r="Q1006" s="0" t="n">
        <f aca="false">N1006-N1004</f>
        <v>5</v>
      </c>
      <c r="R1006" s="0" t="n">
        <f aca="false">O1006-O1004</f>
        <v>67</v>
      </c>
    </row>
    <row r="1007" customFormat="false" ht="13.8" hidden="false" customHeight="false" outlineLevel="0" collapsed="false">
      <c r="H1007" s="0" t="str">
        <f aca="false">CONCATENATE(I1007,P1007)</f>
        <v>./tfcs/revlib/n_01-09/portas_0-1000/mod5adder-17-69.tfcnovo</v>
      </c>
      <c r="I1007" s="0" t="s">
        <v>259</v>
      </c>
      <c r="J1007" s="0" t="n">
        <v>17</v>
      </c>
      <c r="K1007" s="0" t="n">
        <v>69</v>
      </c>
      <c r="L1007" s="0" t="n">
        <v>17</v>
      </c>
      <c r="M1007" s="0" t="n">
        <v>69</v>
      </c>
      <c r="N1007" s="0" t="n">
        <v>0</v>
      </c>
      <c r="O1007" s="0" t="n">
        <v>0</v>
      </c>
      <c r="P1007" s="0" t="s">
        <v>18</v>
      </c>
      <c r="Q1007" s="0" t="n">
        <f aca="false">N1007-N1004</f>
        <v>5</v>
      </c>
      <c r="R1007" s="0" t="n">
        <f aca="false">O1007-O1004</f>
        <v>67</v>
      </c>
    </row>
    <row r="1008" customFormat="false" ht="13.8" hidden="false" customHeight="false" outlineLevel="0" collapsed="false">
      <c r="H1008" s="0" t="str">
        <f aca="false">CONCATENATE(I1008,P1008)</f>
        <v>./tfcs/revlib/n_01-09/portas_0-1000/mod5adder-17-69.tfcantigo-novo</v>
      </c>
      <c r="I1008" s="0" t="s">
        <v>259</v>
      </c>
      <c r="J1008" s="0" t="n">
        <v>17</v>
      </c>
      <c r="K1008" s="0" t="n">
        <v>69</v>
      </c>
      <c r="L1008" s="0" t="n">
        <v>17</v>
      </c>
      <c r="M1008" s="0" t="n">
        <v>71</v>
      </c>
      <c r="N1008" s="0" t="n">
        <v>0</v>
      </c>
      <c r="O1008" s="0" t="n">
        <v>-2</v>
      </c>
      <c r="P1008" s="0" t="s">
        <v>20</v>
      </c>
      <c r="Q1008" s="0" t="n">
        <f aca="false">N1008-N1004</f>
        <v>5</v>
      </c>
      <c r="R1008" s="0" t="n">
        <f aca="false">O1008-O1004</f>
        <v>65</v>
      </c>
    </row>
    <row r="1009" customFormat="false" ht="13.8" hidden="false" customHeight="false" outlineLevel="0" collapsed="false">
      <c r="H1009" s="0" t="str">
        <f aca="false">CONCATENATE(I1009,P1009)</f>
        <v>./tfcs/revlib/n_01-09/portas_0-1000/mod5adder-17-69.tfcnovo-antigo</v>
      </c>
      <c r="I1009" s="0" t="s">
        <v>259</v>
      </c>
      <c r="J1009" s="0" t="n">
        <v>17</v>
      </c>
      <c r="K1009" s="0" t="n">
        <v>69</v>
      </c>
      <c r="L1009" s="0" t="n">
        <v>17</v>
      </c>
      <c r="M1009" s="0" t="n">
        <v>69</v>
      </c>
      <c r="N1009" s="0" t="n">
        <v>0</v>
      </c>
      <c r="O1009" s="0" t="n">
        <v>0</v>
      </c>
      <c r="P1009" s="0" t="s">
        <v>22</v>
      </c>
      <c r="Q1009" s="0" t="n">
        <f aca="false">N1009-N1004</f>
        <v>5</v>
      </c>
      <c r="R1009" s="0" t="n">
        <f aca="false">O1009-O1004</f>
        <v>67</v>
      </c>
    </row>
    <row r="1010" customFormat="false" ht="13.8" hidden="false" customHeight="false" outlineLevel="0" collapsed="false">
      <c r="H1010" s="0" t="str">
        <f aca="false">CONCATENATE(I1010,P1010)</f>
        <v>./tfcs/revlib/n_01-09/portas_0-1000/mod5adder-17-81.tfcantigo</v>
      </c>
      <c r="I1010" s="0" t="s">
        <v>260</v>
      </c>
      <c r="J1010" s="0" t="n">
        <v>17</v>
      </c>
      <c r="K1010" s="0" t="n">
        <v>77</v>
      </c>
      <c r="L1010" s="0" t="n">
        <v>17</v>
      </c>
      <c r="M1010" s="0" t="n">
        <v>77</v>
      </c>
      <c r="N1010" s="0" t="n">
        <v>0</v>
      </c>
      <c r="O1010" s="0" t="n">
        <v>0</v>
      </c>
      <c r="P1010" s="0" t="s">
        <v>16</v>
      </c>
      <c r="Q1010" s="0" t="n">
        <f aca="false">N1010-N1010</f>
        <v>0</v>
      </c>
      <c r="R1010" s="0" t="n">
        <f aca="false">O1010-O1010</f>
        <v>0</v>
      </c>
    </row>
    <row r="1011" customFormat="false" ht="13.8" hidden="false" customHeight="false" outlineLevel="0" collapsed="false">
      <c r="H1011" s="0" t="str">
        <f aca="false">CONCATENATE(I1011,P1011)</f>
        <v>./tfcs/revlib/n_01-09/portas_0-1000/mod5adder-17-81.tfcnovo</v>
      </c>
      <c r="I1011" s="0" t="s">
        <v>260</v>
      </c>
      <c r="J1011" s="0" t="n">
        <v>17</v>
      </c>
      <c r="K1011" s="0" t="n">
        <v>77</v>
      </c>
      <c r="L1011" s="0" t="n">
        <v>18</v>
      </c>
      <c r="M1011" s="0" t="n">
        <v>86</v>
      </c>
      <c r="N1011" s="0" t="n">
        <v>-1</v>
      </c>
      <c r="O1011" s="0" t="n">
        <v>-9</v>
      </c>
      <c r="P1011" s="0" t="s">
        <v>18</v>
      </c>
      <c r="Q1011" s="0" t="n">
        <f aca="false">N1011-N1010</f>
        <v>-1</v>
      </c>
      <c r="R1011" s="0" t="n">
        <f aca="false">O1011-O1010</f>
        <v>-9</v>
      </c>
    </row>
    <row r="1012" customFormat="false" ht="13.8" hidden="false" customHeight="false" outlineLevel="0" collapsed="false">
      <c r="H1012" s="0" t="str">
        <f aca="false">CONCATENATE(I1012,P1012)</f>
        <v>./tfcs/revlib/n_01-09/portas_0-1000/mod5adder-17-81.tfcantigo-novo</v>
      </c>
      <c r="I1012" s="0" t="s">
        <v>260</v>
      </c>
      <c r="J1012" s="0" t="n">
        <v>17</v>
      </c>
      <c r="K1012" s="0" t="n">
        <v>77</v>
      </c>
      <c r="L1012" s="0" t="n">
        <v>18</v>
      </c>
      <c r="M1012" s="0" t="n">
        <v>89</v>
      </c>
      <c r="N1012" s="0" t="n">
        <v>-1</v>
      </c>
      <c r="O1012" s="0" t="n">
        <v>-12</v>
      </c>
      <c r="P1012" s="0" t="s">
        <v>20</v>
      </c>
      <c r="Q1012" s="0" t="n">
        <f aca="false">N1012-N1010</f>
        <v>-1</v>
      </c>
      <c r="R1012" s="0" t="n">
        <f aca="false">O1012-O1010</f>
        <v>-12</v>
      </c>
    </row>
    <row r="1013" customFormat="false" ht="13.8" hidden="false" customHeight="false" outlineLevel="0" collapsed="false">
      <c r="H1013" s="0" t="str">
        <f aca="false">CONCATENATE(I1013,P1013)</f>
        <v>./tfcs/revlib/n_01-09/portas_0-1000/mod5adder-17-81.tfcnovo-antigo</v>
      </c>
      <c r="I1013" s="0" t="s">
        <v>260</v>
      </c>
      <c r="J1013" s="0" t="n">
        <v>17</v>
      </c>
      <c r="K1013" s="0" t="n">
        <v>77</v>
      </c>
      <c r="L1013" s="0" t="n">
        <v>18</v>
      </c>
      <c r="M1013" s="0" t="n">
        <v>85</v>
      </c>
      <c r="N1013" s="0" t="n">
        <v>-1</v>
      </c>
      <c r="O1013" s="0" t="n">
        <v>-8</v>
      </c>
      <c r="P1013" s="0" t="s">
        <v>22</v>
      </c>
      <c r="Q1013" s="0" t="n">
        <f aca="false">N1013-N1010</f>
        <v>-1</v>
      </c>
      <c r="R1013" s="0" t="n">
        <f aca="false">O1013-O1010</f>
        <v>-8</v>
      </c>
    </row>
    <row r="1014" customFormat="false" ht="13.8" hidden="false" customHeight="false" outlineLevel="0" collapsed="false">
      <c r="H1014" s="0" t="str">
        <f aca="false">CONCATENATE(I1014,P1014)</f>
        <v>./tfcs/revlib/n_01-09/portas_0-1000/mod5adder_127.tfcantigo</v>
      </c>
      <c r="I1014" s="0" t="s">
        <v>255</v>
      </c>
      <c r="J1014" s="0" t="n">
        <v>21</v>
      </c>
      <c r="K1014" s="0" t="n">
        <v>125</v>
      </c>
      <c r="L1014" s="0" t="n">
        <v>16</v>
      </c>
      <c r="M1014" s="0" t="n">
        <v>120</v>
      </c>
      <c r="N1014" s="0" t="n">
        <v>5</v>
      </c>
      <c r="O1014" s="0" t="n">
        <v>5</v>
      </c>
      <c r="P1014" s="0" t="s">
        <v>16</v>
      </c>
      <c r="Q1014" s="0" t="n">
        <f aca="false">N1014-N1010</f>
        <v>5</v>
      </c>
      <c r="R1014" s="0" t="n">
        <f aca="false">O1014-O1010</f>
        <v>5</v>
      </c>
    </row>
    <row r="1015" customFormat="false" ht="13.8" hidden="false" customHeight="false" outlineLevel="0" collapsed="false">
      <c r="H1015" s="0" t="str">
        <f aca="false">CONCATENATE(I1015,P1015)</f>
        <v>./tfcs/revlib/n_01-09/portas_0-1000/mod5adder_127.tfcnovo</v>
      </c>
      <c r="I1015" s="0" t="s">
        <v>255</v>
      </c>
      <c r="J1015" s="0" t="n">
        <v>21</v>
      </c>
      <c r="K1015" s="0" t="n">
        <v>125</v>
      </c>
      <c r="L1015" s="0" t="n">
        <v>23</v>
      </c>
      <c r="M1015" s="0" t="n">
        <v>208</v>
      </c>
      <c r="N1015" s="0" t="n">
        <v>-2</v>
      </c>
      <c r="O1015" s="0" t="n">
        <v>-83</v>
      </c>
      <c r="P1015" s="0" t="s">
        <v>18</v>
      </c>
      <c r="Q1015" s="0" t="n">
        <f aca="false">N1015-N1010</f>
        <v>-2</v>
      </c>
      <c r="R1015" s="0" t="n">
        <f aca="false">O1015-O1010</f>
        <v>-83</v>
      </c>
    </row>
    <row r="1016" customFormat="false" ht="13.8" hidden="false" customHeight="false" outlineLevel="0" collapsed="false">
      <c r="H1016" s="0" t="str">
        <f aca="false">CONCATENATE(I1016,P1016)</f>
        <v>./tfcs/revlib/n_01-09/portas_0-1000/mod5adder_127.tfcantigo-novo</v>
      </c>
      <c r="I1016" s="0" t="s">
        <v>255</v>
      </c>
      <c r="J1016" s="0" t="n">
        <v>21</v>
      </c>
      <c r="K1016" s="0" t="n">
        <v>125</v>
      </c>
      <c r="L1016" s="0" t="n">
        <v>19</v>
      </c>
      <c r="M1016" s="0" t="n">
        <v>200</v>
      </c>
      <c r="N1016" s="0" t="n">
        <v>2</v>
      </c>
      <c r="O1016" s="0" t="n">
        <v>-75</v>
      </c>
      <c r="P1016" s="0" t="s">
        <v>20</v>
      </c>
      <c r="Q1016" s="0" t="n">
        <f aca="false">N1016-N1016</f>
        <v>0</v>
      </c>
      <c r="R1016" s="0" t="n">
        <f aca="false">O1016-O1016</f>
        <v>0</v>
      </c>
    </row>
    <row r="1017" customFormat="false" ht="13.8" hidden="false" customHeight="false" outlineLevel="0" collapsed="false">
      <c r="H1017" s="0" t="str">
        <f aca="false">CONCATENATE(I1017,P1017)</f>
        <v>./tfcs/revlib/n_01-09/portas_0-1000/mod5adder_127.tfcnovo-antigo</v>
      </c>
      <c r="I1017" s="0" t="s">
        <v>255</v>
      </c>
      <c r="J1017" s="0" t="n">
        <v>21</v>
      </c>
      <c r="K1017" s="0" t="n">
        <v>125</v>
      </c>
      <c r="L1017" s="0" t="n">
        <v>18</v>
      </c>
      <c r="M1017" s="0" t="n">
        <v>183</v>
      </c>
      <c r="N1017" s="0" t="n">
        <v>3</v>
      </c>
      <c r="O1017" s="0" t="n">
        <v>-58</v>
      </c>
      <c r="P1017" s="0" t="s">
        <v>22</v>
      </c>
      <c r="Q1017" s="0" t="n">
        <f aca="false">N1017-N1016</f>
        <v>1</v>
      </c>
      <c r="R1017" s="0" t="n">
        <f aca="false">O1017-O1016</f>
        <v>17</v>
      </c>
    </row>
    <row r="1018" customFormat="false" ht="13.8" hidden="false" customHeight="false" outlineLevel="0" collapsed="false">
      <c r="H1018" s="0" t="str">
        <f aca="false">CONCATENATE(I1018,P1018)</f>
        <v>./tfcs/revlib/n_01-09/portas_0-1000/mod5adder_128.tfcantigo</v>
      </c>
      <c r="I1018" s="0" t="s">
        <v>256</v>
      </c>
      <c r="J1018" s="0" t="n">
        <v>15</v>
      </c>
      <c r="K1018" s="0" t="n">
        <v>83</v>
      </c>
      <c r="L1018" s="0" t="n">
        <v>15</v>
      </c>
      <c r="M1018" s="0" t="n">
        <v>83</v>
      </c>
      <c r="N1018" s="0" t="n">
        <v>0</v>
      </c>
      <c r="O1018" s="0" t="n">
        <v>0</v>
      </c>
      <c r="P1018" s="0" t="s">
        <v>16</v>
      </c>
      <c r="Q1018" s="0" t="n">
        <f aca="false">N1018-N1016</f>
        <v>-2</v>
      </c>
      <c r="R1018" s="0" t="n">
        <f aca="false">O1018-O1016</f>
        <v>75</v>
      </c>
    </row>
    <row r="1019" customFormat="false" ht="13.8" hidden="false" customHeight="false" outlineLevel="0" collapsed="false">
      <c r="H1019" s="0" t="str">
        <f aca="false">CONCATENATE(I1019,P1019)</f>
        <v>./tfcs/revlib/n_01-09/portas_0-1000/mod5adder_128.tfcnovo</v>
      </c>
      <c r="I1019" s="0" t="s">
        <v>256</v>
      </c>
      <c r="J1019" s="0" t="n">
        <v>15</v>
      </c>
      <c r="K1019" s="0" t="n">
        <v>83</v>
      </c>
      <c r="L1019" s="0" t="n">
        <v>18</v>
      </c>
      <c r="M1019" s="0" t="n">
        <v>155</v>
      </c>
      <c r="N1019" s="0" t="n">
        <v>-3</v>
      </c>
      <c r="O1019" s="0" t="n">
        <v>-72</v>
      </c>
      <c r="P1019" s="0" t="s">
        <v>18</v>
      </c>
      <c r="Q1019" s="0" t="n">
        <f aca="false">N1019-N1016</f>
        <v>-5</v>
      </c>
      <c r="R1019" s="0" t="n">
        <f aca="false">O1019-O1016</f>
        <v>3</v>
      </c>
    </row>
    <row r="1020" customFormat="false" ht="13.8" hidden="false" customHeight="false" outlineLevel="0" collapsed="false">
      <c r="H1020" s="0" t="str">
        <f aca="false">CONCATENATE(I1020,P1020)</f>
        <v>./tfcs/revlib/n_01-09/portas_0-1000/mod5adder_128.tfcantigo-novo</v>
      </c>
      <c r="I1020" s="0" t="s">
        <v>256</v>
      </c>
      <c r="J1020" s="0" t="n">
        <v>15</v>
      </c>
      <c r="K1020" s="0" t="n">
        <v>83</v>
      </c>
      <c r="L1020" s="0" t="n">
        <v>18</v>
      </c>
      <c r="M1020" s="0" t="n">
        <v>157</v>
      </c>
      <c r="N1020" s="0" t="n">
        <v>-3</v>
      </c>
      <c r="O1020" s="0" t="n">
        <v>-74</v>
      </c>
      <c r="P1020" s="0" t="s">
        <v>20</v>
      </c>
      <c r="Q1020" s="0" t="n">
        <f aca="false">N1020-N1016</f>
        <v>-5</v>
      </c>
      <c r="R1020" s="0" t="n">
        <f aca="false">O1020-O1016</f>
        <v>1</v>
      </c>
    </row>
    <row r="1021" customFormat="false" ht="13.8" hidden="false" customHeight="false" outlineLevel="0" collapsed="false">
      <c r="H1021" s="0" t="str">
        <f aca="false">CONCATENATE(I1021,P1021)</f>
        <v>./tfcs/revlib/n_01-09/portas_0-1000/mod5adder_128.tfcnovo-antigo</v>
      </c>
      <c r="I1021" s="0" t="s">
        <v>256</v>
      </c>
      <c r="J1021" s="0" t="n">
        <v>15</v>
      </c>
      <c r="K1021" s="0" t="n">
        <v>83</v>
      </c>
      <c r="L1021" s="0" t="n">
        <v>18</v>
      </c>
      <c r="M1021" s="0" t="n">
        <v>155</v>
      </c>
      <c r="N1021" s="0" t="n">
        <v>-3</v>
      </c>
      <c r="O1021" s="0" t="n">
        <v>-72</v>
      </c>
      <c r="P1021" s="0" t="s">
        <v>22</v>
      </c>
      <c r="Q1021" s="0" t="n">
        <f aca="false">N1021-N1016</f>
        <v>-5</v>
      </c>
      <c r="R1021" s="0" t="n">
        <f aca="false">O1021-O1016</f>
        <v>3</v>
      </c>
    </row>
    <row r="1022" customFormat="false" ht="13.8" hidden="false" customHeight="false" outlineLevel="0" collapsed="false">
      <c r="H1022" s="0" t="str">
        <f aca="false">CONCATENATE(I1022,P1022)</f>
        <v>./tfcs/revlib/n_01-09/portas_0-1000/mod5adder_129.tfcantigo</v>
      </c>
      <c r="I1022" s="0" t="s">
        <v>257</v>
      </c>
      <c r="J1022" s="0" t="n">
        <v>17</v>
      </c>
      <c r="K1022" s="0" t="n">
        <v>77</v>
      </c>
      <c r="L1022" s="0" t="n">
        <v>17</v>
      </c>
      <c r="M1022" s="0" t="n">
        <v>77</v>
      </c>
      <c r="N1022" s="0" t="n">
        <v>0</v>
      </c>
      <c r="O1022" s="0" t="n">
        <v>0</v>
      </c>
      <c r="P1022" s="0" t="s">
        <v>16</v>
      </c>
      <c r="Q1022" s="0" t="n">
        <f aca="false">N1022-N1022</f>
        <v>0</v>
      </c>
      <c r="R1022" s="0" t="n">
        <f aca="false">O1022-O1022</f>
        <v>0</v>
      </c>
    </row>
    <row r="1023" customFormat="false" ht="13.8" hidden="false" customHeight="false" outlineLevel="0" collapsed="false">
      <c r="H1023" s="0" t="str">
        <f aca="false">CONCATENATE(I1023,P1023)</f>
        <v>./tfcs/revlib/n_01-09/portas_0-1000/mod5adder_129.tfcnovo</v>
      </c>
      <c r="I1023" s="0" t="s">
        <v>257</v>
      </c>
      <c r="J1023" s="0" t="n">
        <v>17</v>
      </c>
      <c r="K1023" s="0" t="n">
        <v>77</v>
      </c>
      <c r="L1023" s="0" t="n">
        <v>18</v>
      </c>
      <c r="M1023" s="0" t="n">
        <v>86</v>
      </c>
      <c r="N1023" s="0" t="n">
        <v>-1</v>
      </c>
      <c r="O1023" s="0" t="n">
        <v>-9</v>
      </c>
      <c r="P1023" s="0" t="s">
        <v>18</v>
      </c>
      <c r="Q1023" s="0" t="n">
        <f aca="false">N1023-N1022</f>
        <v>-1</v>
      </c>
      <c r="R1023" s="0" t="n">
        <f aca="false">O1023-O1022</f>
        <v>-9</v>
      </c>
    </row>
    <row r="1024" customFormat="false" ht="13.8" hidden="false" customHeight="false" outlineLevel="0" collapsed="false">
      <c r="H1024" s="0" t="str">
        <f aca="false">CONCATENATE(I1024,P1024)</f>
        <v>./tfcs/revlib/n_01-09/portas_0-1000/mod5adder_129.tfcantigo-novo</v>
      </c>
      <c r="I1024" s="0" t="s">
        <v>257</v>
      </c>
      <c r="J1024" s="0" t="n">
        <v>17</v>
      </c>
      <c r="K1024" s="0" t="n">
        <v>77</v>
      </c>
      <c r="L1024" s="0" t="n">
        <v>18</v>
      </c>
      <c r="M1024" s="0" t="n">
        <v>90</v>
      </c>
      <c r="N1024" s="0" t="n">
        <v>-1</v>
      </c>
      <c r="O1024" s="0" t="n">
        <v>-13</v>
      </c>
      <c r="P1024" s="0" t="s">
        <v>20</v>
      </c>
      <c r="Q1024" s="0" t="n">
        <f aca="false">N1024-N1022</f>
        <v>-1</v>
      </c>
      <c r="R1024" s="0" t="n">
        <f aca="false">O1024-O1022</f>
        <v>-13</v>
      </c>
    </row>
    <row r="1025" customFormat="false" ht="13.8" hidden="false" customHeight="false" outlineLevel="0" collapsed="false">
      <c r="H1025" s="0" t="str">
        <f aca="false">CONCATENATE(I1025,P1025)</f>
        <v>./tfcs/revlib/n_01-09/portas_0-1000/mod5adder_129.tfcnovo-antigo</v>
      </c>
      <c r="I1025" s="0" t="s">
        <v>257</v>
      </c>
      <c r="J1025" s="0" t="n">
        <v>17</v>
      </c>
      <c r="K1025" s="0" t="n">
        <v>77</v>
      </c>
      <c r="L1025" s="0" t="n">
        <v>18</v>
      </c>
      <c r="M1025" s="0" t="n">
        <v>86</v>
      </c>
      <c r="N1025" s="0" t="n">
        <v>-1</v>
      </c>
      <c r="O1025" s="0" t="n">
        <v>-9</v>
      </c>
      <c r="P1025" s="0" t="s">
        <v>22</v>
      </c>
      <c r="Q1025" s="0" t="n">
        <f aca="false">N1025-N1022</f>
        <v>-1</v>
      </c>
      <c r="R1025" s="0" t="n">
        <f aca="false">O1025-O1022</f>
        <v>-9</v>
      </c>
    </row>
    <row r="1026" customFormat="false" ht="13.8" hidden="false" customHeight="false" outlineLevel="0" collapsed="false">
      <c r="H1026" s="0" t="str">
        <f aca="false">CONCATENATE(I1026,P1026)</f>
        <v>./tfcs/revlib/n_01-09/portas_0-1000/mod5mils.tfcantigo</v>
      </c>
      <c r="I1026" s="0" t="s">
        <v>261</v>
      </c>
      <c r="J1026" s="0" t="n">
        <v>5</v>
      </c>
      <c r="K1026" s="0" t="n">
        <v>13</v>
      </c>
      <c r="L1026" s="0" t="n">
        <v>3</v>
      </c>
      <c r="M1026" s="0" t="n">
        <v>13</v>
      </c>
      <c r="N1026" s="0" t="n">
        <v>2</v>
      </c>
      <c r="O1026" s="0" t="n">
        <v>0</v>
      </c>
      <c r="P1026" s="0" t="s">
        <v>16</v>
      </c>
      <c r="Q1026" s="0" t="n">
        <f aca="false">N1026-N1022</f>
        <v>2</v>
      </c>
      <c r="R1026" s="0" t="n">
        <f aca="false">O1026-O1022</f>
        <v>0</v>
      </c>
    </row>
    <row r="1027" customFormat="false" ht="13.8" hidden="false" customHeight="false" outlineLevel="0" collapsed="false">
      <c r="H1027" s="0" t="str">
        <f aca="false">CONCATENATE(I1027,P1027)</f>
        <v>./tfcs/revlib/n_01-09/portas_0-1000/mod5mils.tfcnovo</v>
      </c>
      <c r="I1027" s="0" t="s">
        <v>261</v>
      </c>
      <c r="J1027" s="0" t="n">
        <v>5</v>
      </c>
      <c r="K1027" s="0" t="n">
        <v>13</v>
      </c>
      <c r="L1027" s="0" t="n">
        <v>3</v>
      </c>
      <c r="M1027" s="0" t="n">
        <v>29</v>
      </c>
      <c r="N1027" s="0" t="n">
        <v>2</v>
      </c>
      <c r="O1027" s="0" t="n">
        <v>-16</v>
      </c>
      <c r="P1027" s="0" t="s">
        <v>18</v>
      </c>
      <c r="Q1027" s="0" t="n">
        <f aca="false">N1027-N1022</f>
        <v>2</v>
      </c>
      <c r="R1027" s="0" t="n">
        <f aca="false">O1027-O1022</f>
        <v>-16</v>
      </c>
    </row>
    <row r="1028" customFormat="false" ht="13.8" hidden="false" customHeight="false" outlineLevel="0" collapsed="false">
      <c r="H1028" s="0" t="str">
        <f aca="false">CONCATENATE(I1028,P1028)</f>
        <v>./tfcs/revlib/n_01-09/portas_0-1000/mod5mils.tfcantigo-novo</v>
      </c>
      <c r="I1028" s="0" t="s">
        <v>261</v>
      </c>
      <c r="J1028" s="0" t="n">
        <v>5</v>
      </c>
      <c r="K1028" s="0" t="n">
        <v>13</v>
      </c>
      <c r="L1028" s="0" t="n">
        <v>3</v>
      </c>
      <c r="M1028" s="0" t="n">
        <v>29</v>
      </c>
      <c r="N1028" s="0" t="n">
        <v>2</v>
      </c>
      <c r="O1028" s="0" t="n">
        <v>-16</v>
      </c>
      <c r="P1028" s="0" t="s">
        <v>20</v>
      </c>
      <c r="Q1028" s="0" t="n">
        <f aca="false">N1028-N1028</f>
        <v>0</v>
      </c>
      <c r="R1028" s="0" t="n">
        <f aca="false">O1028-O1028</f>
        <v>0</v>
      </c>
    </row>
    <row r="1029" customFormat="false" ht="13.8" hidden="false" customHeight="false" outlineLevel="0" collapsed="false">
      <c r="H1029" s="0" t="str">
        <f aca="false">CONCATENATE(I1029,P1029)</f>
        <v>./tfcs/revlib/n_01-09/portas_0-1000/mod5mils.tfcnovo-antigo</v>
      </c>
      <c r="I1029" s="0" t="s">
        <v>261</v>
      </c>
      <c r="J1029" s="0" t="n">
        <v>5</v>
      </c>
      <c r="K1029" s="0" t="n">
        <v>13</v>
      </c>
      <c r="L1029" s="0" t="n">
        <v>3</v>
      </c>
      <c r="M1029" s="0" t="n">
        <v>29</v>
      </c>
      <c r="N1029" s="0" t="n">
        <v>2</v>
      </c>
      <c r="O1029" s="0" t="n">
        <v>-16</v>
      </c>
      <c r="P1029" s="0" t="s">
        <v>22</v>
      </c>
      <c r="Q1029" s="0" t="n">
        <f aca="false">N1029-N1028</f>
        <v>0</v>
      </c>
      <c r="R1029" s="0" t="n">
        <f aca="false">O1029-O1028</f>
        <v>0</v>
      </c>
    </row>
    <row r="1030" customFormat="false" ht="13.8" hidden="false" customHeight="false" outlineLevel="0" collapsed="false">
      <c r="H1030" s="0" t="str">
        <f aca="false">CONCATENATE(I1030,P1030)</f>
        <v>./tfcs/revlib/n_01-09/portas_0-1000/mspk_4_49_12.tfcantigo</v>
      </c>
      <c r="I1030" s="0" t="s">
        <v>262</v>
      </c>
      <c r="J1030" s="0" t="n">
        <v>12</v>
      </c>
      <c r="K1030" s="0" t="n">
        <v>32</v>
      </c>
      <c r="L1030" s="0" t="n">
        <v>10</v>
      </c>
      <c r="M1030" s="0" t="n">
        <v>32</v>
      </c>
      <c r="N1030" s="0" t="n">
        <v>2</v>
      </c>
      <c r="O1030" s="0" t="n">
        <v>0</v>
      </c>
      <c r="P1030" s="0" t="s">
        <v>16</v>
      </c>
      <c r="Q1030" s="0" t="n">
        <f aca="false">N1030-N1028</f>
        <v>0</v>
      </c>
      <c r="R1030" s="0" t="n">
        <f aca="false">O1030-O1028</f>
        <v>16</v>
      </c>
    </row>
    <row r="1031" customFormat="false" ht="13.8" hidden="false" customHeight="false" outlineLevel="0" collapsed="false">
      <c r="H1031" s="0" t="str">
        <f aca="false">CONCATENATE(I1031,P1031)</f>
        <v>./tfcs/revlib/n_01-09/portas_0-1000/mspk_4_49_12.tfcnovo</v>
      </c>
      <c r="I1031" s="0" t="s">
        <v>262</v>
      </c>
      <c r="J1031" s="0" t="n">
        <v>12</v>
      </c>
      <c r="K1031" s="0" t="n">
        <v>32</v>
      </c>
      <c r="L1031" s="0" t="n">
        <v>10</v>
      </c>
      <c r="M1031" s="0" t="n">
        <v>32</v>
      </c>
      <c r="N1031" s="0" t="n">
        <v>2</v>
      </c>
      <c r="O1031" s="0" t="n">
        <v>0</v>
      </c>
      <c r="P1031" s="0" t="s">
        <v>18</v>
      </c>
      <c r="Q1031" s="0" t="n">
        <f aca="false">N1031-N1028</f>
        <v>0</v>
      </c>
      <c r="R1031" s="0" t="n">
        <f aca="false">O1031-O1028</f>
        <v>16</v>
      </c>
    </row>
    <row r="1032" customFormat="false" ht="13.8" hidden="false" customHeight="false" outlineLevel="0" collapsed="false">
      <c r="H1032" s="0" t="str">
        <f aca="false">CONCATENATE(I1032,P1032)</f>
        <v>./tfcs/revlib/n_01-09/portas_0-1000/mspk_4_49_12.tfcantigo-novo</v>
      </c>
      <c r="I1032" s="0" t="s">
        <v>262</v>
      </c>
      <c r="J1032" s="0" t="n">
        <v>12</v>
      </c>
      <c r="K1032" s="0" t="n">
        <v>32</v>
      </c>
      <c r="L1032" s="0" t="n">
        <v>10</v>
      </c>
      <c r="M1032" s="0" t="n">
        <v>32</v>
      </c>
      <c r="N1032" s="0" t="n">
        <v>2</v>
      </c>
      <c r="O1032" s="0" t="n">
        <v>0</v>
      </c>
      <c r="P1032" s="0" t="s">
        <v>20</v>
      </c>
      <c r="Q1032" s="0" t="n">
        <f aca="false">N1032-N1028</f>
        <v>0</v>
      </c>
      <c r="R1032" s="0" t="n">
        <f aca="false">O1032-O1028</f>
        <v>16</v>
      </c>
    </row>
    <row r="1033" customFormat="false" ht="13.8" hidden="false" customHeight="false" outlineLevel="0" collapsed="false">
      <c r="H1033" s="0" t="str">
        <f aca="false">CONCATENATE(I1033,P1033)</f>
        <v>./tfcs/revlib/n_01-09/portas_0-1000/mspk_4_49_12.tfcnovo-antigo</v>
      </c>
      <c r="I1033" s="0" t="s">
        <v>262</v>
      </c>
      <c r="J1033" s="0" t="n">
        <v>12</v>
      </c>
      <c r="K1033" s="0" t="n">
        <v>32</v>
      </c>
      <c r="L1033" s="0" t="n">
        <v>10</v>
      </c>
      <c r="M1033" s="0" t="n">
        <v>32</v>
      </c>
      <c r="N1033" s="0" t="n">
        <v>2</v>
      </c>
      <c r="O1033" s="0" t="n">
        <v>0</v>
      </c>
      <c r="P1033" s="0" t="s">
        <v>22</v>
      </c>
      <c r="Q1033" s="0" t="n">
        <f aca="false">N1033-N1028</f>
        <v>0</v>
      </c>
      <c r="R1033" s="0" t="n">
        <f aca="false">O1033-O1028</f>
        <v>16</v>
      </c>
    </row>
    <row r="1034" customFormat="false" ht="13.8" hidden="false" customHeight="false" outlineLevel="0" collapsed="false">
      <c r="H1034" s="0" t="str">
        <f aca="false">CONCATENATE(I1034,P1034)</f>
        <v>./tfcs/revlib/n_01-09/portas_0-1000/mspk_4_49_13.tfcantigo</v>
      </c>
      <c r="I1034" s="0" t="s">
        <v>263</v>
      </c>
      <c r="J1034" s="0" t="n">
        <v>13</v>
      </c>
      <c r="K1034" s="0" t="n">
        <v>33</v>
      </c>
      <c r="L1034" s="0" t="n">
        <v>11</v>
      </c>
      <c r="M1034" s="0" t="n">
        <v>33</v>
      </c>
      <c r="N1034" s="0" t="n">
        <v>2</v>
      </c>
      <c r="O1034" s="0" t="n">
        <v>0</v>
      </c>
      <c r="P1034" s="0" t="s">
        <v>16</v>
      </c>
      <c r="Q1034" s="0" t="n">
        <f aca="false">N1034-N1034</f>
        <v>0</v>
      </c>
      <c r="R1034" s="0" t="n">
        <f aca="false">O1034-O1034</f>
        <v>0</v>
      </c>
    </row>
    <row r="1035" customFormat="false" ht="13.8" hidden="false" customHeight="false" outlineLevel="0" collapsed="false">
      <c r="H1035" s="0" t="str">
        <f aca="false">CONCATENATE(I1035,P1035)</f>
        <v>./tfcs/revlib/n_01-09/portas_0-1000/mspk_4_49_13.tfcnovo</v>
      </c>
      <c r="I1035" s="0" t="s">
        <v>263</v>
      </c>
      <c r="J1035" s="0" t="n">
        <v>13</v>
      </c>
      <c r="K1035" s="0" t="n">
        <v>33</v>
      </c>
      <c r="L1035" s="0" t="n">
        <v>12</v>
      </c>
      <c r="M1035" s="0" t="n">
        <v>34</v>
      </c>
      <c r="N1035" s="0" t="n">
        <v>1</v>
      </c>
      <c r="O1035" s="0" t="n">
        <v>-1</v>
      </c>
      <c r="P1035" s="0" t="s">
        <v>18</v>
      </c>
      <c r="Q1035" s="0" t="n">
        <f aca="false">N1035-N1034</f>
        <v>-1</v>
      </c>
      <c r="R1035" s="0" t="n">
        <f aca="false">O1035-O1034</f>
        <v>-1</v>
      </c>
    </row>
    <row r="1036" customFormat="false" ht="13.8" hidden="false" customHeight="false" outlineLevel="0" collapsed="false">
      <c r="H1036" s="0" t="str">
        <f aca="false">CONCATENATE(I1036,P1036)</f>
        <v>./tfcs/revlib/n_01-09/portas_0-1000/mspk_4_49_13.tfcantigo-novo</v>
      </c>
      <c r="I1036" s="0" t="s">
        <v>263</v>
      </c>
      <c r="J1036" s="0" t="n">
        <v>13</v>
      </c>
      <c r="K1036" s="0" t="n">
        <v>33</v>
      </c>
      <c r="L1036" s="0" t="n">
        <v>12</v>
      </c>
      <c r="M1036" s="0" t="n">
        <v>54</v>
      </c>
      <c r="N1036" s="0" t="n">
        <v>1</v>
      </c>
      <c r="O1036" s="0" t="n">
        <v>-21</v>
      </c>
      <c r="P1036" s="0" t="s">
        <v>20</v>
      </c>
      <c r="Q1036" s="0" t="n">
        <f aca="false">N1036-N1034</f>
        <v>-1</v>
      </c>
      <c r="R1036" s="0" t="n">
        <f aca="false">O1036-O1034</f>
        <v>-21</v>
      </c>
    </row>
    <row r="1037" customFormat="false" ht="13.8" hidden="false" customHeight="false" outlineLevel="0" collapsed="false">
      <c r="H1037" s="0" t="str">
        <f aca="false">CONCATENATE(I1037,P1037)</f>
        <v>./tfcs/revlib/n_01-09/portas_0-1000/mspk_4_49_13.tfcnovo-antigo</v>
      </c>
      <c r="I1037" s="0" t="s">
        <v>263</v>
      </c>
      <c r="J1037" s="0" t="n">
        <v>13</v>
      </c>
      <c r="K1037" s="0" t="n">
        <v>33</v>
      </c>
      <c r="L1037" s="0" t="n">
        <v>12</v>
      </c>
      <c r="M1037" s="0" t="n">
        <v>34</v>
      </c>
      <c r="N1037" s="0" t="n">
        <v>1</v>
      </c>
      <c r="O1037" s="0" t="n">
        <v>-1</v>
      </c>
      <c r="P1037" s="0" t="s">
        <v>22</v>
      </c>
      <c r="Q1037" s="0" t="n">
        <f aca="false">N1037-N1034</f>
        <v>-1</v>
      </c>
      <c r="R1037" s="0" t="n">
        <f aca="false">O1037-O1034</f>
        <v>-1</v>
      </c>
    </row>
    <row r="1038" customFormat="false" ht="13.8" hidden="false" customHeight="false" outlineLevel="0" collapsed="false">
      <c r="H1038" s="0" t="str">
        <f aca="false">CONCATENATE(I1038,P1038)</f>
        <v>./tfcs/revlib/n_01-09/portas_0-1000/mspk_4_49_14.tfcantigo</v>
      </c>
      <c r="I1038" s="0" t="s">
        <v>264</v>
      </c>
      <c r="J1038" s="0" t="n">
        <v>14</v>
      </c>
      <c r="K1038" s="0" t="n">
        <v>34</v>
      </c>
      <c r="L1038" s="0" t="n">
        <v>13</v>
      </c>
      <c r="M1038" s="0" t="n">
        <v>35</v>
      </c>
      <c r="N1038" s="0" t="n">
        <v>1</v>
      </c>
      <c r="O1038" s="0" t="n">
        <v>-1</v>
      </c>
      <c r="P1038" s="0" t="s">
        <v>16</v>
      </c>
      <c r="Q1038" s="0" t="n">
        <f aca="false">N1038-N1034</f>
        <v>-1</v>
      </c>
      <c r="R1038" s="0" t="n">
        <f aca="false">O1038-O1034</f>
        <v>-1</v>
      </c>
    </row>
    <row r="1039" customFormat="false" ht="13.8" hidden="false" customHeight="false" outlineLevel="0" collapsed="false">
      <c r="H1039" s="0" t="str">
        <f aca="false">CONCATENATE(I1039,P1039)</f>
        <v>./tfcs/revlib/n_01-09/portas_0-1000/mspk_4_49_14.tfcnovo</v>
      </c>
      <c r="I1039" s="0" t="s">
        <v>264</v>
      </c>
      <c r="J1039" s="0" t="n">
        <v>14</v>
      </c>
      <c r="K1039" s="0" t="n">
        <v>34</v>
      </c>
      <c r="L1039" s="0" t="n">
        <v>13</v>
      </c>
      <c r="M1039" s="0" t="n">
        <v>35</v>
      </c>
      <c r="N1039" s="0" t="n">
        <v>1</v>
      </c>
      <c r="O1039" s="0" t="n">
        <v>-1</v>
      </c>
      <c r="P1039" s="0" t="s">
        <v>18</v>
      </c>
      <c r="Q1039" s="0" t="n">
        <f aca="false">N1039-N1034</f>
        <v>-1</v>
      </c>
      <c r="R1039" s="0" t="n">
        <f aca="false">O1039-O1034</f>
        <v>-1</v>
      </c>
    </row>
    <row r="1040" customFormat="false" ht="13.8" hidden="false" customHeight="false" outlineLevel="0" collapsed="false">
      <c r="H1040" s="0" t="str">
        <f aca="false">CONCATENATE(I1040,P1040)</f>
        <v>./tfcs/revlib/n_01-09/portas_0-1000/mspk_4_49_14.tfcantigo-novo</v>
      </c>
      <c r="I1040" s="0" t="s">
        <v>264</v>
      </c>
      <c r="J1040" s="0" t="n">
        <v>14</v>
      </c>
      <c r="K1040" s="0" t="n">
        <v>34</v>
      </c>
      <c r="L1040" s="0" t="n">
        <v>13</v>
      </c>
      <c r="M1040" s="0" t="n">
        <v>35</v>
      </c>
      <c r="N1040" s="0" t="n">
        <v>1</v>
      </c>
      <c r="O1040" s="0" t="n">
        <v>-1</v>
      </c>
      <c r="P1040" s="0" t="s">
        <v>20</v>
      </c>
      <c r="Q1040" s="0" t="n">
        <f aca="false">N1040-N1040</f>
        <v>0</v>
      </c>
      <c r="R1040" s="0" t="n">
        <f aca="false">O1040-O1040</f>
        <v>0</v>
      </c>
    </row>
    <row r="1041" customFormat="false" ht="13.8" hidden="false" customHeight="false" outlineLevel="0" collapsed="false">
      <c r="H1041" s="0" t="str">
        <f aca="false">CONCATENATE(I1041,P1041)</f>
        <v>./tfcs/revlib/n_01-09/portas_0-1000/mspk_4_49_14.tfcnovo-antigo</v>
      </c>
      <c r="I1041" s="0" t="s">
        <v>264</v>
      </c>
      <c r="J1041" s="0" t="n">
        <v>14</v>
      </c>
      <c r="K1041" s="0" t="n">
        <v>34</v>
      </c>
      <c r="L1041" s="0" t="n">
        <v>13</v>
      </c>
      <c r="M1041" s="0" t="n">
        <v>35</v>
      </c>
      <c r="N1041" s="0" t="n">
        <v>1</v>
      </c>
      <c r="O1041" s="0" t="n">
        <v>-1</v>
      </c>
      <c r="P1041" s="0" t="s">
        <v>22</v>
      </c>
      <c r="Q1041" s="0" t="n">
        <f aca="false">N1041-N1040</f>
        <v>0</v>
      </c>
      <c r="R1041" s="0" t="n">
        <f aca="false">O1041-O1040</f>
        <v>0</v>
      </c>
    </row>
    <row r="1042" customFormat="false" ht="13.8" hidden="false" customHeight="false" outlineLevel="0" collapsed="false">
      <c r="H1042" s="0" t="str">
        <f aca="false">CONCATENATE(I1042,P1042)</f>
        <v>./tfcs/revlib/n_01-09/portas_0-1000/mspk_4b15g_2.tfcantigo</v>
      </c>
      <c r="I1042" s="0" t="s">
        <v>265</v>
      </c>
      <c r="J1042" s="0" t="n">
        <v>15</v>
      </c>
      <c r="K1042" s="0" t="n">
        <v>35</v>
      </c>
      <c r="L1042" s="0" t="n">
        <v>14</v>
      </c>
      <c r="M1042" s="0" t="n">
        <v>36</v>
      </c>
      <c r="N1042" s="0" t="n">
        <v>1</v>
      </c>
      <c r="O1042" s="0" t="n">
        <v>-1</v>
      </c>
      <c r="P1042" s="0" t="s">
        <v>16</v>
      </c>
      <c r="Q1042" s="0" t="n">
        <f aca="false">N1042-N1040</f>
        <v>0</v>
      </c>
      <c r="R1042" s="0" t="n">
        <f aca="false">O1042-O1040</f>
        <v>0</v>
      </c>
    </row>
    <row r="1043" customFormat="false" ht="13.8" hidden="false" customHeight="false" outlineLevel="0" collapsed="false">
      <c r="H1043" s="0" t="str">
        <f aca="false">CONCATENATE(I1043,P1043)</f>
        <v>./tfcs/revlib/n_01-09/portas_0-1000/mspk_4b15g_2.tfcnovo</v>
      </c>
      <c r="I1043" s="0" t="s">
        <v>265</v>
      </c>
      <c r="J1043" s="0" t="n">
        <v>15</v>
      </c>
      <c r="K1043" s="0" t="n">
        <v>35</v>
      </c>
      <c r="L1043" s="0" t="n">
        <v>14</v>
      </c>
      <c r="M1043" s="0" t="n">
        <v>36</v>
      </c>
      <c r="N1043" s="0" t="n">
        <v>1</v>
      </c>
      <c r="O1043" s="0" t="n">
        <v>-1</v>
      </c>
      <c r="P1043" s="0" t="s">
        <v>18</v>
      </c>
      <c r="Q1043" s="0" t="n">
        <f aca="false">N1043-N1040</f>
        <v>0</v>
      </c>
      <c r="R1043" s="0" t="n">
        <f aca="false">O1043-O1040</f>
        <v>0</v>
      </c>
    </row>
    <row r="1044" customFormat="false" ht="13.8" hidden="false" customHeight="false" outlineLevel="0" collapsed="false">
      <c r="H1044" s="0" t="str">
        <f aca="false">CONCATENATE(I1044,P1044)</f>
        <v>./tfcs/revlib/n_01-09/portas_0-1000/mspk_4b15g_2.tfcantigo-novo</v>
      </c>
      <c r="I1044" s="0" t="s">
        <v>265</v>
      </c>
      <c r="J1044" s="0" t="n">
        <v>15</v>
      </c>
      <c r="K1044" s="0" t="n">
        <v>35</v>
      </c>
      <c r="L1044" s="0" t="n">
        <v>14</v>
      </c>
      <c r="M1044" s="0" t="n">
        <v>36</v>
      </c>
      <c r="N1044" s="0" t="n">
        <v>1</v>
      </c>
      <c r="O1044" s="0" t="n">
        <v>-1</v>
      </c>
      <c r="P1044" s="0" t="s">
        <v>20</v>
      </c>
      <c r="Q1044" s="0" t="n">
        <f aca="false">N1044-N1040</f>
        <v>0</v>
      </c>
      <c r="R1044" s="0" t="n">
        <f aca="false">O1044-O1040</f>
        <v>0</v>
      </c>
    </row>
    <row r="1045" customFormat="false" ht="13.8" hidden="false" customHeight="false" outlineLevel="0" collapsed="false">
      <c r="H1045" s="0" t="str">
        <f aca="false">CONCATENATE(I1045,P1045)</f>
        <v>./tfcs/revlib/n_01-09/portas_0-1000/mspk_4b15g_2.tfcnovo-antigo</v>
      </c>
      <c r="I1045" s="0" t="s">
        <v>265</v>
      </c>
      <c r="J1045" s="0" t="n">
        <v>15</v>
      </c>
      <c r="K1045" s="0" t="n">
        <v>35</v>
      </c>
      <c r="L1045" s="0" t="n">
        <v>14</v>
      </c>
      <c r="M1045" s="0" t="n">
        <v>36</v>
      </c>
      <c r="N1045" s="0" t="n">
        <v>1</v>
      </c>
      <c r="O1045" s="0" t="n">
        <v>-1</v>
      </c>
      <c r="P1045" s="0" t="s">
        <v>22</v>
      </c>
      <c r="Q1045" s="0" t="n">
        <f aca="false">N1045-N1040</f>
        <v>0</v>
      </c>
      <c r="R1045" s="0" t="n">
        <f aca="false">O1045-O1040</f>
        <v>0</v>
      </c>
    </row>
    <row r="1046" customFormat="false" ht="13.8" hidden="false" customHeight="false" outlineLevel="0" collapsed="false">
      <c r="H1046" s="0" t="str">
        <f aca="false">CONCATENATE(I1046,P1046)</f>
        <v>./tfcs/revlib/n_01-09/portas_0-1000/mspk_4b15g_4.tfcantigo</v>
      </c>
      <c r="I1046" s="0" t="s">
        <v>266</v>
      </c>
      <c r="J1046" s="0" t="n">
        <v>15</v>
      </c>
      <c r="K1046" s="0" t="n">
        <v>39</v>
      </c>
      <c r="L1046" s="0" t="n">
        <v>15</v>
      </c>
      <c r="M1046" s="0" t="n">
        <v>39</v>
      </c>
      <c r="N1046" s="0" t="n">
        <v>0</v>
      </c>
      <c r="O1046" s="0" t="n">
        <v>0</v>
      </c>
      <c r="P1046" s="0" t="s">
        <v>16</v>
      </c>
      <c r="Q1046" s="0" t="n">
        <f aca="false">N1046-N1046</f>
        <v>0</v>
      </c>
      <c r="R1046" s="0" t="n">
        <f aca="false">O1046-O1046</f>
        <v>0</v>
      </c>
    </row>
    <row r="1047" customFormat="false" ht="13.8" hidden="false" customHeight="false" outlineLevel="0" collapsed="false">
      <c r="H1047" s="0" t="str">
        <f aca="false">CONCATENATE(I1047,P1047)</f>
        <v>./tfcs/revlib/n_01-09/portas_0-1000/mspk_4b15g_4.tfcnovo</v>
      </c>
      <c r="I1047" s="0" t="s">
        <v>266</v>
      </c>
      <c r="J1047" s="0" t="n">
        <v>15</v>
      </c>
      <c r="K1047" s="0" t="n">
        <v>39</v>
      </c>
      <c r="L1047" s="0" t="n">
        <v>16</v>
      </c>
      <c r="M1047" s="0" t="n">
        <v>60</v>
      </c>
      <c r="N1047" s="0" t="n">
        <v>-1</v>
      </c>
      <c r="O1047" s="0" t="n">
        <v>-21</v>
      </c>
      <c r="P1047" s="0" t="s">
        <v>18</v>
      </c>
      <c r="Q1047" s="0" t="n">
        <f aca="false">N1047-N1046</f>
        <v>-1</v>
      </c>
      <c r="R1047" s="0" t="n">
        <f aca="false">O1047-O1046</f>
        <v>-21</v>
      </c>
    </row>
    <row r="1048" customFormat="false" ht="13.8" hidden="false" customHeight="false" outlineLevel="0" collapsed="false">
      <c r="H1048" s="0" t="str">
        <f aca="false">CONCATENATE(I1048,P1048)</f>
        <v>./tfcs/revlib/n_01-09/portas_0-1000/mspk_4b15g_4.tfcantigo-novo</v>
      </c>
      <c r="I1048" s="0" t="s">
        <v>266</v>
      </c>
      <c r="J1048" s="0" t="n">
        <v>15</v>
      </c>
      <c r="K1048" s="0" t="n">
        <v>39</v>
      </c>
      <c r="L1048" s="0" t="n">
        <v>15</v>
      </c>
      <c r="M1048" s="0" t="n">
        <v>61</v>
      </c>
      <c r="N1048" s="0" t="n">
        <v>0</v>
      </c>
      <c r="O1048" s="0" t="n">
        <v>-22</v>
      </c>
      <c r="P1048" s="0" t="s">
        <v>20</v>
      </c>
      <c r="Q1048" s="0" t="n">
        <f aca="false">N1048-N1046</f>
        <v>0</v>
      </c>
      <c r="R1048" s="0" t="n">
        <f aca="false">O1048-O1046</f>
        <v>-22</v>
      </c>
    </row>
    <row r="1049" customFormat="false" ht="13.8" hidden="false" customHeight="false" outlineLevel="0" collapsed="false">
      <c r="H1049" s="0" t="str">
        <f aca="false">CONCATENATE(I1049,P1049)</f>
        <v>./tfcs/revlib/n_01-09/portas_0-1000/mspk_4b15g_4.tfcnovo-antigo</v>
      </c>
      <c r="I1049" s="0" t="s">
        <v>266</v>
      </c>
      <c r="J1049" s="0" t="n">
        <v>15</v>
      </c>
      <c r="K1049" s="0" t="n">
        <v>39</v>
      </c>
      <c r="L1049" s="0" t="n">
        <v>14</v>
      </c>
      <c r="M1049" s="0" t="n">
        <v>40</v>
      </c>
      <c r="N1049" s="0" t="n">
        <v>1</v>
      </c>
      <c r="O1049" s="0" t="n">
        <v>-1</v>
      </c>
      <c r="P1049" s="0" t="s">
        <v>22</v>
      </c>
      <c r="Q1049" s="0" t="n">
        <f aca="false">N1049-N1046</f>
        <v>1</v>
      </c>
      <c r="R1049" s="0" t="n">
        <f aca="false">O1049-O1046</f>
        <v>-1</v>
      </c>
    </row>
    <row r="1050" customFormat="false" ht="13.8" hidden="false" customHeight="false" outlineLevel="0" collapsed="false">
      <c r="H1050" s="0" t="str">
        <f aca="false">CONCATENATE(I1050,P1050)</f>
        <v>./tfcs/revlib/n_01-09/portas_0-1000/mspk_4b15g_5.tfcantigo</v>
      </c>
      <c r="I1050" s="0" t="s">
        <v>267</v>
      </c>
      <c r="J1050" s="0" t="n">
        <v>15</v>
      </c>
      <c r="K1050" s="0" t="n">
        <v>39</v>
      </c>
      <c r="L1050" s="0" t="n">
        <v>15</v>
      </c>
      <c r="M1050" s="0" t="n">
        <v>39</v>
      </c>
      <c r="N1050" s="0" t="n">
        <v>0</v>
      </c>
      <c r="O1050" s="0" t="n">
        <v>0</v>
      </c>
      <c r="P1050" s="0" t="s">
        <v>16</v>
      </c>
      <c r="Q1050" s="0" t="n">
        <f aca="false">N1050-N1046</f>
        <v>0</v>
      </c>
      <c r="R1050" s="0" t="n">
        <f aca="false">O1050-O1046</f>
        <v>0</v>
      </c>
    </row>
    <row r="1051" customFormat="false" ht="13.8" hidden="false" customHeight="false" outlineLevel="0" collapsed="false">
      <c r="H1051" s="0" t="str">
        <f aca="false">CONCATENATE(I1051,P1051)</f>
        <v>./tfcs/revlib/n_01-09/portas_0-1000/mspk_4b15g_5.tfcnovo</v>
      </c>
      <c r="I1051" s="0" t="s">
        <v>267</v>
      </c>
      <c r="J1051" s="0" t="n">
        <v>15</v>
      </c>
      <c r="K1051" s="0" t="n">
        <v>39</v>
      </c>
      <c r="L1051" s="0" t="n">
        <v>15</v>
      </c>
      <c r="M1051" s="0" t="n">
        <v>39</v>
      </c>
      <c r="N1051" s="0" t="n">
        <v>0</v>
      </c>
      <c r="O1051" s="0" t="n">
        <v>0</v>
      </c>
      <c r="P1051" s="0" t="s">
        <v>18</v>
      </c>
      <c r="Q1051" s="0" t="n">
        <f aca="false">N1051-N1046</f>
        <v>0</v>
      </c>
      <c r="R1051" s="0" t="n">
        <f aca="false">O1051-O1046</f>
        <v>0</v>
      </c>
    </row>
    <row r="1052" customFormat="false" ht="13.8" hidden="false" customHeight="false" outlineLevel="0" collapsed="false">
      <c r="H1052" s="0" t="str">
        <f aca="false">CONCATENATE(I1052,P1052)</f>
        <v>./tfcs/revlib/n_01-09/portas_0-1000/mspk_4b15g_5.tfcantigo-novo</v>
      </c>
      <c r="I1052" s="0" t="s">
        <v>267</v>
      </c>
      <c r="J1052" s="0" t="n">
        <v>15</v>
      </c>
      <c r="K1052" s="0" t="n">
        <v>39</v>
      </c>
      <c r="L1052" s="0" t="n">
        <v>14</v>
      </c>
      <c r="M1052" s="0" t="n">
        <v>60</v>
      </c>
      <c r="N1052" s="0" t="n">
        <v>1</v>
      </c>
      <c r="O1052" s="0" t="n">
        <v>-21</v>
      </c>
      <c r="P1052" s="0" t="s">
        <v>20</v>
      </c>
      <c r="Q1052" s="0" t="n">
        <f aca="false">N1052-N1052</f>
        <v>0</v>
      </c>
      <c r="R1052" s="0" t="n">
        <f aca="false">O1052-O1052</f>
        <v>0</v>
      </c>
    </row>
    <row r="1053" customFormat="false" ht="13.8" hidden="false" customHeight="false" outlineLevel="0" collapsed="false">
      <c r="H1053" s="0" t="str">
        <f aca="false">CONCATENATE(I1053,P1053)</f>
        <v>./tfcs/revlib/n_01-09/portas_0-1000/mspk_4b15g_5.tfcnovo-antigo</v>
      </c>
      <c r="I1053" s="0" t="s">
        <v>267</v>
      </c>
      <c r="J1053" s="0" t="n">
        <v>15</v>
      </c>
      <c r="K1053" s="0" t="n">
        <v>39</v>
      </c>
      <c r="L1053" s="0" t="n">
        <v>15</v>
      </c>
      <c r="M1053" s="0" t="n">
        <v>39</v>
      </c>
      <c r="N1053" s="0" t="n">
        <v>0</v>
      </c>
      <c r="O1053" s="0" t="n">
        <v>0</v>
      </c>
      <c r="P1053" s="0" t="s">
        <v>22</v>
      </c>
      <c r="Q1053" s="0" t="n">
        <f aca="false">N1053-N1052</f>
        <v>-1</v>
      </c>
      <c r="R1053" s="0" t="n">
        <f aca="false">O1053-O1052</f>
        <v>21</v>
      </c>
    </row>
    <row r="1054" customFormat="false" ht="13.8" hidden="false" customHeight="false" outlineLevel="0" collapsed="false">
      <c r="H1054" s="0" t="str">
        <f aca="false">CONCATENATE(I1054,P1054)</f>
        <v>./tfcs/revlib/n_01-09/portas_0-1000/mspk_hwb4_12.tfcantigo</v>
      </c>
      <c r="I1054" s="0" t="s">
        <v>268</v>
      </c>
      <c r="J1054" s="0" t="n">
        <v>12</v>
      </c>
      <c r="K1054" s="0" t="n">
        <v>24</v>
      </c>
      <c r="L1054" s="0" t="n">
        <v>12</v>
      </c>
      <c r="M1054" s="0" t="n">
        <v>24</v>
      </c>
      <c r="N1054" s="0" t="n">
        <v>0</v>
      </c>
      <c r="O1054" s="0" t="n">
        <v>0</v>
      </c>
      <c r="P1054" s="0" t="s">
        <v>16</v>
      </c>
      <c r="Q1054" s="0" t="n">
        <f aca="false">N1054-N1052</f>
        <v>-1</v>
      </c>
      <c r="R1054" s="0" t="n">
        <f aca="false">O1054-O1052</f>
        <v>21</v>
      </c>
    </row>
    <row r="1055" customFormat="false" ht="13.8" hidden="false" customHeight="false" outlineLevel="0" collapsed="false">
      <c r="H1055" s="0" t="str">
        <f aca="false">CONCATENATE(I1055,P1055)</f>
        <v>./tfcs/revlib/n_01-09/portas_0-1000/mspk_hwb4_12.tfcnovo</v>
      </c>
      <c r="I1055" s="0" t="s">
        <v>268</v>
      </c>
      <c r="J1055" s="0" t="n">
        <v>12</v>
      </c>
      <c r="K1055" s="0" t="n">
        <v>24</v>
      </c>
      <c r="L1055" s="0" t="n">
        <v>12</v>
      </c>
      <c r="M1055" s="0" t="n">
        <v>24</v>
      </c>
      <c r="N1055" s="0" t="n">
        <v>0</v>
      </c>
      <c r="O1055" s="0" t="n">
        <v>0</v>
      </c>
      <c r="P1055" s="0" t="s">
        <v>18</v>
      </c>
      <c r="Q1055" s="0" t="n">
        <f aca="false">N1055-N1052</f>
        <v>-1</v>
      </c>
      <c r="R1055" s="0" t="n">
        <f aca="false">O1055-O1052</f>
        <v>21</v>
      </c>
    </row>
    <row r="1056" customFormat="false" ht="13.8" hidden="false" customHeight="false" outlineLevel="0" collapsed="false">
      <c r="H1056" s="0" t="str">
        <f aca="false">CONCATENATE(I1056,P1056)</f>
        <v>./tfcs/revlib/n_01-09/portas_0-1000/mspk_hwb4_12.tfcantigo-novo</v>
      </c>
      <c r="I1056" s="0" t="s">
        <v>268</v>
      </c>
      <c r="J1056" s="0" t="n">
        <v>12</v>
      </c>
      <c r="K1056" s="0" t="n">
        <v>24</v>
      </c>
      <c r="L1056" s="0" t="n">
        <v>12</v>
      </c>
      <c r="M1056" s="0" t="n">
        <v>24</v>
      </c>
      <c r="N1056" s="0" t="n">
        <v>0</v>
      </c>
      <c r="O1056" s="0" t="n">
        <v>0</v>
      </c>
      <c r="P1056" s="0" t="s">
        <v>20</v>
      </c>
      <c r="Q1056" s="0" t="n">
        <f aca="false">N1056-N1052</f>
        <v>-1</v>
      </c>
      <c r="R1056" s="0" t="n">
        <f aca="false">O1056-O1052</f>
        <v>21</v>
      </c>
    </row>
    <row r="1057" customFormat="false" ht="13.8" hidden="false" customHeight="false" outlineLevel="0" collapsed="false">
      <c r="H1057" s="0" t="str">
        <f aca="false">CONCATENATE(I1057,P1057)</f>
        <v>./tfcs/revlib/n_01-09/portas_0-1000/mspk_hwb4_12.tfcnovo-antigo</v>
      </c>
      <c r="I1057" s="0" t="s">
        <v>268</v>
      </c>
      <c r="J1057" s="0" t="n">
        <v>12</v>
      </c>
      <c r="K1057" s="0" t="n">
        <v>24</v>
      </c>
      <c r="L1057" s="0" t="n">
        <v>12</v>
      </c>
      <c r="M1057" s="0" t="n">
        <v>24</v>
      </c>
      <c r="N1057" s="0" t="n">
        <v>0</v>
      </c>
      <c r="O1057" s="0" t="n">
        <v>0</v>
      </c>
      <c r="P1057" s="0" t="s">
        <v>22</v>
      </c>
      <c r="Q1057" s="0" t="n">
        <f aca="false">N1057-N1052</f>
        <v>-1</v>
      </c>
      <c r="R1057" s="0" t="n">
        <f aca="false">O1057-O1052</f>
        <v>21</v>
      </c>
    </row>
    <row r="1058" customFormat="false" ht="13.8" hidden="false" customHeight="false" outlineLevel="0" collapsed="false">
      <c r="H1058" s="0" t="str">
        <f aca="false">CONCATENATE(I1058,P1058)</f>
        <v>./tfcs/revlib/n_01-09/portas_0-1000/mspk_hwb4_13.tfcantigo</v>
      </c>
      <c r="I1058" s="0" t="s">
        <v>269</v>
      </c>
      <c r="J1058" s="0" t="n">
        <v>13</v>
      </c>
      <c r="K1058" s="0" t="n">
        <v>25</v>
      </c>
      <c r="L1058" s="0" t="n">
        <v>13</v>
      </c>
      <c r="M1058" s="0" t="n">
        <v>25</v>
      </c>
      <c r="N1058" s="0" t="n">
        <v>0</v>
      </c>
      <c r="O1058" s="0" t="n">
        <v>0</v>
      </c>
      <c r="P1058" s="0" t="s">
        <v>16</v>
      </c>
      <c r="Q1058" s="0" t="n">
        <f aca="false">N1058-N1058</f>
        <v>0</v>
      </c>
      <c r="R1058" s="0" t="n">
        <f aca="false">O1058-O1058</f>
        <v>0</v>
      </c>
    </row>
    <row r="1059" customFormat="false" ht="13.8" hidden="false" customHeight="false" outlineLevel="0" collapsed="false">
      <c r="H1059" s="0" t="str">
        <f aca="false">CONCATENATE(I1059,P1059)</f>
        <v>./tfcs/revlib/n_01-09/portas_0-1000/mspk_hwb4_13.tfcnovo</v>
      </c>
      <c r="I1059" s="0" t="s">
        <v>269</v>
      </c>
      <c r="J1059" s="0" t="n">
        <v>13</v>
      </c>
      <c r="K1059" s="0" t="n">
        <v>25</v>
      </c>
      <c r="L1059" s="0" t="n">
        <v>13</v>
      </c>
      <c r="M1059" s="0" t="n">
        <v>25</v>
      </c>
      <c r="N1059" s="0" t="n">
        <v>0</v>
      </c>
      <c r="O1059" s="0" t="n">
        <v>0</v>
      </c>
      <c r="P1059" s="0" t="s">
        <v>18</v>
      </c>
      <c r="Q1059" s="0" t="n">
        <f aca="false">N1059-N1058</f>
        <v>0</v>
      </c>
      <c r="R1059" s="0" t="n">
        <f aca="false">O1059-O1058</f>
        <v>0</v>
      </c>
    </row>
    <row r="1060" customFormat="false" ht="13.8" hidden="false" customHeight="false" outlineLevel="0" collapsed="false">
      <c r="H1060" s="0" t="str">
        <f aca="false">CONCATENATE(I1060,P1060)</f>
        <v>./tfcs/revlib/n_01-09/portas_0-1000/mspk_hwb4_13.tfcantigo-novo</v>
      </c>
      <c r="I1060" s="0" t="s">
        <v>269</v>
      </c>
      <c r="J1060" s="0" t="n">
        <v>13</v>
      </c>
      <c r="K1060" s="0" t="n">
        <v>25</v>
      </c>
      <c r="L1060" s="0" t="n">
        <v>13</v>
      </c>
      <c r="M1060" s="0" t="n">
        <v>25</v>
      </c>
      <c r="N1060" s="0" t="n">
        <v>0</v>
      </c>
      <c r="O1060" s="0" t="n">
        <v>0</v>
      </c>
      <c r="P1060" s="0" t="s">
        <v>20</v>
      </c>
      <c r="Q1060" s="0" t="n">
        <f aca="false">N1060-N1058</f>
        <v>0</v>
      </c>
      <c r="R1060" s="0" t="n">
        <f aca="false">O1060-O1058</f>
        <v>0</v>
      </c>
    </row>
    <row r="1061" customFormat="false" ht="13.8" hidden="false" customHeight="false" outlineLevel="0" collapsed="false">
      <c r="H1061" s="0" t="str">
        <f aca="false">CONCATENATE(I1061,P1061)</f>
        <v>./tfcs/revlib/n_01-09/portas_0-1000/mspk_hwb4_13.tfcnovo-antigo</v>
      </c>
      <c r="I1061" s="0" t="s">
        <v>269</v>
      </c>
      <c r="J1061" s="0" t="n">
        <v>13</v>
      </c>
      <c r="K1061" s="0" t="n">
        <v>25</v>
      </c>
      <c r="L1061" s="0" t="n">
        <v>13</v>
      </c>
      <c r="M1061" s="0" t="n">
        <v>25</v>
      </c>
      <c r="N1061" s="0" t="n">
        <v>0</v>
      </c>
      <c r="O1061" s="0" t="n">
        <v>0</v>
      </c>
      <c r="P1061" s="0" t="s">
        <v>22</v>
      </c>
      <c r="Q1061" s="0" t="n">
        <f aca="false">N1061-N1058</f>
        <v>0</v>
      </c>
      <c r="R1061" s="0" t="n">
        <f aca="false">O1061-O1058</f>
        <v>0</v>
      </c>
    </row>
    <row r="1062" customFormat="false" ht="13.8" hidden="false" customHeight="false" outlineLevel="0" collapsed="false">
      <c r="H1062" s="0" t="str">
        <f aca="false">CONCATENATE(I1062,P1062)</f>
        <v>./tfcs/revlib/n_01-09/portas_0-1000/mspk_hwb5_31_91_opt_38_80.tfcantigo</v>
      </c>
      <c r="I1062" s="0" t="s">
        <v>270</v>
      </c>
      <c r="J1062" s="0" t="n">
        <v>38</v>
      </c>
      <c r="K1062" s="0" t="n">
        <v>90</v>
      </c>
      <c r="L1062" s="0" t="n">
        <v>38</v>
      </c>
      <c r="M1062" s="0" t="n">
        <v>90</v>
      </c>
      <c r="N1062" s="0" t="n">
        <v>0</v>
      </c>
      <c r="O1062" s="0" t="n">
        <v>0</v>
      </c>
      <c r="P1062" s="0" t="s">
        <v>16</v>
      </c>
      <c r="Q1062" s="0" t="n">
        <f aca="false">N1062-N1058</f>
        <v>0</v>
      </c>
      <c r="R1062" s="0" t="n">
        <f aca="false">O1062-O1058</f>
        <v>0</v>
      </c>
    </row>
    <row r="1063" customFormat="false" ht="13.8" hidden="false" customHeight="false" outlineLevel="0" collapsed="false">
      <c r="H1063" s="0" t="str">
        <f aca="false">CONCATENATE(I1063,P1063)</f>
        <v>./tfcs/revlib/n_01-09/portas_0-1000/mspk_hwb5_31_91_opt_38_80.tfcnovo</v>
      </c>
      <c r="I1063" s="0" t="s">
        <v>270</v>
      </c>
      <c r="J1063" s="0" t="n">
        <v>38</v>
      </c>
      <c r="K1063" s="0" t="n">
        <v>90</v>
      </c>
      <c r="L1063" s="0" t="n">
        <v>39</v>
      </c>
      <c r="M1063" s="0" t="n">
        <v>97</v>
      </c>
      <c r="N1063" s="0" t="n">
        <v>-1</v>
      </c>
      <c r="O1063" s="0" t="n">
        <v>-7</v>
      </c>
      <c r="P1063" s="0" t="s">
        <v>18</v>
      </c>
      <c r="Q1063" s="0" t="n">
        <f aca="false">N1063-N1058</f>
        <v>-1</v>
      </c>
      <c r="R1063" s="0" t="n">
        <f aca="false">O1063-O1058</f>
        <v>-7</v>
      </c>
    </row>
    <row r="1064" customFormat="false" ht="13.8" hidden="false" customHeight="false" outlineLevel="0" collapsed="false">
      <c r="H1064" s="0" t="str">
        <f aca="false">CONCATENATE(I1064,P1064)</f>
        <v>./tfcs/revlib/n_01-09/portas_0-1000/mspk_hwb5_31_91_opt_38_80.tfcantigo-novo</v>
      </c>
      <c r="I1064" s="0" t="s">
        <v>270</v>
      </c>
      <c r="J1064" s="0" t="n">
        <v>38</v>
      </c>
      <c r="K1064" s="0" t="n">
        <v>90</v>
      </c>
      <c r="L1064" s="0" t="n">
        <v>39</v>
      </c>
      <c r="M1064" s="0" t="n">
        <v>97</v>
      </c>
      <c r="N1064" s="0" t="n">
        <v>-1</v>
      </c>
      <c r="O1064" s="0" t="n">
        <v>-7</v>
      </c>
      <c r="P1064" s="0" t="s">
        <v>20</v>
      </c>
      <c r="Q1064" s="0" t="n">
        <f aca="false">N1064-N1064</f>
        <v>0</v>
      </c>
      <c r="R1064" s="0" t="n">
        <f aca="false">O1064-O1064</f>
        <v>0</v>
      </c>
    </row>
    <row r="1065" customFormat="false" ht="13.8" hidden="false" customHeight="false" outlineLevel="0" collapsed="false">
      <c r="H1065" s="0" t="str">
        <f aca="false">CONCATENATE(I1065,P1065)</f>
        <v>./tfcs/revlib/n_01-09/portas_0-1000/mspk_hwb5_31_91_opt_38_80.tfcnovo-antigo</v>
      </c>
      <c r="I1065" s="0" t="s">
        <v>270</v>
      </c>
      <c r="J1065" s="0" t="n">
        <v>38</v>
      </c>
      <c r="K1065" s="0" t="n">
        <v>90</v>
      </c>
      <c r="L1065" s="0" t="n">
        <v>39</v>
      </c>
      <c r="M1065" s="0" t="n">
        <v>97</v>
      </c>
      <c r="N1065" s="0" t="n">
        <v>-1</v>
      </c>
      <c r="O1065" s="0" t="n">
        <v>-7</v>
      </c>
      <c r="P1065" s="0" t="s">
        <v>22</v>
      </c>
      <c r="Q1065" s="0" t="n">
        <f aca="false">N1065-N1064</f>
        <v>0</v>
      </c>
      <c r="R1065" s="0" t="n">
        <f aca="false">O1065-O1064</f>
        <v>0</v>
      </c>
    </row>
    <row r="1066" customFormat="false" ht="13.8" hidden="false" customHeight="false" outlineLevel="0" collapsed="false">
      <c r="H1066" s="0" t="str">
        <f aca="false">CONCATENATE(I1066,P1066)</f>
        <v>./tfcs/revlib/n_01-09/portas_0-1000/mspk_nth_prime5_inc_29_91_opt_36_80.tfcantigo</v>
      </c>
      <c r="I1066" s="0" t="s">
        <v>271</v>
      </c>
      <c r="J1066" s="0" t="n">
        <v>36</v>
      </c>
      <c r="K1066" s="0" t="n">
        <v>100</v>
      </c>
      <c r="L1066" s="0" t="n">
        <v>36</v>
      </c>
      <c r="M1066" s="0" t="n">
        <v>102</v>
      </c>
      <c r="N1066" s="0" t="n">
        <v>0</v>
      </c>
      <c r="O1066" s="0" t="n">
        <v>-2</v>
      </c>
      <c r="P1066" s="0" t="s">
        <v>16</v>
      </c>
      <c r="Q1066" s="0" t="n">
        <f aca="false">N1066-N1064</f>
        <v>1</v>
      </c>
      <c r="R1066" s="0" t="n">
        <f aca="false">O1066-O1064</f>
        <v>5</v>
      </c>
    </row>
    <row r="1067" customFormat="false" ht="13.8" hidden="false" customHeight="false" outlineLevel="0" collapsed="false">
      <c r="H1067" s="0" t="str">
        <f aca="false">CONCATENATE(I1067,P1067)</f>
        <v>./tfcs/revlib/n_01-09/portas_0-1000/mspk_nth_prime5_inc_29_91_opt_36_80.tfcnovo</v>
      </c>
      <c r="I1067" s="0" t="s">
        <v>271</v>
      </c>
      <c r="J1067" s="0" t="n">
        <v>36</v>
      </c>
      <c r="K1067" s="0" t="n">
        <v>100</v>
      </c>
      <c r="L1067" s="0" t="n">
        <v>36</v>
      </c>
      <c r="M1067" s="0" t="n">
        <v>100</v>
      </c>
      <c r="N1067" s="0" t="n">
        <v>0</v>
      </c>
      <c r="O1067" s="0" t="n">
        <v>0</v>
      </c>
      <c r="P1067" s="0" t="s">
        <v>18</v>
      </c>
      <c r="Q1067" s="0" t="n">
        <f aca="false">N1067-N1064</f>
        <v>1</v>
      </c>
      <c r="R1067" s="0" t="n">
        <f aca="false">O1067-O1064</f>
        <v>7</v>
      </c>
    </row>
    <row r="1068" customFormat="false" ht="13.8" hidden="false" customHeight="false" outlineLevel="0" collapsed="false">
      <c r="H1068" s="0" t="str">
        <f aca="false">CONCATENATE(I1068,P1068)</f>
        <v>./tfcs/revlib/n_01-09/portas_0-1000/mspk_nth_prime5_inc_29_91_opt_36_80.tfcantigo-novo</v>
      </c>
      <c r="I1068" s="0" t="s">
        <v>271</v>
      </c>
      <c r="J1068" s="0" t="n">
        <v>36</v>
      </c>
      <c r="K1068" s="0" t="n">
        <v>100</v>
      </c>
      <c r="L1068" s="0" t="n">
        <v>32</v>
      </c>
      <c r="M1068" s="0" t="n">
        <v>100</v>
      </c>
      <c r="N1068" s="0" t="n">
        <v>4</v>
      </c>
      <c r="O1068" s="0" t="n">
        <v>0</v>
      </c>
      <c r="P1068" s="0" t="s">
        <v>20</v>
      </c>
      <c r="Q1068" s="0" t="n">
        <f aca="false">N1068-N1064</f>
        <v>5</v>
      </c>
      <c r="R1068" s="0" t="n">
        <f aca="false">O1068-O1064</f>
        <v>7</v>
      </c>
    </row>
    <row r="1069" customFormat="false" ht="13.8" hidden="false" customHeight="false" outlineLevel="0" collapsed="false">
      <c r="H1069" s="0" t="str">
        <f aca="false">CONCATENATE(I1069,P1069)</f>
        <v>./tfcs/revlib/n_01-09/portas_0-1000/mspk_nth_prime5_inc_29_91_opt_36_80.tfcnovo-antigo</v>
      </c>
      <c r="I1069" s="0" t="s">
        <v>271</v>
      </c>
      <c r="J1069" s="0" t="n">
        <v>36</v>
      </c>
      <c r="K1069" s="0" t="n">
        <v>100</v>
      </c>
      <c r="L1069" s="0" t="n">
        <v>36</v>
      </c>
      <c r="M1069" s="0" t="n">
        <v>102</v>
      </c>
      <c r="N1069" s="0" t="n">
        <v>0</v>
      </c>
      <c r="O1069" s="0" t="n">
        <v>-2</v>
      </c>
      <c r="P1069" s="0" t="s">
        <v>22</v>
      </c>
      <c r="Q1069" s="0" t="n">
        <f aca="false">N1069-N1064</f>
        <v>1</v>
      </c>
      <c r="R1069" s="0" t="n">
        <f aca="false">O1069-O1064</f>
        <v>5</v>
      </c>
    </row>
    <row r="1070" customFormat="false" ht="13.8" hidden="false" customHeight="false" outlineLevel="0" collapsed="false">
      <c r="H1070" s="0" t="str">
        <f aca="false">CONCATENATE(I1070,P1070)</f>
        <v>./tfcs/revlib/n_01-09/portas_0-1000/nth_prime4_inc_15_51.tfcantigo</v>
      </c>
      <c r="I1070" s="0" t="s">
        <v>272</v>
      </c>
      <c r="J1070" s="0" t="n">
        <v>15</v>
      </c>
      <c r="K1070" s="0" t="n">
        <v>51</v>
      </c>
      <c r="L1070" s="0" t="n">
        <v>15</v>
      </c>
      <c r="M1070" s="0" t="n">
        <v>51</v>
      </c>
      <c r="N1070" s="0" t="n">
        <v>0</v>
      </c>
      <c r="O1070" s="0" t="n">
        <v>0</v>
      </c>
      <c r="P1070" s="0" t="s">
        <v>16</v>
      </c>
      <c r="Q1070" s="0" t="n">
        <f aca="false">N1070-N1070</f>
        <v>0</v>
      </c>
      <c r="R1070" s="0" t="n">
        <f aca="false">O1070-O1070</f>
        <v>0</v>
      </c>
    </row>
    <row r="1071" customFormat="false" ht="13.8" hidden="false" customHeight="false" outlineLevel="0" collapsed="false">
      <c r="H1071" s="0" t="str">
        <f aca="false">CONCATENATE(I1071,P1071)</f>
        <v>./tfcs/revlib/n_01-09/portas_0-1000/nth_prime4_inc_15_51.tfcnovo</v>
      </c>
      <c r="I1071" s="0" t="s">
        <v>272</v>
      </c>
      <c r="J1071" s="0" t="n">
        <v>15</v>
      </c>
      <c r="K1071" s="0" t="n">
        <v>51</v>
      </c>
      <c r="L1071" s="0" t="n">
        <v>15</v>
      </c>
      <c r="M1071" s="0" t="n">
        <v>51</v>
      </c>
      <c r="N1071" s="0" t="n">
        <v>0</v>
      </c>
      <c r="O1071" s="0" t="n">
        <v>0</v>
      </c>
      <c r="P1071" s="0" t="s">
        <v>18</v>
      </c>
      <c r="Q1071" s="0" t="n">
        <f aca="false">N1071-N1070</f>
        <v>0</v>
      </c>
      <c r="R1071" s="0" t="n">
        <f aca="false">O1071-O1070</f>
        <v>0</v>
      </c>
    </row>
    <row r="1072" customFormat="false" ht="13.8" hidden="false" customHeight="false" outlineLevel="0" collapsed="false">
      <c r="H1072" s="0" t="str">
        <f aca="false">CONCATENATE(I1072,P1072)</f>
        <v>./tfcs/revlib/n_01-09/portas_0-1000/nth_prime4_inc_15_51.tfcantigo-novo</v>
      </c>
      <c r="I1072" s="0" t="s">
        <v>272</v>
      </c>
      <c r="J1072" s="0" t="n">
        <v>15</v>
      </c>
      <c r="K1072" s="0" t="n">
        <v>51</v>
      </c>
      <c r="L1072" s="0" t="n">
        <v>15</v>
      </c>
      <c r="M1072" s="0" t="n">
        <v>51</v>
      </c>
      <c r="N1072" s="0" t="n">
        <v>0</v>
      </c>
      <c r="O1072" s="0" t="n">
        <v>0</v>
      </c>
      <c r="P1072" s="0" t="s">
        <v>20</v>
      </c>
      <c r="Q1072" s="0" t="n">
        <f aca="false">N1072-N1070</f>
        <v>0</v>
      </c>
      <c r="R1072" s="0" t="n">
        <f aca="false">O1072-O1070</f>
        <v>0</v>
      </c>
    </row>
    <row r="1073" customFormat="false" ht="13.8" hidden="false" customHeight="false" outlineLevel="0" collapsed="false">
      <c r="H1073" s="0" t="str">
        <f aca="false">CONCATENATE(I1073,P1073)</f>
        <v>./tfcs/revlib/n_01-09/portas_0-1000/nth_prime4_inc_15_51.tfcnovo-antigo</v>
      </c>
      <c r="I1073" s="0" t="s">
        <v>272</v>
      </c>
      <c r="J1073" s="0" t="n">
        <v>15</v>
      </c>
      <c r="K1073" s="0" t="n">
        <v>51</v>
      </c>
      <c r="L1073" s="0" t="n">
        <v>15</v>
      </c>
      <c r="M1073" s="0" t="n">
        <v>51</v>
      </c>
      <c r="N1073" s="0" t="n">
        <v>0</v>
      </c>
      <c r="O1073" s="0" t="n">
        <v>0</v>
      </c>
      <c r="P1073" s="0" t="s">
        <v>22</v>
      </c>
      <c r="Q1073" s="0" t="n">
        <f aca="false">N1073-N1070</f>
        <v>0</v>
      </c>
      <c r="R1073" s="0" t="n">
        <f aca="false">O1073-O1070</f>
        <v>0</v>
      </c>
    </row>
    <row r="1074" customFormat="false" ht="13.8" hidden="false" customHeight="false" outlineLevel="0" collapsed="false">
      <c r="H1074" s="0" t="str">
        <f aca="false">CONCATENATE(I1074,P1074)</f>
        <v>./tfcs/revlib/n_01-09/portas_0-1000/nth_prime4_inc_d1.tfcantigo</v>
      </c>
      <c r="I1074" s="0" t="s">
        <v>273</v>
      </c>
      <c r="J1074" s="0" t="n">
        <v>12</v>
      </c>
      <c r="K1074" s="0" t="n">
        <v>60</v>
      </c>
      <c r="L1074" s="0" t="n">
        <v>11</v>
      </c>
      <c r="M1074" s="0" t="n">
        <v>59</v>
      </c>
      <c r="N1074" s="0" t="n">
        <v>1</v>
      </c>
      <c r="O1074" s="0" t="n">
        <v>1</v>
      </c>
      <c r="P1074" s="0" t="s">
        <v>16</v>
      </c>
      <c r="Q1074" s="0" t="n">
        <f aca="false">N1074-N1070</f>
        <v>1</v>
      </c>
      <c r="R1074" s="0" t="n">
        <f aca="false">O1074-O1070</f>
        <v>1</v>
      </c>
    </row>
    <row r="1075" customFormat="false" ht="13.8" hidden="false" customHeight="false" outlineLevel="0" collapsed="false">
      <c r="H1075" s="0" t="str">
        <f aca="false">CONCATENATE(I1075,P1075)</f>
        <v>./tfcs/revlib/n_01-09/portas_0-1000/nth_prime4_inc_d1.tfcnovo</v>
      </c>
      <c r="I1075" s="0" t="s">
        <v>273</v>
      </c>
      <c r="J1075" s="0" t="n">
        <v>12</v>
      </c>
      <c r="K1075" s="0" t="n">
        <v>60</v>
      </c>
      <c r="L1075" s="0" t="n">
        <v>11</v>
      </c>
      <c r="M1075" s="0" t="n">
        <v>59</v>
      </c>
      <c r="N1075" s="0" t="n">
        <v>1</v>
      </c>
      <c r="O1075" s="0" t="n">
        <v>1</v>
      </c>
      <c r="P1075" s="0" t="s">
        <v>18</v>
      </c>
      <c r="Q1075" s="0" t="n">
        <f aca="false">N1075-N1070</f>
        <v>1</v>
      </c>
      <c r="R1075" s="0" t="n">
        <f aca="false">O1075-O1070</f>
        <v>1</v>
      </c>
    </row>
    <row r="1076" customFormat="false" ht="13.8" hidden="false" customHeight="false" outlineLevel="0" collapsed="false">
      <c r="H1076" s="0" t="str">
        <f aca="false">CONCATENATE(I1076,P1076)</f>
        <v>./tfcs/revlib/n_01-09/portas_0-1000/nth_prime4_inc_d1.tfcantigo-novo</v>
      </c>
      <c r="I1076" s="0" t="s">
        <v>273</v>
      </c>
      <c r="J1076" s="0" t="n">
        <v>12</v>
      </c>
      <c r="K1076" s="0" t="n">
        <v>60</v>
      </c>
      <c r="L1076" s="0" t="n">
        <v>11</v>
      </c>
      <c r="M1076" s="0" t="n">
        <v>59</v>
      </c>
      <c r="N1076" s="0" t="n">
        <v>1</v>
      </c>
      <c r="O1076" s="0" t="n">
        <v>1</v>
      </c>
      <c r="P1076" s="0" t="s">
        <v>20</v>
      </c>
      <c r="Q1076" s="0" t="n">
        <f aca="false">N1076-N1076</f>
        <v>0</v>
      </c>
      <c r="R1076" s="0" t="n">
        <f aca="false">O1076-O1076</f>
        <v>0</v>
      </c>
    </row>
    <row r="1077" customFormat="false" ht="13.8" hidden="false" customHeight="false" outlineLevel="0" collapsed="false">
      <c r="H1077" s="0" t="str">
        <f aca="false">CONCATENATE(I1077,P1077)</f>
        <v>./tfcs/revlib/n_01-09/portas_0-1000/nth_prime4_inc_d1.tfcnovo-antigo</v>
      </c>
      <c r="I1077" s="0" t="s">
        <v>273</v>
      </c>
      <c r="J1077" s="0" t="n">
        <v>12</v>
      </c>
      <c r="K1077" s="0" t="n">
        <v>60</v>
      </c>
      <c r="L1077" s="0" t="n">
        <v>11</v>
      </c>
      <c r="M1077" s="0" t="n">
        <v>59</v>
      </c>
      <c r="N1077" s="0" t="n">
        <v>1</v>
      </c>
      <c r="O1077" s="0" t="n">
        <v>1</v>
      </c>
      <c r="P1077" s="0" t="s">
        <v>22</v>
      </c>
      <c r="Q1077" s="0" t="n">
        <f aca="false">N1077-N1076</f>
        <v>0</v>
      </c>
      <c r="R1077" s="0" t="n">
        <f aca="false">O1077-O1076</f>
        <v>0</v>
      </c>
    </row>
    <row r="1078" customFormat="false" ht="13.8" hidden="false" customHeight="false" outlineLevel="0" collapsed="false">
      <c r="H1078" s="0" t="str">
        <f aca="false">CONCATENATE(I1078,P1078)</f>
        <v>./tfcs/revlib/n_01-09/portas_0-1000/nth_prime4_inc_d2.tfcantigo</v>
      </c>
      <c r="I1078" s="0" t="s">
        <v>274</v>
      </c>
      <c r="J1078" s="0" t="n">
        <v>11</v>
      </c>
      <c r="K1078" s="0" t="n">
        <v>55</v>
      </c>
      <c r="L1078" s="0" t="n">
        <v>10</v>
      </c>
      <c r="M1078" s="0" t="n">
        <v>54</v>
      </c>
      <c r="N1078" s="0" t="n">
        <v>1</v>
      </c>
      <c r="O1078" s="0" t="n">
        <v>1</v>
      </c>
      <c r="P1078" s="0" t="s">
        <v>16</v>
      </c>
      <c r="Q1078" s="0" t="n">
        <f aca="false">N1078-N1076</f>
        <v>0</v>
      </c>
      <c r="R1078" s="0" t="n">
        <f aca="false">O1078-O1076</f>
        <v>0</v>
      </c>
    </row>
    <row r="1079" customFormat="false" ht="13.8" hidden="false" customHeight="false" outlineLevel="0" collapsed="false">
      <c r="H1079" s="0" t="str">
        <f aca="false">CONCATENATE(I1079,P1079)</f>
        <v>./tfcs/revlib/n_01-09/portas_0-1000/nth_prime4_inc_d2.tfcnovo</v>
      </c>
      <c r="I1079" s="0" t="s">
        <v>274</v>
      </c>
      <c r="J1079" s="0" t="n">
        <v>11</v>
      </c>
      <c r="K1079" s="0" t="n">
        <v>55</v>
      </c>
      <c r="L1079" s="0" t="n">
        <v>10</v>
      </c>
      <c r="M1079" s="0" t="n">
        <v>54</v>
      </c>
      <c r="N1079" s="0" t="n">
        <v>1</v>
      </c>
      <c r="O1079" s="0" t="n">
        <v>1</v>
      </c>
      <c r="P1079" s="0" t="s">
        <v>18</v>
      </c>
      <c r="Q1079" s="0" t="n">
        <f aca="false">N1079-N1076</f>
        <v>0</v>
      </c>
      <c r="R1079" s="0" t="n">
        <f aca="false">O1079-O1076</f>
        <v>0</v>
      </c>
    </row>
    <row r="1080" customFormat="false" ht="13.8" hidden="false" customHeight="false" outlineLevel="0" collapsed="false">
      <c r="H1080" s="0" t="str">
        <f aca="false">CONCATENATE(I1080,P1080)</f>
        <v>./tfcs/revlib/n_01-09/portas_0-1000/nth_prime4_inc_d2.tfcantigo-novo</v>
      </c>
      <c r="I1080" s="0" t="s">
        <v>274</v>
      </c>
      <c r="J1080" s="0" t="n">
        <v>11</v>
      </c>
      <c r="K1080" s="0" t="n">
        <v>55</v>
      </c>
      <c r="L1080" s="0" t="n">
        <v>10</v>
      </c>
      <c r="M1080" s="0" t="n">
        <v>54</v>
      </c>
      <c r="N1080" s="0" t="n">
        <v>1</v>
      </c>
      <c r="O1080" s="0" t="n">
        <v>1</v>
      </c>
      <c r="P1080" s="0" t="s">
        <v>20</v>
      </c>
    </row>
    <row r="1081" customFormat="false" ht="13.8" hidden="false" customHeight="false" outlineLevel="0" collapsed="false">
      <c r="H1081" s="0" t="str">
        <f aca="false">CONCATENATE(I1081,P1081)</f>
        <v>./tfcs/revlib/n_01-09/portas_0-1000/nth_prime4_inc_d2.tfcnovo-antigo</v>
      </c>
      <c r="I1081" s="0" t="s">
        <v>274</v>
      </c>
      <c r="J1081" s="0" t="n">
        <v>11</v>
      </c>
      <c r="K1081" s="0" t="n">
        <v>55</v>
      </c>
      <c r="L1081" s="0" t="n">
        <v>10</v>
      </c>
      <c r="M1081" s="0" t="n">
        <v>54</v>
      </c>
      <c r="N1081" s="0" t="n">
        <v>1</v>
      </c>
      <c r="O1081" s="0" t="n">
        <v>1</v>
      </c>
      <c r="P1081" s="0" t="s">
        <v>22</v>
      </c>
    </row>
    <row r="1082" customFormat="false" ht="13.8" hidden="false" customHeight="false" outlineLevel="0" collapsed="false">
      <c r="H1082" s="0" t="str">
        <f aca="false">CONCATENATE(I1082,P1082)</f>
        <v>./tfcs/revlib/n_01-09/portas_0-1000/nth_prime5_inc-28-96.tfcantigo</v>
      </c>
      <c r="I1082" s="0" t="s">
        <v>276</v>
      </c>
      <c r="J1082" s="0" t="n">
        <v>28</v>
      </c>
      <c r="K1082" s="0" t="n">
        <v>100</v>
      </c>
      <c r="L1082" s="0" t="n">
        <v>26</v>
      </c>
      <c r="M1082" s="0" t="n">
        <v>98</v>
      </c>
      <c r="N1082" s="0" t="n">
        <v>2</v>
      </c>
      <c r="O1082" s="0" t="n">
        <v>2</v>
      </c>
      <c r="P1082" s="0" t="s">
        <v>16</v>
      </c>
    </row>
    <row r="1083" customFormat="false" ht="13.8" hidden="false" customHeight="false" outlineLevel="0" collapsed="false">
      <c r="H1083" s="0" t="str">
        <f aca="false">CONCATENATE(I1083,P1083)</f>
        <v>./tfcs/revlib/n_01-09/portas_0-1000/nth_prime5_inc-28-96.tfcnovo</v>
      </c>
      <c r="I1083" s="0" t="s">
        <v>276</v>
      </c>
      <c r="J1083" s="0" t="n">
        <v>28</v>
      </c>
      <c r="K1083" s="0" t="n">
        <v>100</v>
      </c>
      <c r="L1083" s="0" t="n">
        <v>28</v>
      </c>
      <c r="M1083" s="0" t="n">
        <v>100</v>
      </c>
      <c r="N1083" s="0" t="n">
        <v>0</v>
      </c>
      <c r="O1083" s="0" t="n">
        <v>0</v>
      </c>
      <c r="P1083" s="0" t="s">
        <v>18</v>
      </c>
    </row>
    <row r="1084" customFormat="false" ht="13.8" hidden="false" customHeight="false" outlineLevel="0" collapsed="false">
      <c r="H1084" s="0" t="str">
        <f aca="false">CONCATENATE(I1084,P1084)</f>
        <v>./tfcs/revlib/n_01-09/portas_0-1000/nth_prime5_inc-28-96.tfcantigo-novo</v>
      </c>
      <c r="I1084" s="0" t="s">
        <v>276</v>
      </c>
      <c r="J1084" s="0" t="n">
        <v>28</v>
      </c>
      <c r="K1084" s="0" t="n">
        <v>100</v>
      </c>
      <c r="L1084" s="0" t="n">
        <v>27</v>
      </c>
      <c r="M1084" s="0" t="n">
        <v>119</v>
      </c>
      <c r="N1084" s="0" t="n">
        <v>1</v>
      </c>
      <c r="O1084" s="0" t="n">
        <v>-19</v>
      </c>
      <c r="P1084" s="0" t="s">
        <v>20</v>
      </c>
    </row>
    <row r="1085" customFormat="false" ht="13.8" hidden="false" customHeight="false" outlineLevel="0" collapsed="false">
      <c r="H1085" s="0" t="str">
        <f aca="false">CONCATENATE(I1085,P1085)</f>
        <v>./tfcs/revlib/n_01-09/portas_0-1000/nth_prime5_inc-28-96.tfcnovo-antigo</v>
      </c>
      <c r="I1085" s="0" t="s">
        <v>276</v>
      </c>
      <c r="J1085" s="0" t="n">
        <v>28</v>
      </c>
      <c r="K1085" s="0" t="n">
        <v>100</v>
      </c>
      <c r="L1085" s="0" t="n">
        <v>26</v>
      </c>
      <c r="M1085" s="0" t="n">
        <v>98</v>
      </c>
      <c r="N1085" s="0" t="n">
        <v>2</v>
      </c>
      <c r="O1085" s="0" t="n">
        <v>2</v>
      </c>
      <c r="P1085" s="0" t="s">
        <v>22</v>
      </c>
    </row>
    <row r="1086" customFormat="false" ht="13.8" hidden="false" customHeight="false" outlineLevel="0" collapsed="false">
      <c r="H1086" s="0" t="str">
        <f aca="false">CONCATENATE(I1086,P1086)</f>
        <v>./tfcs/revlib/n_01-09/portas_0-1000/nth_prime5_inc_25_103.tfcantigo</v>
      </c>
      <c r="I1086" s="0" t="s">
        <v>275</v>
      </c>
      <c r="J1086" s="0" t="n">
        <v>25</v>
      </c>
      <c r="K1086" s="0" t="n">
        <v>109</v>
      </c>
      <c r="L1086" s="0" t="n">
        <v>23</v>
      </c>
      <c r="M1086" s="0" t="n">
        <v>107</v>
      </c>
      <c r="N1086" s="0" t="n">
        <v>2</v>
      </c>
      <c r="O1086" s="0" t="n">
        <v>2</v>
      </c>
      <c r="P1086" s="0" t="s">
        <v>16</v>
      </c>
    </row>
    <row r="1087" customFormat="false" ht="13.8" hidden="false" customHeight="false" outlineLevel="0" collapsed="false">
      <c r="H1087" s="0" t="str">
        <f aca="false">CONCATENATE(I1087,P1087)</f>
        <v>./tfcs/revlib/n_01-09/portas_0-1000/nth_prime5_inc_25_103.tfcnovo</v>
      </c>
      <c r="I1087" s="0" t="s">
        <v>275</v>
      </c>
      <c r="J1087" s="0" t="n">
        <v>25</v>
      </c>
      <c r="K1087" s="0" t="n">
        <v>109</v>
      </c>
      <c r="L1087" s="0" t="n">
        <v>26</v>
      </c>
      <c r="M1087" s="0" t="n">
        <v>130</v>
      </c>
      <c r="N1087" s="0" t="n">
        <v>-1</v>
      </c>
      <c r="O1087" s="0" t="n">
        <v>-21</v>
      </c>
      <c r="P1087" s="0" t="s">
        <v>18</v>
      </c>
    </row>
    <row r="1088" customFormat="false" ht="13.8" hidden="false" customHeight="false" outlineLevel="0" collapsed="false">
      <c r="H1088" s="0" t="str">
        <f aca="false">CONCATENATE(I1088,P1088)</f>
        <v>./tfcs/revlib/n_01-09/portas_0-1000/nth_prime5_inc_25_103.tfcantigo-novo</v>
      </c>
      <c r="I1088" s="0" t="s">
        <v>275</v>
      </c>
      <c r="J1088" s="0" t="n">
        <v>25</v>
      </c>
      <c r="K1088" s="0" t="n">
        <v>109</v>
      </c>
      <c r="L1088" s="0" t="n">
        <v>23</v>
      </c>
      <c r="M1088" s="0" t="n">
        <v>107</v>
      </c>
      <c r="N1088" s="0" t="n">
        <v>2</v>
      </c>
      <c r="O1088" s="0" t="n">
        <v>2</v>
      </c>
      <c r="P1088" s="0" t="s">
        <v>20</v>
      </c>
    </row>
    <row r="1089" customFormat="false" ht="13.8" hidden="false" customHeight="false" outlineLevel="0" collapsed="false">
      <c r="H1089" s="0" t="str">
        <f aca="false">CONCATENATE(I1089,P1089)</f>
        <v>./tfcs/revlib/n_01-09/portas_0-1000/nth_prime5_inc_25_103.tfcnovo-antigo</v>
      </c>
      <c r="I1089" s="0" t="s">
        <v>275</v>
      </c>
      <c r="J1089" s="0" t="n">
        <v>25</v>
      </c>
      <c r="K1089" s="0" t="n">
        <v>109</v>
      </c>
      <c r="L1089" s="0" t="n">
        <v>23</v>
      </c>
      <c r="M1089" s="0" t="n">
        <v>107</v>
      </c>
      <c r="N1089" s="0" t="n">
        <v>2</v>
      </c>
      <c r="O1089" s="0" t="n">
        <v>2</v>
      </c>
      <c r="P1089" s="0" t="s">
        <v>22</v>
      </c>
    </row>
    <row r="1090" customFormat="false" ht="13.8" hidden="false" customHeight="false" outlineLevel="0" collapsed="false">
      <c r="H1090" s="0" t="str">
        <f aca="false">CONCATENATE(I1090,P1090)</f>
        <v>./tfcs/revlib/n_01-09/portas_0-1000/nth_prime5_inc_29_91.tfcantigo</v>
      </c>
      <c r="I1090" s="0" t="s">
        <v>277</v>
      </c>
      <c r="J1090" s="0" t="n">
        <v>29</v>
      </c>
      <c r="K1090" s="0" t="n">
        <v>97</v>
      </c>
      <c r="L1090" s="0" t="n">
        <v>26</v>
      </c>
      <c r="M1090" s="0" t="n">
        <v>94</v>
      </c>
      <c r="N1090" s="0" t="n">
        <v>3</v>
      </c>
      <c r="O1090" s="0" t="n">
        <v>3</v>
      </c>
      <c r="P1090" s="0" t="s">
        <v>16</v>
      </c>
    </row>
    <row r="1091" customFormat="false" ht="13.8" hidden="false" customHeight="false" outlineLevel="0" collapsed="false">
      <c r="H1091" s="0" t="str">
        <f aca="false">CONCATENATE(I1091,P1091)</f>
        <v>./tfcs/revlib/n_01-09/portas_0-1000/nth_prime5_inc_29_91.tfcnovo</v>
      </c>
      <c r="I1091" s="0" t="s">
        <v>277</v>
      </c>
      <c r="J1091" s="0" t="n">
        <v>29</v>
      </c>
      <c r="K1091" s="0" t="n">
        <v>97</v>
      </c>
      <c r="L1091" s="0" t="n">
        <v>29</v>
      </c>
      <c r="M1091" s="0" t="n">
        <v>97</v>
      </c>
      <c r="N1091" s="0" t="n">
        <v>0</v>
      </c>
      <c r="O1091" s="0" t="n">
        <v>0</v>
      </c>
      <c r="P1091" s="0" t="s">
        <v>18</v>
      </c>
    </row>
    <row r="1092" customFormat="false" ht="13.8" hidden="false" customHeight="false" outlineLevel="0" collapsed="false">
      <c r="H1092" s="0" t="str">
        <f aca="false">CONCATENATE(I1092,P1092)</f>
        <v>./tfcs/revlib/n_01-09/portas_0-1000/nth_prime5_inc_29_91.tfcantigo-novo</v>
      </c>
      <c r="I1092" s="0" t="s">
        <v>277</v>
      </c>
      <c r="J1092" s="0" t="n">
        <v>29</v>
      </c>
      <c r="K1092" s="0" t="n">
        <v>97</v>
      </c>
      <c r="L1092" s="0" t="n">
        <v>26</v>
      </c>
      <c r="M1092" s="0" t="n">
        <v>94</v>
      </c>
      <c r="N1092" s="0" t="n">
        <v>3</v>
      </c>
      <c r="O1092" s="0" t="n">
        <v>3</v>
      </c>
      <c r="P1092" s="0" t="s">
        <v>20</v>
      </c>
    </row>
    <row r="1093" customFormat="false" ht="13.8" hidden="false" customHeight="false" outlineLevel="0" collapsed="false">
      <c r="H1093" s="0" t="str">
        <f aca="false">CONCATENATE(I1093,P1093)</f>
        <v>./tfcs/revlib/n_01-09/portas_0-1000/nth_prime5_inc_29_91.tfcnovo-antigo</v>
      </c>
      <c r="I1093" s="0" t="s">
        <v>277</v>
      </c>
      <c r="J1093" s="0" t="n">
        <v>29</v>
      </c>
      <c r="K1093" s="0" t="n">
        <v>97</v>
      </c>
      <c r="L1093" s="0" t="n">
        <v>26</v>
      </c>
      <c r="M1093" s="0" t="n">
        <v>94</v>
      </c>
      <c r="N1093" s="0" t="n">
        <v>3</v>
      </c>
      <c r="O1093" s="0" t="n">
        <v>3</v>
      </c>
      <c r="P1093" s="0" t="s">
        <v>22</v>
      </c>
    </row>
    <row r="1094" customFormat="false" ht="13.8" hidden="false" customHeight="false" outlineLevel="0" collapsed="false">
      <c r="H1094" s="0" t="str">
        <f aca="false">CONCATENATE(I1094,P1094)</f>
        <v>./tfcs/revlib/n_01-09/portas_0-1000/nth_prime6_inc-57-485.tfcantigo</v>
      </c>
      <c r="I1094" s="0" t="s">
        <v>279</v>
      </c>
      <c r="J1094" s="0" t="n">
        <v>61</v>
      </c>
      <c r="K1094" s="0" t="n">
        <v>489</v>
      </c>
      <c r="L1094" s="0" t="n">
        <v>50</v>
      </c>
      <c r="M1094" s="0" t="n">
        <v>466</v>
      </c>
      <c r="N1094" s="0" t="n">
        <v>11</v>
      </c>
      <c r="O1094" s="0" t="n">
        <v>23</v>
      </c>
      <c r="P1094" s="0" t="s">
        <v>16</v>
      </c>
    </row>
    <row r="1095" customFormat="false" ht="13.8" hidden="false" customHeight="false" outlineLevel="0" collapsed="false">
      <c r="H1095" s="0" t="str">
        <f aca="false">CONCATENATE(I1095,P1095)</f>
        <v>./tfcs/revlib/n_01-09/portas_0-1000/nth_prime6_inc-57-485.tfcnovo</v>
      </c>
      <c r="I1095" s="0" t="s">
        <v>279</v>
      </c>
      <c r="J1095" s="0" t="n">
        <v>61</v>
      </c>
      <c r="K1095" s="0" t="n">
        <v>489</v>
      </c>
      <c r="L1095" s="0" t="n">
        <v>59</v>
      </c>
      <c r="M1095" s="0" t="n">
        <v>499</v>
      </c>
      <c r="N1095" s="0" t="n">
        <v>2</v>
      </c>
      <c r="O1095" s="0" t="n">
        <v>-10</v>
      </c>
      <c r="P1095" s="0" t="s">
        <v>18</v>
      </c>
    </row>
    <row r="1096" customFormat="false" ht="13.8" hidden="false" customHeight="false" outlineLevel="0" collapsed="false">
      <c r="H1096" s="0" t="str">
        <f aca="false">CONCATENATE(I1096,P1096)</f>
        <v>./tfcs/revlib/n_01-09/portas_0-1000/nth_prime6_inc-57-485.tfcantigo-novo</v>
      </c>
      <c r="I1096" s="0" t="s">
        <v>279</v>
      </c>
      <c r="J1096" s="0" t="n">
        <v>61</v>
      </c>
      <c r="K1096" s="0" t="n">
        <v>489</v>
      </c>
      <c r="L1096" s="0" t="n">
        <v>53</v>
      </c>
      <c r="M1096" s="0" t="n">
        <v>569</v>
      </c>
      <c r="N1096" s="0" t="n">
        <v>8</v>
      </c>
      <c r="O1096" s="0" t="n">
        <v>-80</v>
      </c>
      <c r="P1096" s="0" t="s">
        <v>20</v>
      </c>
    </row>
    <row r="1097" customFormat="false" ht="13.8" hidden="false" customHeight="false" outlineLevel="0" collapsed="false">
      <c r="H1097" s="0" t="str">
        <f aca="false">CONCATENATE(I1097,P1097)</f>
        <v>./tfcs/revlib/n_01-09/portas_0-1000/nth_prime6_inc-57-485.tfcnovo-antigo</v>
      </c>
      <c r="I1097" s="0" t="s">
        <v>279</v>
      </c>
      <c r="J1097" s="0" t="n">
        <v>61</v>
      </c>
      <c r="K1097" s="0" t="n">
        <v>489</v>
      </c>
      <c r="L1097" s="0" t="n">
        <v>50</v>
      </c>
      <c r="M1097" s="0" t="n">
        <v>482</v>
      </c>
      <c r="N1097" s="0" t="n">
        <v>11</v>
      </c>
      <c r="O1097" s="0" t="n">
        <v>7</v>
      </c>
      <c r="P1097" s="0" t="s">
        <v>22</v>
      </c>
    </row>
    <row r="1098" customFormat="false" ht="13.8" hidden="false" customHeight="false" outlineLevel="0" collapsed="false">
      <c r="H1098" s="0" t="str">
        <f aca="false">CONCATENATE(I1098,P1098)</f>
        <v>./tfcs/revlib/n_01-09/portas_0-1000/nth_prime6_inc_55_667.tfcantigo</v>
      </c>
      <c r="I1098" s="0" t="s">
        <v>278</v>
      </c>
      <c r="J1098" s="0" t="n">
        <v>55</v>
      </c>
      <c r="K1098" s="0" t="n">
        <v>671</v>
      </c>
      <c r="L1098" s="0" t="n">
        <v>52</v>
      </c>
      <c r="M1098" s="0" t="n">
        <v>662</v>
      </c>
      <c r="N1098" s="0" t="n">
        <v>3</v>
      </c>
      <c r="O1098" s="0" t="n">
        <v>9</v>
      </c>
      <c r="P1098" s="0" t="s">
        <v>16</v>
      </c>
    </row>
    <row r="1099" customFormat="false" ht="13.8" hidden="false" customHeight="false" outlineLevel="0" collapsed="false">
      <c r="H1099" s="0" t="str">
        <f aca="false">CONCATENATE(I1099,P1099)</f>
        <v>./tfcs/revlib/n_01-09/portas_0-1000/nth_prime6_inc_55_667.tfcnovo</v>
      </c>
      <c r="I1099" s="0" t="s">
        <v>278</v>
      </c>
      <c r="J1099" s="0" t="n">
        <v>55</v>
      </c>
      <c r="K1099" s="0" t="n">
        <v>671</v>
      </c>
      <c r="L1099" s="0" t="n">
        <v>60</v>
      </c>
      <c r="M1099" s="0" t="n">
        <v>920</v>
      </c>
      <c r="N1099" s="0" t="n">
        <v>-5</v>
      </c>
      <c r="O1099" s="0" t="n">
        <v>-249</v>
      </c>
      <c r="P1099" s="0" t="s">
        <v>18</v>
      </c>
    </row>
    <row r="1100" customFormat="false" ht="13.8" hidden="false" customHeight="false" outlineLevel="0" collapsed="false">
      <c r="H1100" s="0" t="str">
        <f aca="false">CONCATENATE(I1100,P1100)</f>
        <v>./tfcs/revlib/n_01-09/portas_0-1000/nth_prime6_inc_55_667.tfcantigo-novo</v>
      </c>
      <c r="I1100" s="0" t="s">
        <v>278</v>
      </c>
      <c r="J1100" s="0" t="n">
        <v>55</v>
      </c>
      <c r="K1100" s="0" t="n">
        <v>671</v>
      </c>
      <c r="L1100" s="0" t="n">
        <v>59</v>
      </c>
      <c r="M1100" s="0" t="n">
        <v>877</v>
      </c>
      <c r="N1100" s="0" t="n">
        <v>-4</v>
      </c>
      <c r="O1100" s="0" t="n">
        <v>-206</v>
      </c>
      <c r="P1100" s="0" t="s">
        <v>20</v>
      </c>
    </row>
    <row r="1101" customFormat="false" ht="13.8" hidden="false" customHeight="false" outlineLevel="0" collapsed="false">
      <c r="H1101" s="0" t="str">
        <f aca="false">CONCATENATE(I1101,P1101)</f>
        <v>./tfcs/revlib/n_01-09/portas_0-1000/nth_prime6_inc_55_667.tfcnovo-antigo</v>
      </c>
      <c r="I1101" s="0" t="s">
        <v>278</v>
      </c>
      <c r="J1101" s="0" t="n">
        <v>55</v>
      </c>
      <c r="K1101" s="0" t="n">
        <v>671</v>
      </c>
      <c r="L1101" s="0" t="n">
        <v>55</v>
      </c>
      <c r="M1101" s="0" t="n">
        <v>765</v>
      </c>
      <c r="N1101" s="0" t="n">
        <v>0</v>
      </c>
      <c r="O1101" s="0" t="n">
        <v>-94</v>
      </c>
      <c r="P1101" s="0" t="s">
        <v>22</v>
      </c>
    </row>
    <row r="1102" customFormat="false" ht="13.8" hidden="false" customHeight="false" outlineLevel="0" collapsed="false">
      <c r="H1102" s="0" t="str">
        <f aca="false">CONCATENATE(I1102,P1102)</f>
        <v>./tfcs/zakablukov/no-negative-control-lines/sorted/2of5d2-n7-gc18-qc36.tfcantigo</v>
      </c>
      <c r="I1102" s="0" t="s">
        <v>317</v>
      </c>
      <c r="J1102" s="0" t="n">
        <v>18</v>
      </c>
      <c r="K1102" s="0" t="n">
        <v>42</v>
      </c>
      <c r="L1102" s="0" t="n">
        <v>11</v>
      </c>
      <c r="M1102" s="0" t="n">
        <v>38</v>
      </c>
      <c r="N1102" s="0" t="n">
        <v>7</v>
      </c>
      <c r="O1102" s="0" t="n">
        <v>4</v>
      </c>
      <c r="P1102" s="0" t="s">
        <v>16</v>
      </c>
    </row>
    <row r="1103" customFormat="false" ht="13.8" hidden="false" customHeight="false" outlineLevel="0" collapsed="false">
      <c r="H1103" s="0" t="str">
        <f aca="false">CONCATENATE(I1103,P1103)</f>
        <v>./tfcs/zakablukov/no-negative-control-lines/sorted/2of5d2-n7-gc18-qc36.tfcnovo</v>
      </c>
      <c r="I1103" s="0" t="s">
        <v>317</v>
      </c>
      <c r="J1103" s="0" t="n">
        <v>18</v>
      </c>
      <c r="K1103" s="0" t="n">
        <v>42</v>
      </c>
      <c r="L1103" s="0" t="n">
        <v>16</v>
      </c>
      <c r="M1103" s="0" t="n">
        <v>56</v>
      </c>
      <c r="N1103" s="0" t="n">
        <v>2</v>
      </c>
      <c r="O1103" s="0" t="n">
        <v>-14</v>
      </c>
      <c r="P1103" s="0" t="s">
        <v>18</v>
      </c>
    </row>
    <row r="1104" customFormat="false" ht="13.8" hidden="false" customHeight="false" outlineLevel="0" collapsed="false">
      <c r="H1104" s="0" t="str">
        <f aca="false">CONCATENATE(I1104,P1104)</f>
        <v>./tfcs/zakablukov/no-negative-control-lines/sorted/2of5d2-n7-gc18-qc36.tfcantigo-novo</v>
      </c>
      <c r="I1104" s="0" t="s">
        <v>317</v>
      </c>
      <c r="J1104" s="0" t="n">
        <v>18</v>
      </c>
      <c r="K1104" s="0" t="n">
        <v>42</v>
      </c>
      <c r="L1104" s="0" t="n">
        <v>11</v>
      </c>
      <c r="M1104" s="0" t="n">
        <v>54</v>
      </c>
      <c r="N1104" s="0" t="n">
        <v>7</v>
      </c>
      <c r="O1104" s="0" t="n">
        <v>-12</v>
      </c>
      <c r="P1104" s="0" t="s">
        <v>20</v>
      </c>
    </row>
    <row r="1105" customFormat="false" ht="13.8" hidden="false" customHeight="false" outlineLevel="0" collapsed="false">
      <c r="H1105" s="0" t="str">
        <f aca="false">CONCATENATE(I1105,P1105)</f>
        <v>./tfcs/zakablukov/no-negative-control-lines/sorted/2of5d2-n7-gc18-qc36.tfcnovo-antigo</v>
      </c>
      <c r="I1105" s="0" t="s">
        <v>317</v>
      </c>
      <c r="J1105" s="0" t="n">
        <v>18</v>
      </c>
      <c r="K1105" s="0" t="n">
        <v>42</v>
      </c>
      <c r="L1105" s="0" t="n">
        <v>11</v>
      </c>
      <c r="M1105" s="0" t="n">
        <v>54</v>
      </c>
      <c r="N1105" s="0" t="n">
        <v>7</v>
      </c>
      <c r="O1105" s="0" t="n">
        <v>-12</v>
      </c>
      <c r="P1105" s="0" t="s">
        <v>22</v>
      </c>
    </row>
    <row r="1106" customFormat="false" ht="13.8" hidden="false" customHeight="false" outlineLevel="0" collapsed="false">
      <c r="H1106" s="0" t="str">
        <f aca="false">CONCATENATE(I1106,P1106)</f>
        <v>./tfcs/zakablukov/no-negative-control-lines/sorted/2of5d2-n7-gc19-qc37.tfcantigo</v>
      </c>
      <c r="I1106" s="0" t="s">
        <v>318</v>
      </c>
      <c r="J1106" s="0" t="n">
        <v>19</v>
      </c>
      <c r="K1106" s="0" t="n">
        <v>43</v>
      </c>
      <c r="L1106" s="0" t="n">
        <v>11</v>
      </c>
      <c r="M1106" s="0" t="n">
        <v>38</v>
      </c>
      <c r="N1106" s="0" t="n">
        <v>8</v>
      </c>
      <c r="O1106" s="0" t="n">
        <v>5</v>
      </c>
      <c r="P1106" s="0" t="s">
        <v>16</v>
      </c>
    </row>
    <row r="1107" customFormat="false" ht="13.8" hidden="false" customHeight="false" outlineLevel="0" collapsed="false">
      <c r="H1107" s="0" t="str">
        <f aca="false">CONCATENATE(I1107,P1107)</f>
        <v>./tfcs/zakablukov/no-negative-control-lines/sorted/2of5d2-n7-gc19-qc37.tfcnovo</v>
      </c>
      <c r="I1107" s="0" t="s">
        <v>318</v>
      </c>
      <c r="J1107" s="0" t="n">
        <v>19</v>
      </c>
      <c r="K1107" s="0" t="n">
        <v>43</v>
      </c>
      <c r="L1107" s="0" t="n">
        <v>19</v>
      </c>
      <c r="M1107" s="0" t="n">
        <v>59</v>
      </c>
      <c r="N1107" s="0" t="n">
        <v>0</v>
      </c>
      <c r="O1107" s="0" t="n">
        <v>-16</v>
      </c>
      <c r="P1107" s="0" t="s">
        <v>18</v>
      </c>
    </row>
    <row r="1108" customFormat="false" ht="13.8" hidden="false" customHeight="false" outlineLevel="0" collapsed="false">
      <c r="H1108" s="0" t="str">
        <f aca="false">CONCATENATE(I1108,P1108)</f>
        <v>./tfcs/zakablukov/no-negative-control-lines/sorted/2of5d2-n7-gc19-qc37.tfcantigo-novo</v>
      </c>
      <c r="I1108" s="0" t="s">
        <v>318</v>
      </c>
      <c r="J1108" s="0" t="n">
        <v>19</v>
      </c>
      <c r="K1108" s="0" t="n">
        <v>43</v>
      </c>
      <c r="L1108" s="0" t="n">
        <v>11</v>
      </c>
      <c r="M1108" s="0" t="n">
        <v>54</v>
      </c>
      <c r="N1108" s="0" t="n">
        <v>8</v>
      </c>
      <c r="O1108" s="0" t="n">
        <v>-11</v>
      </c>
      <c r="P1108" s="0" t="s">
        <v>20</v>
      </c>
    </row>
    <row r="1109" customFormat="false" ht="13.8" hidden="false" customHeight="false" outlineLevel="0" collapsed="false">
      <c r="H1109" s="0" t="str">
        <f aca="false">CONCATENATE(I1109,P1109)</f>
        <v>./tfcs/zakablukov/no-negative-control-lines/sorted/2of5d2-n7-gc19-qc37.tfcnovo-antigo</v>
      </c>
      <c r="I1109" s="0" t="s">
        <v>318</v>
      </c>
      <c r="J1109" s="0" t="n">
        <v>19</v>
      </c>
      <c r="K1109" s="0" t="n">
        <v>43</v>
      </c>
      <c r="L1109" s="0" t="n">
        <v>11</v>
      </c>
      <c r="M1109" s="0" t="n">
        <v>54</v>
      </c>
      <c r="N1109" s="0" t="n">
        <v>8</v>
      </c>
      <c r="O1109" s="0" t="n">
        <v>-11</v>
      </c>
      <c r="P1109" s="0" t="s">
        <v>22</v>
      </c>
    </row>
    <row r="1110" customFormat="false" ht="13.8" hidden="false" customHeight="false" outlineLevel="0" collapsed="false">
      <c r="H1110" s="0" t="str">
        <f aca="false">CONCATENATE(I1110,P1110)</f>
        <v>./tfcs/zakablukov/no-negative-control-lines/sorted/2of5d3-n6-gc30-qc138.tfcantigo</v>
      </c>
      <c r="I1110" s="0" t="s">
        <v>319</v>
      </c>
      <c r="J1110" s="0" t="n">
        <v>30</v>
      </c>
      <c r="K1110" s="0" t="n">
        <v>138</v>
      </c>
      <c r="L1110" s="0" t="n">
        <v>11</v>
      </c>
      <c r="M1110" s="0" t="n">
        <v>121</v>
      </c>
      <c r="N1110" s="0" t="n">
        <v>19</v>
      </c>
      <c r="O1110" s="0" t="n">
        <v>17</v>
      </c>
      <c r="P1110" s="0" t="s">
        <v>16</v>
      </c>
    </row>
    <row r="1111" customFormat="false" ht="13.8" hidden="false" customHeight="false" outlineLevel="0" collapsed="false">
      <c r="H1111" s="0" t="str">
        <f aca="false">CONCATENATE(I1111,P1111)</f>
        <v>./tfcs/zakablukov/no-negative-control-lines/sorted/2of5d3-n6-gc30-qc138.tfcnovo</v>
      </c>
      <c r="I1111" s="0" t="s">
        <v>319</v>
      </c>
      <c r="J1111" s="0" t="n">
        <v>30</v>
      </c>
      <c r="K1111" s="0" t="n">
        <v>138</v>
      </c>
      <c r="L1111" s="0" t="n">
        <v>30</v>
      </c>
      <c r="M1111" s="0" t="n">
        <v>138</v>
      </c>
      <c r="N1111" s="0" t="n">
        <v>0</v>
      </c>
      <c r="O1111" s="0" t="n">
        <v>0</v>
      </c>
      <c r="P1111" s="0" t="s">
        <v>18</v>
      </c>
    </row>
    <row r="1112" customFormat="false" ht="13.8" hidden="false" customHeight="false" outlineLevel="0" collapsed="false">
      <c r="H1112" s="0" t="str">
        <f aca="false">CONCATENATE(I1112,P1112)</f>
        <v>./tfcs/zakablukov/no-negative-control-lines/sorted/2of5d3-n6-gc30-qc138.tfcantigo-novo</v>
      </c>
      <c r="I1112" s="0" t="s">
        <v>319</v>
      </c>
      <c r="J1112" s="0" t="n">
        <v>30</v>
      </c>
      <c r="K1112" s="0" t="n">
        <v>138</v>
      </c>
      <c r="L1112" s="0" t="n">
        <v>17</v>
      </c>
      <c r="M1112" s="0" t="n">
        <v>367</v>
      </c>
      <c r="N1112" s="0" t="n">
        <v>13</v>
      </c>
      <c r="O1112" s="0" t="n">
        <v>-229</v>
      </c>
      <c r="P1112" s="0" t="s">
        <v>20</v>
      </c>
    </row>
    <row r="1113" customFormat="false" ht="13.8" hidden="false" customHeight="false" outlineLevel="0" collapsed="false">
      <c r="H1113" s="0" t="str">
        <f aca="false">CONCATENATE(I1113,P1113)</f>
        <v>./tfcs/zakablukov/no-negative-control-lines/sorted/2of5d3-n6-gc30-qc138.tfcnovo-antigo</v>
      </c>
      <c r="I1113" s="0" t="s">
        <v>319</v>
      </c>
      <c r="J1113" s="0" t="n">
        <v>30</v>
      </c>
      <c r="K1113" s="0" t="n">
        <v>138</v>
      </c>
      <c r="L1113" s="0" t="n">
        <v>11</v>
      </c>
      <c r="M1113" s="0" t="n">
        <v>121</v>
      </c>
      <c r="N1113" s="0" t="n">
        <v>19</v>
      </c>
      <c r="O1113" s="0" t="n">
        <v>17</v>
      </c>
      <c r="P1113" s="0" t="s">
        <v>22</v>
      </c>
    </row>
    <row r="1114" customFormat="false" ht="13.8" hidden="false" customHeight="false" outlineLevel="0" collapsed="false">
      <c r="H1114" s="0" t="str">
        <f aca="false">CONCATENATE(I1114,P1114)</f>
        <v>./tfcs/zakablukov/no-negative-control-lines/sorted/2of5d3-n6-gc33-qc289.tfcantigo</v>
      </c>
      <c r="I1114" s="0" t="s">
        <v>320</v>
      </c>
      <c r="J1114" s="0" t="n">
        <v>33</v>
      </c>
      <c r="K1114" s="0" t="n">
        <v>289</v>
      </c>
      <c r="L1114" s="0" t="n">
        <v>9</v>
      </c>
      <c r="M1114" s="0" t="n">
        <v>268</v>
      </c>
      <c r="N1114" s="0" t="n">
        <v>24</v>
      </c>
      <c r="O1114" s="0" t="n">
        <v>21</v>
      </c>
      <c r="P1114" s="0" t="s">
        <v>16</v>
      </c>
    </row>
    <row r="1115" customFormat="false" ht="13.8" hidden="false" customHeight="false" outlineLevel="0" collapsed="false">
      <c r="H1115" s="0" t="str">
        <f aca="false">CONCATENATE(I1115,P1115)</f>
        <v>./tfcs/zakablukov/no-negative-control-lines/sorted/2of5d3-n6-gc33-qc289.tfcnovo</v>
      </c>
      <c r="I1115" s="0" t="s">
        <v>320</v>
      </c>
      <c r="J1115" s="0" t="n">
        <v>33</v>
      </c>
      <c r="K1115" s="0" t="n">
        <v>289</v>
      </c>
      <c r="L1115" s="0" t="n">
        <v>33</v>
      </c>
      <c r="M1115" s="0" t="n">
        <v>289</v>
      </c>
      <c r="N1115" s="0" t="n">
        <v>0</v>
      </c>
      <c r="O1115" s="0" t="n">
        <v>0</v>
      </c>
      <c r="P1115" s="0" t="s">
        <v>18</v>
      </c>
    </row>
    <row r="1116" customFormat="false" ht="13.8" hidden="false" customHeight="false" outlineLevel="0" collapsed="false">
      <c r="H1116" s="0" t="str">
        <f aca="false">CONCATENATE(I1116,P1116)</f>
        <v>./tfcs/zakablukov/no-negative-control-lines/sorted/2of5d3-n6-gc33-qc289.tfcantigo-novo</v>
      </c>
      <c r="I1116" s="0" t="s">
        <v>320</v>
      </c>
      <c r="J1116" s="0" t="n">
        <v>33</v>
      </c>
      <c r="K1116" s="0" t="n">
        <v>289</v>
      </c>
      <c r="L1116" s="0" t="n">
        <v>16</v>
      </c>
      <c r="M1116" s="0" t="n">
        <v>392</v>
      </c>
      <c r="N1116" s="0" t="n">
        <v>17</v>
      </c>
      <c r="O1116" s="0" t="n">
        <v>-103</v>
      </c>
      <c r="P1116" s="0" t="s">
        <v>20</v>
      </c>
    </row>
    <row r="1117" customFormat="false" ht="13.8" hidden="false" customHeight="false" outlineLevel="0" collapsed="false">
      <c r="H1117" s="0" t="str">
        <f aca="false">CONCATENATE(I1117,P1117)</f>
        <v>./tfcs/zakablukov/no-negative-control-lines/sorted/2of5d3-n6-gc33-qc289.tfcnovo-antigo</v>
      </c>
      <c r="I1117" s="0" t="s">
        <v>320</v>
      </c>
      <c r="J1117" s="0" t="n">
        <v>33</v>
      </c>
      <c r="K1117" s="0" t="n">
        <v>289</v>
      </c>
      <c r="L1117" s="0" t="n">
        <v>9</v>
      </c>
      <c r="M1117" s="0" t="n">
        <v>268</v>
      </c>
      <c r="N1117" s="0" t="n">
        <v>24</v>
      </c>
      <c r="O1117" s="0" t="n">
        <v>21</v>
      </c>
      <c r="P1117" s="0" t="s">
        <v>22</v>
      </c>
    </row>
    <row r="1118" customFormat="false" ht="13.8" hidden="false" customHeight="false" outlineLevel="0" collapsed="false">
      <c r="H1118" s="0" t="str">
        <f aca="false">CONCATENATE(I1118,P1118)</f>
        <v>./tfcs/zakablukov/no-negative-control-lines/sorted/gf2^03mult-n7-gc123-qc756.tfcantigo</v>
      </c>
      <c r="I1118" s="0" t="s">
        <v>321</v>
      </c>
      <c r="J1118" s="0" t="n">
        <v>123</v>
      </c>
      <c r="K1118" s="0" t="n">
        <v>843</v>
      </c>
      <c r="L1118" s="0" t="n">
        <v>69</v>
      </c>
      <c r="M1118" s="0" t="n">
        <v>811</v>
      </c>
      <c r="N1118" s="0" t="n">
        <v>54</v>
      </c>
      <c r="O1118" s="0" t="n">
        <v>32</v>
      </c>
      <c r="P1118" s="0" t="s">
        <v>16</v>
      </c>
    </row>
    <row r="1119" customFormat="false" ht="13.8" hidden="false" customHeight="false" outlineLevel="0" collapsed="false">
      <c r="H1119" s="0" t="str">
        <f aca="false">CONCATENATE(I1119,P1119)</f>
        <v>./tfcs/zakablukov/no-negative-control-lines/sorted/gf2^03mult-n7-gc123-qc756.tfcnovo</v>
      </c>
      <c r="I1119" s="0" t="s">
        <v>321</v>
      </c>
      <c r="J1119" s="0" t="n">
        <v>123</v>
      </c>
      <c r="K1119" s="0" t="n">
        <v>843</v>
      </c>
      <c r="L1119" s="0" t="n">
        <v>119</v>
      </c>
      <c r="M1119" s="0" t="n">
        <v>907</v>
      </c>
      <c r="N1119" s="0" t="n">
        <v>4</v>
      </c>
      <c r="O1119" s="0" t="n">
        <v>-64</v>
      </c>
      <c r="P1119" s="0" t="s">
        <v>18</v>
      </c>
    </row>
    <row r="1120" customFormat="false" ht="13.8" hidden="false" customHeight="false" outlineLevel="0" collapsed="false">
      <c r="H1120" s="0" t="str">
        <f aca="false">CONCATENATE(I1120,P1120)</f>
        <v>./tfcs/zakablukov/no-negative-control-lines/sorted/gf2^03mult-n7-gc123-qc756.tfcantigo-novo</v>
      </c>
      <c r="I1120" s="0" t="s">
        <v>321</v>
      </c>
      <c r="J1120" s="0" t="n">
        <v>123</v>
      </c>
      <c r="K1120" s="0" t="n">
        <v>843</v>
      </c>
      <c r="L1120" s="0" t="n">
        <v>77</v>
      </c>
      <c r="M1120" s="0" t="n">
        <v>1097</v>
      </c>
      <c r="N1120" s="0" t="n">
        <v>46</v>
      </c>
      <c r="O1120" s="0" t="n">
        <v>-254</v>
      </c>
      <c r="P1120" s="0" t="s">
        <v>20</v>
      </c>
    </row>
    <row r="1121" customFormat="false" ht="13.8" hidden="false" customHeight="false" outlineLevel="0" collapsed="false">
      <c r="H1121" s="0" t="str">
        <f aca="false">CONCATENATE(I1121,P1121)</f>
        <v>./tfcs/zakablukov/no-negative-control-lines/sorted/gf2^03mult-n7-gc123-qc756.tfcnovo-antigo</v>
      </c>
      <c r="I1121" s="0" t="s">
        <v>321</v>
      </c>
      <c r="J1121" s="0" t="s">
        <v>297</v>
      </c>
      <c r="K1121" s="0" t="s">
        <v>297</v>
      </c>
      <c r="L1121" s="0" t="s">
        <v>297</v>
      </c>
      <c r="M1121" s="0" t="s">
        <v>297</v>
      </c>
      <c r="N1121" s="0" t="s">
        <v>297</v>
      </c>
      <c r="O1121" s="0" t="s">
        <v>297</v>
      </c>
      <c r="P1121" s="0" t="s">
        <v>22</v>
      </c>
    </row>
    <row r="1122" customFormat="false" ht="13.8" hidden="false" customHeight="false" outlineLevel="0" collapsed="false">
      <c r="H1122" s="0" t="str">
        <f aca="false">CONCATENATE(I1122,P1122)</f>
        <v>./tfcs/zakablukov/no-negative-control-lines/sorted/gf2^03mult-n7-gc139-qc772.tfcantigo</v>
      </c>
      <c r="I1122" s="0" t="s">
        <v>322</v>
      </c>
      <c r="J1122" s="0" t="s">
        <v>297</v>
      </c>
      <c r="K1122" s="0" t="s">
        <v>297</v>
      </c>
      <c r="L1122" s="0" t="s">
        <v>297</v>
      </c>
      <c r="M1122" s="0" t="s">
        <v>297</v>
      </c>
      <c r="N1122" s="0" t="s">
        <v>297</v>
      </c>
      <c r="O1122" s="0" t="s">
        <v>297</v>
      </c>
      <c r="P1122" s="0" t="s">
        <v>16</v>
      </c>
    </row>
    <row r="1123" customFormat="false" ht="13.8" hidden="false" customHeight="false" outlineLevel="0" collapsed="false">
      <c r="H1123" s="0" t="str">
        <f aca="false">CONCATENATE(I1123,P1123)</f>
        <v>./tfcs/zakablukov/no-negative-control-lines/sorted/gf2^03mult-n7-gc139-qc772.tfcnovo</v>
      </c>
      <c r="I1123" s="0" t="s">
        <v>322</v>
      </c>
      <c r="J1123" s="0" t="n">
        <v>139</v>
      </c>
      <c r="K1123" s="0" t="n">
        <v>859</v>
      </c>
      <c r="L1123" s="0" t="n">
        <v>126</v>
      </c>
      <c r="M1123" s="0" t="n">
        <v>940</v>
      </c>
      <c r="N1123" s="0" t="n">
        <v>13</v>
      </c>
      <c r="O1123" s="0" t="n">
        <v>-81</v>
      </c>
      <c r="P1123" s="0" t="s">
        <v>18</v>
      </c>
    </row>
    <row r="1124" customFormat="false" ht="13.8" hidden="false" customHeight="false" outlineLevel="0" collapsed="false">
      <c r="H1124" s="0" t="str">
        <f aca="false">CONCATENATE(I1124,P1124)</f>
        <v>./tfcs/zakablukov/no-negative-control-lines/sorted/gf2^03mult-n7-gc139-qc772.tfcantigo-novo</v>
      </c>
      <c r="I1124" s="0" t="s">
        <v>322</v>
      </c>
      <c r="J1124" s="0" t="s">
        <v>297</v>
      </c>
      <c r="K1124" s="0" t="s">
        <v>297</v>
      </c>
      <c r="L1124" s="0" t="s">
        <v>297</v>
      </c>
      <c r="M1124" s="0" t="s">
        <v>297</v>
      </c>
      <c r="N1124" s="0" t="s">
        <v>297</v>
      </c>
      <c r="O1124" s="0" t="s">
        <v>297</v>
      </c>
      <c r="P1124" s="0" t="s">
        <v>20</v>
      </c>
    </row>
    <row r="1125" customFormat="false" ht="13.8" hidden="false" customHeight="false" outlineLevel="0" collapsed="false">
      <c r="H1125" s="0" t="str">
        <f aca="false">CONCATENATE(I1125,P1125)</f>
        <v>./tfcs/zakablukov/no-negative-control-lines/sorted/gf2^03mult-n7-gc139-qc772.tfcnovo-antigo</v>
      </c>
      <c r="I1125" s="0" t="s">
        <v>322</v>
      </c>
      <c r="J1125" s="0" t="n">
        <v>139</v>
      </c>
      <c r="K1125" s="0" t="n">
        <v>859</v>
      </c>
      <c r="L1125" s="0" t="n">
        <v>64</v>
      </c>
      <c r="M1125" s="0" t="n">
        <v>878</v>
      </c>
      <c r="N1125" s="0" t="n">
        <v>75</v>
      </c>
      <c r="O1125" s="0" t="n">
        <v>-19</v>
      </c>
      <c r="P1125" s="0" t="s">
        <v>22</v>
      </c>
    </row>
    <row r="1126" customFormat="false" ht="13.8" hidden="false" customHeight="false" outlineLevel="0" collapsed="false">
      <c r="H1126" s="0" t="str">
        <f aca="false">CONCATENATE(I1126,P1126)</f>
        <v>./tfcs/zakablukov/no-negative-control-lines/sorted/gf2^03mult-n7-gc199-qc758.tfcantigo</v>
      </c>
      <c r="I1126" s="0" t="s">
        <v>323</v>
      </c>
      <c r="J1126" s="0" t="s">
        <v>297</v>
      </c>
      <c r="K1126" s="0" t="s">
        <v>297</v>
      </c>
      <c r="L1126" s="0" t="s">
        <v>297</v>
      </c>
      <c r="M1126" s="0" t="s">
        <v>297</v>
      </c>
      <c r="N1126" s="0" t="s">
        <v>297</v>
      </c>
      <c r="O1126" s="0" t="s">
        <v>297</v>
      </c>
      <c r="P1126" s="0" t="s">
        <v>16</v>
      </c>
    </row>
    <row r="1127" customFormat="false" ht="13.8" hidden="false" customHeight="false" outlineLevel="0" collapsed="false">
      <c r="H1127" s="0" t="str">
        <f aca="false">CONCATENATE(I1127,P1127)</f>
        <v>./tfcs/zakablukov/no-negative-control-lines/sorted/gf2^03mult-n7-gc199-qc758.tfcnovo</v>
      </c>
      <c r="I1127" s="0" t="s">
        <v>323</v>
      </c>
      <c r="J1127" s="0" t="n">
        <v>199</v>
      </c>
      <c r="K1127" s="0" t="n">
        <v>803</v>
      </c>
      <c r="L1127" s="0" t="n">
        <v>203</v>
      </c>
      <c r="M1127" s="0" t="n">
        <v>835</v>
      </c>
      <c r="N1127" s="0" t="n">
        <v>-4</v>
      </c>
      <c r="O1127" s="0" t="n">
        <v>-32</v>
      </c>
      <c r="P1127" s="0" t="s">
        <v>18</v>
      </c>
    </row>
    <row r="1128" customFormat="false" ht="13.8" hidden="false" customHeight="false" outlineLevel="0" collapsed="false">
      <c r="H1128" s="0" t="str">
        <f aca="false">CONCATENATE(I1128,P1128)</f>
        <v>./tfcs/zakablukov/no-negative-control-lines/sorted/gf2^03mult-n7-gc199-qc758.tfcantigo-novo</v>
      </c>
      <c r="I1128" s="0" t="s">
        <v>323</v>
      </c>
      <c r="J1128" s="0" t="s">
        <v>297</v>
      </c>
      <c r="K1128" s="0" t="s">
        <v>297</v>
      </c>
      <c r="L1128" s="0" t="s">
        <v>297</v>
      </c>
      <c r="M1128" s="0" t="s">
        <v>297</v>
      </c>
      <c r="N1128" s="0" t="s">
        <v>297</v>
      </c>
      <c r="O1128" s="0" t="s">
        <v>297</v>
      </c>
      <c r="P1128" s="0" t="s">
        <v>20</v>
      </c>
    </row>
    <row r="1129" customFormat="false" ht="13.8" hidden="false" customHeight="false" outlineLevel="0" collapsed="false">
      <c r="H1129" s="0" t="str">
        <f aca="false">CONCATENATE(I1129,P1129)</f>
        <v>./tfcs/zakablukov/no-negative-control-lines/sorted/gf2^03mult-n7-gc199-qc758.tfcnovo-antigo</v>
      </c>
      <c r="I1129" s="0" t="s">
        <v>323</v>
      </c>
      <c r="J1129" s="0" t="n">
        <v>199</v>
      </c>
      <c r="K1129" s="0" t="n">
        <v>803</v>
      </c>
      <c r="L1129" s="0" t="n">
        <v>158</v>
      </c>
      <c r="M1129" s="0" t="n">
        <v>792</v>
      </c>
      <c r="N1129" s="0" t="n">
        <v>41</v>
      </c>
      <c r="O1129" s="0" t="n">
        <v>11</v>
      </c>
      <c r="P1129" s="0" t="s">
        <v>22</v>
      </c>
    </row>
    <row r="1130" customFormat="false" ht="13.8" hidden="false" customHeight="false" outlineLevel="0" collapsed="false">
      <c r="H1130" s="0" t="str">
        <f aca="false">CONCATENATE(I1130,P1130)</f>
        <v>./tfcs/zakablukov/no-negative-control-lines/sorted/gf2^04mult-n9-gc1377-qc48599.tfcantigo</v>
      </c>
      <c r="I1130" s="0" t="s">
        <v>324</v>
      </c>
      <c r="J1130" s="0" t="n">
        <v>1377</v>
      </c>
      <c r="K1130" s="0" t="n">
        <v>51549</v>
      </c>
      <c r="L1130" s="0" t="n">
        <v>415</v>
      </c>
      <c r="M1130" s="0" t="n">
        <v>48323</v>
      </c>
      <c r="N1130" s="0" t="n">
        <v>962</v>
      </c>
      <c r="O1130" s="0" t="n">
        <v>3226</v>
      </c>
      <c r="P1130" s="0" t="s">
        <v>16</v>
      </c>
    </row>
    <row r="1131" customFormat="false" ht="13.8" hidden="false" customHeight="false" outlineLevel="0" collapsed="false">
      <c r="H1131" s="0" t="str">
        <f aca="false">CONCATENATE(I1131,P1131)</f>
        <v>./tfcs/zakablukov/no-negative-control-lines/sorted/gf2^04mult-n9-gc1377-qc48599.tfcnovo</v>
      </c>
      <c r="I1131" s="0" t="s">
        <v>324</v>
      </c>
      <c r="J1131" s="0" t="n">
        <v>1377</v>
      </c>
      <c r="K1131" s="0" t="n">
        <v>51549</v>
      </c>
      <c r="L1131" s="0" t="n">
        <v>1364</v>
      </c>
      <c r="M1131" s="0" t="n">
        <v>51558</v>
      </c>
      <c r="N1131" s="0" t="n">
        <v>13</v>
      </c>
      <c r="O1131" s="0" t="n">
        <v>-9</v>
      </c>
      <c r="P1131" s="0" t="s">
        <v>18</v>
      </c>
    </row>
    <row r="1132" customFormat="false" ht="13.8" hidden="false" customHeight="false" outlineLevel="0" collapsed="false">
      <c r="H1132" s="0" t="str">
        <f aca="false">CONCATENATE(I1132,P1132)</f>
        <v>./tfcs/zakablukov/no-negative-control-lines/sorted/gf2^04mult-n9-gc1377-qc48599.tfcantigo-novo</v>
      </c>
      <c r="I1132" s="0" t="s">
        <v>324</v>
      </c>
      <c r="J1132" s="0" t="n">
        <v>1377</v>
      </c>
      <c r="K1132" s="0" t="n">
        <v>51549</v>
      </c>
      <c r="L1132" s="0" t="n">
        <v>432</v>
      </c>
      <c r="M1132" s="0" t="n">
        <v>57224</v>
      </c>
      <c r="N1132" s="0" t="n">
        <v>945</v>
      </c>
      <c r="O1132" s="0" t="n">
        <v>-5675</v>
      </c>
      <c r="P1132" s="0" t="s">
        <v>20</v>
      </c>
    </row>
    <row r="1133" customFormat="false" ht="13.8" hidden="false" customHeight="false" outlineLevel="0" collapsed="false">
      <c r="H1133" s="0" t="str">
        <f aca="false">CONCATENATE(I1133,P1133)</f>
        <v>./tfcs/zakablukov/no-negative-control-lines/sorted/gf2^04mult-n9-gc1377-qc48599.tfcnovo-antigo</v>
      </c>
      <c r="I1133" s="0" t="s">
        <v>324</v>
      </c>
      <c r="J1133" s="0" t="n">
        <v>1377</v>
      </c>
      <c r="K1133" s="0" t="n">
        <v>51549</v>
      </c>
      <c r="L1133" s="0" t="n">
        <v>417</v>
      </c>
      <c r="M1133" s="0" t="n">
        <v>48341</v>
      </c>
      <c r="N1133" s="0" t="n">
        <v>960</v>
      </c>
      <c r="O1133" s="0" t="n">
        <v>3208</v>
      </c>
      <c r="P1133" s="0" t="s">
        <v>22</v>
      </c>
    </row>
    <row r="1134" customFormat="false" ht="13.8" hidden="false" customHeight="false" outlineLevel="0" collapsed="false">
      <c r="H1134" s="0" t="str">
        <f aca="false">CONCATENATE(I1134,P1134)</f>
        <v>./tfcs/zakablukov/no-negative-control-lines/sorted/gf2^04mult-n9-gc2098-qc6136.tfcantigo</v>
      </c>
      <c r="I1134" s="0" t="s">
        <v>325</v>
      </c>
      <c r="J1134" s="0" t="s">
        <v>297</v>
      </c>
      <c r="K1134" s="0" t="s">
        <v>297</v>
      </c>
      <c r="L1134" s="0" t="s">
        <v>297</v>
      </c>
      <c r="M1134" s="0" t="s">
        <v>297</v>
      </c>
      <c r="N1134" s="0" t="s">
        <v>297</v>
      </c>
      <c r="O1134" s="0" t="s">
        <v>297</v>
      </c>
      <c r="P1134" s="0" t="s">
        <v>16</v>
      </c>
    </row>
    <row r="1135" customFormat="false" ht="13.8" hidden="false" customHeight="false" outlineLevel="0" collapsed="false">
      <c r="H1135" s="0" t="str">
        <f aca="false">CONCATENATE(I1135,P1135)</f>
        <v>./tfcs/zakablukov/no-negative-control-lines/sorted/gf2^04mult-n9-gc2098-qc6136.tfcnovo</v>
      </c>
      <c r="I1135" s="0" t="s">
        <v>325</v>
      </c>
      <c r="J1135" s="0" t="n">
        <v>2098</v>
      </c>
      <c r="K1135" s="0" t="n">
        <v>6810</v>
      </c>
      <c r="L1135" s="0" t="n">
        <v>2118</v>
      </c>
      <c r="M1135" s="0" t="n">
        <v>7150</v>
      </c>
      <c r="N1135" s="0" t="n">
        <v>-20</v>
      </c>
      <c r="O1135" s="0" t="n">
        <v>-340</v>
      </c>
      <c r="P1135" s="0" t="s">
        <v>18</v>
      </c>
    </row>
    <row r="1136" customFormat="false" ht="13.8" hidden="false" customHeight="false" outlineLevel="0" collapsed="false">
      <c r="H1136" s="0" t="str">
        <f aca="false">CONCATENATE(I1136,P1136)</f>
        <v>./tfcs/zakablukov/no-negative-control-lines/sorted/gf2^04mult-n9-gc2098-qc6136.tfcantigo-novo</v>
      </c>
      <c r="I1136" s="0" t="s">
        <v>325</v>
      </c>
      <c r="J1136" s="0" t="s">
        <v>297</v>
      </c>
      <c r="K1136" s="0" t="s">
        <v>297</v>
      </c>
      <c r="L1136" s="0" t="s">
        <v>297</v>
      </c>
      <c r="M1136" s="0" t="s">
        <v>297</v>
      </c>
      <c r="N1136" s="0" t="s">
        <v>297</v>
      </c>
      <c r="O1136" s="0" t="s">
        <v>297</v>
      </c>
      <c r="P1136" s="0" t="s">
        <v>20</v>
      </c>
    </row>
    <row r="1137" customFormat="false" ht="13.8" hidden="false" customHeight="false" outlineLevel="0" collapsed="false">
      <c r="H1137" s="0" t="str">
        <f aca="false">CONCATENATE(I1137,P1137)</f>
        <v>./tfcs/zakablukov/no-negative-control-lines/sorted/gf2^04mult-n9-gc2098-qc6136.tfcnovo-antigo</v>
      </c>
      <c r="I1137" s="0" t="s">
        <v>325</v>
      </c>
      <c r="J1137" s="0" t="s">
        <v>297</v>
      </c>
      <c r="K1137" s="0" t="s">
        <v>297</v>
      </c>
      <c r="L1137" s="0" t="s">
        <v>297</v>
      </c>
      <c r="M1137" s="0" t="s">
        <v>297</v>
      </c>
      <c r="N1137" s="0" t="s">
        <v>297</v>
      </c>
      <c r="O1137" s="0" t="s">
        <v>297</v>
      </c>
      <c r="P1137" s="0" t="s">
        <v>22</v>
      </c>
    </row>
    <row r="1138" customFormat="false" ht="13.8" hidden="false" customHeight="false" outlineLevel="0" collapsed="false">
      <c r="H1138" s="0" t="str">
        <f aca="false">CONCATENATE(I1138,P1138)</f>
        <v>./tfcs/zakablukov/no-negative-control-lines/sorted/mod_4mod5-n5-gc8-qc16.tfcantigo</v>
      </c>
      <c r="I1138" s="0" t="s">
        <v>326</v>
      </c>
      <c r="J1138" s="0" t="n">
        <v>8</v>
      </c>
      <c r="K1138" s="0" t="n">
        <v>16</v>
      </c>
      <c r="L1138" s="0" t="n">
        <v>4</v>
      </c>
      <c r="M1138" s="0" t="n">
        <v>13</v>
      </c>
      <c r="N1138" s="0" t="n">
        <v>4</v>
      </c>
      <c r="O1138" s="0" t="n">
        <v>3</v>
      </c>
      <c r="P1138" s="0" t="s">
        <v>16</v>
      </c>
    </row>
    <row r="1139" customFormat="false" ht="13.8" hidden="false" customHeight="false" outlineLevel="0" collapsed="false">
      <c r="H1139" s="0" t="str">
        <f aca="false">CONCATENATE(I1139,P1139)</f>
        <v>./tfcs/zakablukov/no-negative-control-lines/sorted/mod_4mod5-n5-gc8-qc16.tfcnovo</v>
      </c>
      <c r="I1139" s="0" t="s">
        <v>326</v>
      </c>
      <c r="J1139" s="0" t="n">
        <v>8</v>
      </c>
      <c r="K1139" s="0" t="n">
        <v>16</v>
      </c>
      <c r="L1139" s="0" t="n">
        <v>6</v>
      </c>
      <c r="M1139" s="0" t="n">
        <v>18</v>
      </c>
      <c r="N1139" s="0" t="n">
        <v>2</v>
      </c>
      <c r="O1139" s="0" t="n">
        <v>-2</v>
      </c>
      <c r="P1139" s="0" t="s">
        <v>18</v>
      </c>
    </row>
    <row r="1140" customFormat="false" ht="13.8" hidden="false" customHeight="false" outlineLevel="0" collapsed="false">
      <c r="H1140" s="0" t="str">
        <f aca="false">CONCATENATE(I1140,P1140)</f>
        <v>./tfcs/zakablukov/no-negative-control-lines/sorted/mod_4mod5-n5-gc8-qc16.tfcantigo-novo</v>
      </c>
      <c r="I1140" s="0" t="s">
        <v>326</v>
      </c>
      <c r="J1140" s="0" t="n">
        <v>8</v>
      </c>
      <c r="K1140" s="0" t="n">
        <v>16</v>
      </c>
      <c r="L1140" s="0" t="n">
        <v>4</v>
      </c>
      <c r="M1140" s="0" t="n">
        <v>30</v>
      </c>
      <c r="N1140" s="0" t="n">
        <v>4</v>
      </c>
      <c r="O1140" s="0" t="n">
        <v>-14</v>
      </c>
      <c r="P1140" s="0" t="s">
        <v>20</v>
      </c>
    </row>
    <row r="1141" customFormat="false" ht="13.8" hidden="false" customHeight="false" outlineLevel="0" collapsed="false">
      <c r="H1141" s="0" t="str">
        <f aca="false">CONCATENATE(I1141,P1141)</f>
        <v>./tfcs/zakablukov/no-negative-control-lines/sorted/mod_4mod5-n5-gc8-qc16.tfcnovo-antigo</v>
      </c>
      <c r="I1141" s="0" t="s">
        <v>326</v>
      </c>
      <c r="J1141" s="0" t="n">
        <v>8</v>
      </c>
      <c r="K1141" s="0" t="n">
        <v>16</v>
      </c>
      <c r="L1141" s="0" t="n">
        <v>4</v>
      </c>
      <c r="M1141" s="0" t="n">
        <v>16</v>
      </c>
      <c r="N1141" s="0" t="n">
        <v>4</v>
      </c>
      <c r="O1141" s="0" t="n">
        <v>0</v>
      </c>
      <c r="P1141" s="0" t="s">
        <v>22</v>
      </c>
    </row>
    <row r="1142" customFormat="false" ht="13.8" hidden="false" customHeight="false" outlineLevel="0" collapsed="false">
      <c r="H1142" s="0" t="str">
        <f aca="false">CONCATENATE(I1142,P1142)</f>
        <v>./tfcs/zakablukov/no-negative-control-lines/sorted/mod_5mod5-n6-gc43-qc463.tfcantigo</v>
      </c>
      <c r="I1142" s="0" t="s">
        <v>327</v>
      </c>
      <c r="J1142" s="0" t="n">
        <v>43</v>
      </c>
      <c r="K1142" s="0" t="n">
        <v>463</v>
      </c>
      <c r="L1142" s="0" t="n">
        <v>7</v>
      </c>
      <c r="M1142" s="0" t="n">
        <v>429</v>
      </c>
      <c r="N1142" s="0" t="n">
        <v>36</v>
      </c>
      <c r="O1142" s="0" t="n">
        <v>34</v>
      </c>
      <c r="P1142" s="0" t="s">
        <v>16</v>
      </c>
    </row>
    <row r="1143" customFormat="false" ht="13.8" hidden="false" customHeight="false" outlineLevel="0" collapsed="false">
      <c r="H1143" s="0" t="str">
        <f aca="false">CONCATENATE(I1143,P1143)</f>
        <v>./tfcs/zakablukov/no-negative-control-lines/sorted/mod_5mod5-n6-gc43-qc463.tfcnovo</v>
      </c>
      <c r="I1143" s="0" t="s">
        <v>327</v>
      </c>
      <c r="J1143" s="0" t="n">
        <v>43</v>
      </c>
      <c r="K1143" s="0" t="n">
        <v>463</v>
      </c>
      <c r="L1143" s="0" t="n">
        <v>43</v>
      </c>
      <c r="M1143" s="0" t="n">
        <v>463</v>
      </c>
      <c r="N1143" s="0" t="n">
        <v>0</v>
      </c>
      <c r="O1143" s="0" t="n">
        <v>0</v>
      </c>
      <c r="P1143" s="0" t="s">
        <v>18</v>
      </c>
    </row>
    <row r="1144" customFormat="false" ht="13.8" hidden="false" customHeight="false" outlineLevel="0" collapsed="false">
      <c r="H1144" s="0" t="str">
        <f aca="false">CONCATENATE(I1144,P1144)</f>
        <v>./tfcs/zakablukov/no-negative-control-lines/sorted/mod_5mod5-n6-gc43-qc463.tfcantigo-novo</v>
      </c>
      <c r="I1144" s="0" t="s">
        <v>327</v>
      </c>
      <c r="J1144" s="0" t="n">
        <v>43</v>
      </c>
      <c r="K1144" s="0" t="n">
        <v>463</v>
      </c>
      <c r="L1144" s="0" t="n">
        <v>7</v>
      </c>
      <c r="M1144" s="0" t="n">
        <v>429</v>
      </c>
      <c r="N1144" s="0" t="n">
        <v>36</v>
      </c>
      <c r="O1144" s="0" t="n">
        <v>34</v>
      </c>
      <c r="P1144" s="0" t="s">
        <v>20</v>
      </c>
    </row>
    <row r="1145" customFormat="false" ht="13.8" hidden="false" customHeight="false" outlineLevel="0" collapsed="false">
      <c r="H1145" s="0" t="str">
        <f aca="false">CONCATENATE(I1145,P1145)</f>
        <v>./tfcs/zakablukov/no-negative-control-lines/sorted/mod_5mod5-n6-gc43-qc463.tfcnovo-antigo</v>
      </c>
      <c r="I1145" s="0" t="s">
        <v>327</v>
      </c>
      <c r="J1145" s="0" t="n">
        <v>43</v>
      </c>
      <c r="K1145" s="0" t="n">
        <v>463</v>
      </c>
      <c r="L1145" s="0" t="n">
        <v>7</v>
      </c>
      <c r="M1145" s="0" t="n">
        <v>429</v>
      </c>
      <c r="N1145" s="0" t="n">
        <v>36</v>
      </c>
      <c r="O1145" s="0" t="n">
        <v>34</v>
      </c>
      <c r="P1145" s="0" t="s">
        <v>22</v>
      </c>
    </row>
    <row r="1146" customFormat="false" ht="13.8" hidden="false" customHeight="false" outlineLevel="0" collapsed="false">
      <c r="H1146" s="0" t="str">
        <f aca="false">CONCATENATE(I1146,P1146)</f>
        <v>./tfcs/zakablukov/no-negative-control-lines/sorted/nth_prime11_inc-n12-gc11825-qc124468.tfcantigo</v>
      </c>
      <c r="I1146" s="0" t="s">
        <v>328</v>
      </c>
      <c r="J1146" s="0" t="n">
        <v>11825</v>
      </c>
      <c r="K1146" s="0" t="n">
        <v>347737</v>
      </c>
      <c r="L1146" s="0" t="n">
        <v>11761</v>
      </c>
      <c r="M1146" s="0" t="n">
        <v>347433</v>
      </c>
      <c r="N1146" s="0" t="n">
        <v>64</v>
      </c>
      <c r="O1146" s="0" t="n">
        <v>304</v>
      </c>
      <c r="P1146" s="0" t="s">
        <v>16</v>
      </c>
    </row>
    <row r="1147" customFormat="false" ht="13.8" hidden="false" customHeight="false" outlineLevel="0" collapsed="false">
      <c r="H1147" s="0" t="str">
        <f aca="false">CONCATENATE(I1147,P1147)</f>
        <v>./tfcs/zakablukov/no-negative-control-lines/sorted/nth_prime11_inc-n12-gc11825-qc124468.tfcnovo</v>
      </c>
      <c r="I1147" s="0" t="s">
        <v>328</v>
      </c>
      <c r="J1147" s="0" t="n">
        <v>11825</v>
      </c>
      <c r="K1147" s="0" t="n">
        <v>347737</v>
      </c>
      <c r="L1147" s="0" t="n">
        <v>11821</v>
      </c>
      <c r="M1147" s="0" t="n">
        <v>347749</v>
      </c>
      <c r="N1147" s="0" t="n">
        <v>4</v>
      </c>
      <c r="O1147" s="0" t="n">
        <v>-12</v>
      </c>
      <c r="P1147" s="0" t="s">
        <v>18</v>
      </c>
    </row>
    <row r="1148" customFormat="false" ht="13.8" hidden="false" customHeight="false" outlineLevel="0" collapsed="false">
      <c r="H1148" s="0" t="str">
        <f aca="false">CONCATENATE(I1148,P1148)</f>
        <v>./tfcs/zakablukov/no-negative-control-lines/sorted/nth_prime11_inc-n12-gc11825-qc124468.tfcantigo-novo</v>
      </c>
      <c r="I1148" s="0" t="s">
        <v>328</v>
      </c>
      <c r="J1148" s="0" t="n">
        <v>11825</v>
      </c>
      <c r="K1148" s="0" t="n">
        <v>347737</v>
      </c>
      <c r="L1148" s="0" t="n">
        <v>11761</v>
      </c>
      <c r="M1148" s="0" t="n">
        <v>347689</v>
      </c>
      <c r="N1148" s="0" t="n">
        <v>64</v>
      </c>
      <c r="O1148" s="0" t="n">
        <v>48</v>
      </c>
      <c r="P1148" s="0" t="s">
        <v>20</v>
      </c>
    </row>
    <row r="1149" customFormat="false" ht="13.8" hidden="false" customHeight="false" outlineLevel="0" collapsed="false">
      <c r="H1149" s="0" t="str">
        <f aca="false">CONCATENATE(I1149,P1149)</f>
        <v>./tfcs/zakablukov/no-negative-control-lines/sorted/nth_prime11_inc-n12-gc11825-qc124468.tfcnovo-antigo</v>
      </c>
      <c r="I1149" s="0" t="s">
        <v>328</v>
      </c>
      <c r="J1149" s="0" t="n">
        <v>11825</v>
      </c>
      <c r="K1149" s="0" t="n">
        <v>347737</v>
      </c>
      <c r="L1149" s="0" t="n">
        <v>11759</v>
      </c>
      <c r="M1149" s="0" t="n">
        <v>347687</v>
      </c>
      <c r="N1149" s="0" t="n">
        <v>66</v>
      </c>
      <c r="O1149" s="0" t="n">
        <v>50</v>
      </c>
      <c r="P1149" s="0" t="s">
        <v>22</v>
      </c>
    </row>
    <row r="1150" customFormat="false" ht="13.8" hidden="false" customHeight="false" outlineLevel="0" collapsed="false">
      <c r="H1150" s="0" t="str">
        <f aca="false">CONCATENATE(I1150,P1150)</f>
        <v>./tfcs/zakablukov/no-negative-control-lines/sorted/rd53d1-n7-gc14-qc84.tfcantigo</v>
      </c>
      <c r="I1150" s="0" t="s">
        <v>329</v>
      </c>
      <c r="J1150" s="0" t="n">
        <v>14</v>
      </c>
      <c r="K1150" s="0" t="n">
        <v>98</v>
      </c>
      <c r="L1150" s="0" t="n">
        <v>12</v>
      </c>
      <c r="M1150" s="0" t="n">
        <v>96</v>
      </c>
      <c r="N1150" s="0" t="n">
        <v>2</v>
      </c>
      <c r="O1150" s="0" t="n">
        <v>2</v>
      </c>
      <c r="P1150" s="0" t="s">
        <v>16</v>
      </c>
    </row>
    <row r="1151" customFormat="false" ht="13.8" hidden="false" customHeight="false" outlineLevel="0" collapsed="false">
      <c r="H1151" s="0" t="str">
        <f aca="false">CONCATENATE(I1151,P1151)</f>
        <v>./tfcs/zakablukov/no-negative-control-lines/sorted/rd53d1-n7-gc14-qc84.tfcnovo</v>
      </c>
      <c r="I1151" s="0" t="s">
        <v>329</v>
      </c>
      <c r="J1151" s="0" t="n">
        <v>14</v>
      </c>
      <c r="K1151" s="0" t="n">
        <v>98</v>
      </c>
      <c r="L1151" s="0" t="n">
        <v>14</v>
      </c>
      <c r="M1151" s="0" t="n">
        <v>98</v>
      </c>
      <c r="N1151" s="0" t="n">
        <v>0</v>
      </c>
      <c r="O1151" s="0" t="n">
        <v>0</v>
      </c>
      <c r="P1151" s="0" t="s">
        <v>18</v>
      </c>
    </row>
    <row r="1152" customFormat="false" ht="13.8" hidden="false" customHeight="false" outlineLevel="0" collapsed="false">
      <c r="H1152" s="0" t="str">
        <f aca="false">CONCATENATE(I1152,P1152)</f>
        <v>./tfcs/zakablukov/no-negative-control-lines/sorted/rd53d1-n7-gc14-qc84.tfcantigo-novo</v>
      </c>
      <c r="I1152" s="0" t="s">
        <v>329</v>
      </c>
      <c r="J1152" s="0" t="n">
        <v>14</v>
      </c>
      <c r="K1152" s="0" t="n">
        <v>98</v>
      </c>
      <c r="L1152" s="0" t="n">
        <v>12</v>
      </c>
      <c r="M1152" s="0" t="n">
        <v>96</v>
      </c>
      <c r="N1152" s="0" t="n">
        <v>2</v>
      </c>
      <c r="O1152" s="0" t="n">
        <v>2</v>
      </c>
      <c r="P1152" s="0" t="s">
        <v>20</v>
      </c>
    </row>
    <row r="1153" customFormat="false" ht="13.8" hidden="false" customHeight="false" outlineLevel="0" collapsed="false">
      <c r="H1153" s="0" t="str">
        <f aca="false">CONCATENATE(I1153,P1153)</f>
        <v>./tfcs/zakablukov/no-negative-control-lines/sorted/rd53d1-n7-gc14-qc84.tfcnovo-antigo</v>
      </c>
      <c r="I1153" s="0" t="s">
        <v>329</v>
      </c>
      <c r="J1153" s="0" t="n">
        <v>14</v>
      </c>
      <c r="K1153" s="0" t="n">
        <v>98</v>
      </c>
      <c r="L1153" s="0" t="n">
        <v>12</v>
      </c>
      <c r="M1153" s="0" t="n">
        <v>96</v>
      </c>
      <c r="N1153" s="0" t="n">
        <v>2</v>
      </c>
      <c r="O1153" s="0" t="n">
        <v>2</v>
      </c>
      <c r="P1153" s="0" t="s">
        <v>22</v>
      </c>
    </row>
    <row r="1154" customFormat="false" ht="13.8" hidden="false" customHeight="false" outlineLevel="0" collapsed="false">
      <c r="H1154" s="0" t="str">
        <f aca="false">CONCATENATE(I1154,P1154)</f>
        <v>./tfcs/zakablukov/no-negative-control-lines/sorted/rd53d1-n7-gc19-qc104.tfcantigo</v>
      </c>
      <c r="I1154" s="0" t="s">
        <v>330</v>
      </c>
      <c r="J1154" s="0" t="n">
        <v>19</v>
      </c>
      <c r="K1154" s="0" t="n">
        <v>119</v>
      </c>
      <c r="L1154" s="0" t="n">
        <v>11</v>
      </c>
      <c r="M1154" s="0" t="n">
        <v>111</v>
      </c>
      <c r="N1154" s="0" t="n">
        <v>8</v>
      </c>
      <c r="O1154" s="0" t="n">
        <v>8</v>
      </c>
      <c r="P1154" s="0" t="s">
        <v>16</v>
      </c>
    </row>
    <row r="1155" customFormat="false" ht="13.8" hidden="false" customHeight="false" outlineLevel="0" collapsed="false">
      <c r="H1155" s="0" t="str">
        <f aca="false">CONCATENATE(I1155,P1155)</f>
        <v>./tfcs/zakablukov/no-negative-control-lines/sorted/rd53d1-n7-gc19-qc104.tfcnovo</v>
      </c>
      <c r="I1155" s="0" t="s">
        <v>330</v>
      </c>
      <c r="J1155" s="0" t="n">
        <v>19</v>
      </c>
      <c r="K1155" s="0" t="n">
        <v>119</v>
      </c>
      <c r="L1155" s="0" t="n">
        <v>18</v>
      </c>
      <c r="M1155" s="0" t="n">
        <v>120</v>
      </c>
      <c r="N1155" s="0" t="n">
        <v>1</v>
      </c>
      <c r="O1155" s="0" t="n">
        <v>-1</v>
      </c>
      <c r="P1155" s="0" t="s">
        <v>18</v>
      </c>
    </row>
    <row r="1156" customFormat="false" ht="13.8" hidden="false" customHeight="false" outlineLevel="0" collapsed="false">
      <c r="H1156" s="0" t="str">
        <f aca="false">CONCATENATE(I1156,P1156)</f>
        <v>./tfcs/zakablukov/no-negative-control-lines/sorted/rd53d1-n7-gc19-qc104.tfcantigo-novo</v>
      </c>
      <c r="I1156" s="0" t="s">
        <v>330</v>
      </c>
      <c r="J1156" s="0" t="n">
        <v>19</v>
      </c>
      <c r="K1156" s="0" t="n">
        <v>119</v>
      </c>
      <c r="L1156" s="0" t="n">
        <v>12</v>
      </c>
      <c r="M1156" s="0" t="n">
        <v>188</v>
      </c>
      <c r="N1156" s="0" t="n">
        <v>7</v>
      </c>
      <c r="O1156" s="0" t="n">
        <v>-69</v>
      </c>
      <c r="P1156" s="0" t="s">
        <v>20</v>
      </c>
    </row>
    <row r="1157" customFormat="false" ht="13.8" hidden="false" customHeight="false" outlineLevel="0" collapsed="false">
      <c r="H1157" s="0" t="str">
        <f aca="false">CONCATENATE(I1157,P1157)</f>
        <v>./tfcs/zakablukov/no-negative-control-lines/sorted/rd53d1-n7-gc19-qc104.tfcnovo-antigo</v>
      </c>
      <c r="I1157" s="0" t="s">
        <v>330</v>
      </c>
      <c r="J1157" s="0" t="n">
        <v>19</v>
      </c>
      <c r="K1157" s="0" t="n">
        <v>119</v>
      </c>
      <c r="L1157" s="0" t="n">
        <v>12</v>
      </c>
      <c r="M1157" s="0" t="n">
        <v>116</v>
      </c>
      <c r="N1157" s="0" t="n">
        <v>7</v>
      </c>
      <c r="O1157" s="0" t="n">
        <v>3</v>
      </c>
      <c r="P1157" s="0" t="s">
        <v>22</v>
      </c>
    </row>
    <row r="1158" customFormat="false" ht="13.8" hidden="false" customHeight="false" outlineLevel="0" collapsed="false">
      <c r="H1158" s="0" t="str">
        <f aca="false">CONCATENATE(I1158,P1158)</f>
        <v>./tfcs/zakablukov/no-negative-control-lines/sorted/rd73d2-n9-gc1074-qc44192.tfcantigo</v>
      </c>
      <c r="I1158" s="0" t="s">
        <v>331</v>
      </c>
      <c r="J1158" s="0" t="n">
        <v>1074</v>
      </c>
      <c r="K1158" s="0" t="n">
        <v>45658</v>
      </c>
      <c r="L1158" s="0" t="n">
        <v>289</v>
      </c>
      <c r="M1158" s="0" t="n">
        <v>44136</v>
      </c>
      <c r="N1158" s="0" t="n">
        <v>785</v>
      </c>
      <c r="O1158" s="0" t="n">
        <v>1522</v>
      </c>
      <c r="P1158" s="0" t="s">
        <v>16</v>
      </c>
    </row>
    <row r="1159" customFormat="false" ht="13.8" hidden="false" customHeight="false" outlineLevel="0" collapsed="false">
      <c r="H1159" s="0" t="str">
        <f aca="false">CONCATENATE(I1159,P1159)</f>
        <v>./tfcs/zakablukov/no-negative-control-lines/sorted/rd73d2-n9-gc1074-qc44192.tfcnovo</v>
      </c>
      <c r="I1159" s="0" t="s">
        <v>331</v>
      </c>
      <c r="J1159" s="0" t="n">
        <v>1074</v>
      </c>
      <c r="K1159" s="0" t="n">
        <v>45658</v>
      </c>
      <c r="L1159" s="0" t="n">
        <v>1065</v>
      </c>
      <c r="M1159" s="0" t="n">
        <v>46367</v>
      </c>
      <c r="N1159" s="0" t="n">
        <v>9</v>
      </c>
      <c r="O1159" s="0" t="n">
        <v>-709</v>
      </c>
      <c r="P1159" s="0" t="s">
        <v>18</v>
      </c>
    </row>
    <row r="1160" customFormat="false" ht="13.8" hidden="false" customHeight="false" outlineLevel="0" collapsed="false">
      <c r="H1160" s="0" t="str">
        <f aca="false">CONCATENATE(I1160,P1160)</f>
        <v>./tfcs/zakablukov/no-negative-control-lines/sorted/rd73d2-n9-gc1074-qc44192.tfcantigo-novo</v>
      </c>
      <c r="I1160" s="0" t="s">
        <v>331</v>
      </c>
      <c r="J1160" s="0" t="n">
        <v>1074</v>
      </c>
      <c r="K1160" s="0" t="n">
        <v>45658</v>
      </c>
      <c r="L1160" s="0" t="n">
        <v>310</v>
      </c>
      <c r="M1160" s="0" t="n">
        <v>51641</v>
      </c>
      <c r="N1160" s="0" t="n">
        <v>764</v>
      </c>
      <c r="O1160" s="0" t="n">
        <v>-5983</v>
      </c>
      <c r="P1160" s="0" t="s">
        <v>20</v>
      </c>
    </row>
    <row r="1161" customFormat="false" ht="13.8" hidden="false" customHeight="false" outlineLevel="0" collapsed="false">
      <c r="H1161" s="0" t="str">
        <f aca="false">CONCATENATE(I1161,P1161)</f>
        <v>./tfcs/zakablukov/no-negative-control-lines/sorted/rd73d2-n9-gc1074-qc44192.tfcnovo-antigo</v>
      </c>
      <c r="I1161" s="0" t="s">
        <v>331</v>
      </c>
      <c r="J1161" s="0" t="s">
        <v>297</v>
      </c>
      <c r="K1161" s="0" t="s">
        <v>297</v>
      </c>
      <c r="L1161" s="0" t="s">
        <v>297</v>
      </c>
      <c r="M1161" s="0" t="s">
        <v>297</v>
      </c>
      <c r="N1161" s="0" t="s">
        <v>297</v>
      </c>
      <c r="O1161" s="0" t="s">
        <v>297</v>
      </c>
      <c r="P1161" s="0" t="s">
        <v>22</v>
      </c>
    </row>
    <row r="1162" customFormat="false" ht="13.8" hidden="false" customHeight="false" outlineLevel="0" collapsed="false">
      <c r="H1162" s="0" t="str">
        <f aca="false">CONCATENATE(I1162,P1162)</f>
        <v>./tfcs/zakablukov/no-negative-control-lines/sorted/rd73d2-n9-gc1083-qc4294.tfcantigo</v>
      </c>
      <c r="I1162" s="0" t="s">
        <v>332</v>
      </c>
      <c r="J1162" s="0" t="s">
        <v>297</v>
      </c>
      <c r="K1162" s="0" t="s">
        <v>297</v>
      </c>
      <c r="L1162" s="0" t="s">
        <v>297</v>
      </c>
      <c r="M1162" s="0" t="s">
        <v>297</v>
      </c>
      <c r="N1162" s="0" t="s">
        <v>297</v>
      </c>
      <c r="O1162" s="0" t="s">
        <v>297</v>
      </c>
      <c r="P1162" s="0" t="s">
        <v>16</v>
      </c>
    </row>
    <row r="1163" customFormat="false" ht="13.8" hidden="false" customHeight="false" outlineLevel="0" collapsed="false">
      <c r="H1163" s="0" t="str">
        <f aca="false">CONCATENATE(I1163,P1163)</f>
        <v>./tfcs/zakablukov/no-negative-control-lines/sorted/rd73d2-n9-gc1083-qc4294.tfcnovo</v>
      </c>
      <c r="I1163" s="0" t="s">
        <v>332</v>
      </c>
      <c r="J1163" s="0" t="n">
        <v>1083</v>
      </c>
      <c r="K1163" s="0" t="n">
        <v>5767</v>
      </c>
      <c r="L1163" s="0" t="n">
        <v>1095</v>
      </c>
      <c r="M1163" s="0" t="n">
        <v>6111</v>
      </c>
      <c r="N1163" s="0" t="n">
        <v>-12</v>
      </c>
      <c r="O1163" s="0" t="n">
        <v>-344</v>
      </c>
      <c r="P1163" s="0" t="s">
        <v>18</v>
      </c>
    </row>
    <row r="1164" customFormat="false" ht="13.8" hidden="false" customHeight="false" outlineLevel="0" collapsed="false">
      <c r="H1164" s="0" t="str">
        <f aca="false">CONCATENATE(I1164,P1164)</f>
        <v>./tfcs/zakablukov/no-negative-control-lines/sorted/rd73d2-n9-gc1083-qc4294.tfcantigo-novo</v>
      </c>
      <c r="I1164" s="0" t="s">
        <v>332</v>
      </c>
      <c r="J1164" s="0" t="s">
        <v>297</v>
      </c>
      <c r="K1164" s="0" t="s">
        <v>297</v>
      </c>
      <c r="L1164" s="0" t="s">
        <v>297</v>
      </c>
      <c r="M1164" s="0" t="s">
        <v>297</v>
      </c>
      <c r="N1164" s="0" t="s">
        <v>297</v>
      </c>
      <c r="O1164" s="0" t="s">
        <v>297</v>
      </c>
      <c r="P1164" s="0" t="s">
        <v>20</v>
      </c>
    </row>
    <row r="1165" customFormat="false" ht="13.8" hidden="false" customHeight="false" outlineLevel="0" collapsed="false">
      <c r="H1165" s="0" t="str">
        <f aca="false">CONCATENATE(I1165,P1165)</f>
        <v>./tfcs/zakablukov/no-negative-control-lines/sorted/rd73d2-n9-gc1083-qc4294.tfcnovo-antigo</v>
      </c>
      <c r="I1165" s="0" t="s">
        <v>332</v>
      </c>
      <c r="J1165" s="0" t="s">
        <v>297</v>
      </c>
      <c r="K1165" s="0" t="s">
        <v>297</v>
      </c>
      <c r="L1165" s="0" t="s">
        <v>297</v>
      </c>
      <c r="M1165" s="0" t="s">
        <v>297</v>
      </c>
      <c r="N1165" s="0" t="s">
        <v>297</v>
      </c>
      <c r="O1165" s="0" t="s">
        <v>297</v>
      </c>
      <c r="P1165" s="0" t="s">
        <v>22</v>
      </c>
    </row>
    <row r="1166" customFormat="false" ht="13.8" hidden="false" customHeight="false" outlineLevel="0" collapsed="false">
      <c r="H1166" s="0" t="str">
        <f aca="false">CONCATENATE(I1166,P1166)</f>
        <v>./tfcs/zakablukov/no-negative-control-lines/sorted/rd84d1-n11-gc2963-qc361652.tfcantigo</v>
      </c>
      <c r="I1166" s="0" t="s">
        <v>333</v>
      </c>
      <c r="J1166" s="0" t="s">
        <v>297</v>
      </c>
      <c r="K1166" s="0" t="s">
        <v>297</v>
      </c>
      <c r="L1166" s="0" t="s">
        <v>297</v>
      </c>
      <c r="M1166" s="0" t="s">
        <v>297</v>
      </c>
      <c r="N1166" s="0" t="s">
        <v>297</v>
      </c>
      <c r="O1166" s="0" t="s">
        <v>297</v>
      </c>
      <c r="P1166" s="0" t="s">
        <v>16</v>
      </c>
    </row>
    <row r="1167" customFormat="false" ht="13.8" hidden="false" customHeight="false" outlineLevel="0" collapsed="false">
      <c r="H1167" s="0" t="str">
        <f aca="false">CONCATENATE(I1167,P1167)</f>
        <v>./tfcs/zakablukov/no-negative-control-lines/sorted/rd84d1-n11-gc2963-qc361652.tfcnovo</v>
      </c>
      <c r="I1167" s="0" t="s">
        <v>333</v>
      </c>
      <c r="J1167" s="0" t="n">
        <v>2963</v>
      </c>
      <c r="K1167" s="0" t="n">
        <v>380263</v>
      </c>
      <c r="L1167" s="0" t="n">
        <v>2954</v>
      </c>
      <c r="M1167" s="0" t="n">
        <v>380784</v>
      </c>
      <c r="N1167" s="0" t="n">
        <v>9</v>
      </c>
      <c r="O1167" s="0" t="n">
        <v>-521</v>
      </c>
      <c r="P1167" s="0" t="s">
        <v>18</v>
      </c>
    </row>
    <row r="1168" customFormat="false" ht="13.8" hidden="false" customHeight="false" outlineLevel="0" collapsed="false">
      <c r="H1168" s="0" t="str">
        <f aca="false">CONCATENATE(I1168,P1168)</f>
        <v>./tfcs/zakablukov/no-negative-control-lines/sorted/rd84d1-n11-gc2963-qc361652.tfcantigo-novo</v>
      </c>
      <c r="I1168" s="0" t="s">
        <v>333</v>
      </c>
      <c r="J1168" s="0" t="s">
        <v>297</v>
      </c>
      <c r="K1168" s="0" t="s">
        <v>297</v>
      </c>
      <c r="L1168" s="0" t="s">
        <v>297</v>
      </c>
      <c r="M1168" s="0" t="s">
        <v>297</v>
      </c>
      <c r="N1168" s="0" t="s">
        <v>297</v>
      </c>
      <c r="O1168" s="0" t="s">
        <v>297</v>
      </c>
      <c r="P1168" s="0" t="s">
        <v>20</v>
      </c>
    </row>
    <row r="1169" customFormat="false" ht="13.8" hidden="false" customHeight="false" outlineLevel="0" collapsed="false">
      <c r="H1169" s="0" t="str">
        <f aca="false">CONCATENATE(I1169,P1169)</f>
        <v>./tfcs/zakablukov/no-negative-control-lines/sorted/rd84d1-n11-gc2963-qc361652.tfcnovo-antigo</v>
      </c>
      <c r="I1169" s="0" t="s">
        <v>333</v>
      </c>
      <c r="J1169" s="0" t="s">
        <v>297</v>
      </c>
      <c r="K1169" s="0" t="s">
        <v>297</v>
      </c>
      <c r="L1169" s="0" t="s">
        <v>297</v>
      </c>
      <c r="M1169" s="0" t="s">
        <v>297</v>
      </c>
      <c r="N1169" s="0" t="s">
        <v>297</v>
      </c>
      <c r="O1169" s="0" t="s">
        <v>297</v>
      </c>
      <c r="P1169" s="0" t="s">
        <v>22</v>
      </c>
    </row>
    <row r="1170" customFormat="false" ht="13.8" hidden="false" customHeight="false" outlineLevel="0" collapsed="false">
      <c r="H1170" s="0" t="str">
        <f aca="false">CONCATENATE(I1170,P1170)</f>
        <v>./tfcs/zakablukov/no-negative-control-lines/sorted/rd84d1-n11-gc3050-qc12837.tfcantigo</v>
      </c>
      <c r="I1170" s="0" t="s">
        <v>334</v>
      </c>
      <c r="J1170" s="0" t="s">
        <v>297</v>
      </c>
      <c r="K1170" s="0" t="s">
        <v>297</v>
      </c>
      <c r="L1170" s="0" t="s">
        <v>297</v>
      </c>
      <c r="M1170" s="0" t="s">
        <v>297</v>
      </c>
      <c r="N1170" s="0" t="s">
        <v>297</v>
      </c>
      <c r="O1170" s="0" t="s">
        <v>297</v>
      </c>
      <c r="P1170" s="0" t="s">
        <v>16</v>
      </c>
    </row>
    <row r="1171" customFormat="false" ht="13.8" hidden="false" customHeight="false" outlineLevel="0" collapsed="false">
      <c r="H1171" s="0" t="str">
        <f aca="false">CONCATENATE(I1171,P1171)</f>
        <v>./tfcs/zakablukov/no-negative-control-lines/sorted/rd84d1-n11-gc3050-qc12837.tfcnovo</v>
      </c>
      <c r="I1171" s="0" t="s">
        <v>334</v>
      </c>
      <c r="J1171" s="0" t="n">
        <v>3050</v>
      </c>
      <c r="K1171" s="0" t="n">
        <v>19298</v>
      </c>
      <c r="L1171" s="0" t="n">
        <v>3071</v>
      </c>
      <c r="M1171" s="0" t="n">
        <v>19765</v>
      </c>
      <c r="N1171" s="0" t="n">
        <v>-21</v>
      </c>
      <c r="O1171" s="0" t="n">
        <v>-467</v>
      </c>
      <c r="P1171" s="0" t="s">
        <v>18</v>
      </c>
    </row>
    <row r="1172" customFormat="false" ht="13.8" hidden="false" customHeight="false" outlineLevel="0" collapsed="false">
      <c r="H1172" s="0" t="str">
        <f aca="false">CONCATENATE(I1172,P1172)</f>
        <v>./tfcs/zakablukov/no-negative-control-lines/sorted/rd84d1-n11-gc3050-qc12837.tfcantigo-novo</v>
      </c>
      <c r="I1172" s="0" t="s">
        <v>334</v>
      </c>
      <c r="J1172" s="0" t="s">
        <v>297</v>
      </c>
      <c r="K1172" s="0" t="s">
        <v>297</v>
      </c>
      <c r="L1172" s="0" t="s">
        <v>297</v>
      </c>
      <c r="M1172" s="0" t="s">
        <v>297</v>
      </c>
      <c r="N1172" s="0" t="s">
        <v>297</v>
      </c>
      <c r="O1172" s="0" t="s">
        <v>297</v>
      </c>
      <c r="P1172" s="0" t="s">
        <v>20</v>
      </c>
    </row>
    <row r="1173" customFormat="false" ht="13.8" hidden="false" customHeight="false" outlineLevel="0" collapsed="false">
      <c r="H1173" s="0" t="str">
        <f aca="false">CONCATENATE(I1173,P1173)</f>
        <v>./tfcs/zakablukov/no-negative-control-lines/sorted/rd84d1-n11-gc3050-qc12837.tfcnovo-antigo</v>
      </c>
      <c r="I1173" s="0" t="s">
        <v>334</v>
      </c>
      <c r="J1173" s="0" t="s">
        <v>297</v>
      </c>
      <c r="K1173" s="0" t="s">
        <v>297</v>
      </c>
      <c r="L1173" s="0" t="s">
        <v>297</v>
      </c>
      <c r="M1173" s="0" t="s">
        <v>297</v>
      </c>
      <c r="N1173" s="0" t="s">
        <v>297</v>
      </c>
      <c r="O1173" s="0" t="s">
        <v>297</v>
      </c>
      <c r="P1173" s="0" t="s">
        <v>22</v>
      </c>
    </row>
    <row r="1174" customFormat="false" ht="13.8" hidden="false" customHeight="false" outlineLevel="0" collapsed="false">
      <c r="H1174" s="0" t="str">
        <f aca="false">CONCATENATE(I1174,P1174)</f>
        <v>./tfcs/zakablukov/no-negative-control-lines/sorted/symmetric_6-n7-gc61-qc869.tfcantigo</v>
      </c>
      <c r="I1174" s="0" t="s">
        <v>335</v>
      </c>
      <c r="J1174" s="0" t="n">
        <v>61</v>
      </c>
      <c r="K1174" s="0" t="n">
        <v>965</v>
      </c>
      <c r="L1174" s="0" t="n">
        <v>15</v>
      </c>
      <c r="M1174" s="0" t="n">
        <v>921</v>
      </c>
      <c r="N1174" s="0" t="n">
        <v>46</v>
      </c>
      <c r="O1174" s="0" t="n">
        <v>44</v>
      </c>
      <c r="P1174" s="0" t="s">
        <v>16</v>
      </c>
    </row>
    <row r="1175" customFormat="false" ht="13.8" hidden="false" customHeight="false" outlineLevel="0" collapsed="false">
      <c r="H1175" s="0" t="str">
        <f aca="false">CONCATENATE(I1175,P1175)</f>
        <v>./tfcs/zakablukov/no-negative-control-lines/sorted/symmetric_6-n7-gc61-qc869.tfcnovo</v>
      </c>
      <c r="I1175" s="0" t="s">
        <v>335</v>
      </c>
      <c r="J1175" s="0" t="n">
        <v>61</v>
      </c>
      <c r="K1175" s="0" t="n">
        <v>965</v>
      </c>
      <c r="L1175" s="0" t="n">
        <v>61</v>
      </c>
      <c r="M1175" s="0" t="n">
        <v>1221</v>
      </c>
      <c r="N1175" s="0" t="n">
        <v>0</v>
      </c>
      <c r="O1175" s="0" t="n">
        <v>-256</v>
      </c>
      <c r="P1175" s="0" t="s">
        <v>18</v>
      </c>
    </row>
    <row r="1176" customFormat="false" ht="13.8" hidden="false" customHeight="false" outlineLevel="0" collapsed="false">
      <c r="H1176" s="0" t="str">
        <f aca="false">CONCATENATE(I1176,P1176)</f>
        <v>./tfcs/zakablukov/no-negative-control-lines/sorted/symmetric_6-n7-gc61-qc869.tfcantigo-novo</v>
      </c>
      <c r="I1176" s="0" t="s">
        <v>335</v>
      </c>
      <c r="J1176" s="0" t="n">
        <v>61</v>
      </c>
      <c r="K1176" s="0" t="n">
        <v>965</v>
      </c>
      <c r="L1176" s="0" t="n">
        <v>24</v>
      </c>
      <c r="M1176" s="0" t="n">
        <v>1848</v>
      </c>
      <c r="N1176" s="0" t="n">
        <v>37</v>
      </c>
      <c r="O1176" s="0" t="n">
        <v>-883</v>
      </c>
      <c r="P1176" s="0" t="s">
        <v>20</v>
      </c>
    </row>
    <row r="1177" customFormat="false" ht="13.8" hidden="false" customHeight="false" outlineLevel="0" collapsed="false">
      <c r="H1177" s="0" t="str">
        <f aca="false">CONCATENATE(I1177,P1177)</f>
        <v>./tfcs/zakablukov/no-negative-control-lines/sorted/symmetric_6-n7-gc61-qc869.tfcnovo-antigo</v>
      </c>
      <c r="I1177" s="0" t="s">
        <v>335</v>
      </c>
      <c r="J1177" s="0" t="n">
        <v>61</v>
      </c>
      <c r="K1177" s="0" t="n">
        <v>965</v>
      </c>
      <c r="L1177" s="0" t="n">
        <v>15</v>
      </c>
      <c r="M1177" s="0" t="n">
        <v>1177</v>
      </c>
      <c r="N1177" s="0" t="n">
        <v>46</v>
      </c>
      <c r="O1177" s="0" t="n">
        <v>-212</v>
      </c>
      <c r="P1177" s="0" t="s">
        <v>22</v>
      </c>
    </row>
    <row r="1178" customFormat="false" ht="13.8" hidden="false" customHeight="false" outlineLevel="0" collapsed="false">
      <c r="H1178" s="0" t="str">
        <f aca="false">CONCATENATE(I1178,P1178)</f>
        <v>./tfcs/zakablukov/no-negative-control-lines/sorted/symmetric_6-n7-gc63-qc224.tfcantigo</v>
      </c>
      <c r="I1178" s="0" t="s">
        <v>336</v>
      </c>
      <c r="J1178" s="0" t="n">
        <v>63</v>
      </c>
      <c r="K1178" s="0" t="n">
        <v>239</v>
      </c>
      <c r="L1178" s="0" t="n">
        <v>41</v>
      </c>
      <c r="M1178" s="0" t="n">
        <v>223</v>
      </c>
      <c r="N1178" s="0" t="n">
        <v>22</v>
      </c>
      <c r="O1178" s="0" t="n">
        <v>16</v>
      </c>
      <c r="P1178" s="0" t="s">
        <v>16</v>
      </c>
    </row>
    <row r="1179" customFormat="false" ht="13.8" hidden="false" customHeight="false" outlineLevel="0" collapsed="false">
      <c r="H1179" s="0" t="str">
        <f aca="false">CONCATENATE(I1179,P1179)</f>
        <v>./tfcs/zakablukov/no-negative-control-lines/sorted/symmetric_6-n7-gc63-qc224.tfcnovo</v>
      </c>
      <c r="I1179" s="0" t="s">
        <v>336</v>
      </c>
      <c r="J1179" s="0" t="n">
        <v>63</v>
      </c>
      <c r="K1179" s="0" t="n">
        <v>239</v>
      </c>
      <c r="L1179" s="0" t="n">
        <v>69</v>
      </c>
      <c r="M1179" s="0" t="n">
        <v>481</v>
      </c>
      <c r="N1179" s="0" t="n">
        <v>-6</v>
      </c>
      <c r="O1179" s="0" t="n">
        <v>-242</v>
      </c>
      <c r="P1179" s="0" t="s">
        <v>18</v>
      </c>
    </row>
    <row r="1180" customFormat="false" ht="13.8" hidden="false" customHeight="false" outlineLevel="0" collapsed="false">
      <c r="H1180" s="0" t="str">
        <f aca="false">CONCATENATE(I1180,P1180)</f>
        <v>./tfcs/zakablukov/no-negative-control-lines/sorted/symmetric_6-n7-gc63-qc224.tfcantigo-novo</v>
      </c>
      <c r="I1180" s="0" t="s">
        <v>336</v>
      </c>
      <c r="J1180" s="0" t="n">
        <v>63</v>
      </c>
      <c r="K1180" s="0" t="n">
        <v>239</v>
      </c>
      <c r="L1180" s="0" t="n">
        <v>47</v>
      </c>
      <c r="M1180" s="0" t="n">
        <v>365</v>
      </c>
      <c r="N1180" s="0" t="n">
        <v>16</v>
      </c>
      <c r="O1180" s="0" t="n">
        <v>-126</v>
      </c>
      <c r="P1180" s="0" t="s">
        <v>20</v>
      </c>
    </row>
    <row r="1181" customFormat="false" ht="13.8" hidden="false" customHeight="false" outlineLevel="0" collapsed="false">
      <c r="H1181" s="0" t="str">
        <f aca="false">CONCATENATE(I1181,P1181)</f>
        <v>./tfcs/zakablukov/no-negative-control-lines/sorted/symmetric_6-n7-gc63-qc224.tfcnovo-antigo</v>
      </c>
      <c r="I1181" s="0" t="s">
        <v>336</v>
      </c>
      <c r="J1181" s="0" t="n">
        <v>63</v>
      </c>
      <c r="K1181" s="0" t="n">
        <v>239</v>
      </c>
      <c r="L1181" s="0" t="n">
        <v>46</v>
      </c>
      <c r="M1181" s="0" t="n">
        <v>412</v>
      </c>
      <c r="N1181" s="0" t="n">
        <v>17</v>
      </c>
      <c r="O1181" s="0" t="n">
        <v>-173</v>
      </c>
      <c r="P1181" s="0" t="s">
        <v>22</v>
      </c>
    </row>
    <row r="1182" customFormat="false" ht="13.8" hidden="false" customHeight="false" outlineLevel="0" collapsed="false">
      <c r="H1182" s="0" t="str">
        <f aca="false">CONCATENATE(I1182,P1182)</f>
        <v>./tfcs/zakablukov/no-negative-control-lines/sorted/symmetric_6-n7-gc70-qc1360.tfcantigo</v>
      </c>
      <c r="I1182" s="0" t="s">
        <v>337</v>
      </c>
      <c r="J1182" s="0" t="n">
        <v>70</v>
      </c>
      <c r="K1182" s="0" t="n">
        <v>1366</v>
      </c>
      <c r="L1182" s="0" t="n">
        <v>13</v>
      </c>
      <c r="M1182" s="0" t="n">
        <v>1311</v>
      </c>
      <c r="N1182" s="0" t="n">
        <v>57</v>
      </c>
      <c r="O1182" s="0" t="n">
        <v>55</v>
      </c>
      <c r="P1182" s="0" t="s">
        <v>16</v>
      </c>
    </row>
    <row r="1183" customFormat="false" ht="13.8" hidden="false" customHeight="false" outlineLevel="0" collapsed="false">
      <c r="H1183" s="0" t="str">
        <f aca="false">CONCATENATE(I1183,P1183)</f>
        <v>./tfcs/zakablukov/no-negative-control-lines/sorted/symmetric_6-n7-gc70-qc1360.tfcnovo</v>
      </c>
      <c r="I1183" s="0" t="s">
        <v>337</v>
      </c>
      <c r="J1183" s="0" t="n">
        <v>70</v>
      </c>
      <c r="K1183" s="0" t="n">
        <v>1366</v>
      </c>
      <c r="L1183" s="0" t="n">
        <v>70</v>
      </c>
      <c r="M1183" s="0" t="n">
        <v>1366</v>
      </c>
      <c r="N1183" s="0" t="n">
        <v>0</v>
      </c>
      <c r="O1183" s="0" t="n">
        <v>0</v>
      </c>
      <c r="P1183" s="0" t="s">
        <v>18</v>
      </c>
    </row>
    <row r="1184" customFormat="false" ht="13.8" hidden="false" customHeight="false" outlineLevel="0" collapsed="false">
      <c r="H1184" s="0" t="str">
        <f aca="false">CONCATENATE(I1184,P1184)</f>
        <v>./tfcs/zakablukov/no-negative-control-lines/sorted/symmetric_6-n7-gc70-qc1360.tfcantigo-novo</v>
      </c>
      <c r="I1184" s="0" t="s">
        <v>337</v>
      </c>
      <c r="J1184" s="0" t="n">
        <v>70</v>
      </c>
      <c r="K1184" s="0" t="n">
        <v>1366</v>
      </c>
      <c r="L1184" s="0" t="n">
        <v>24</v>
      </c>
      <c r="M1184" s="0" t="n">
        <v>1848</v>
      </c>
      <c r="N1184" s="0" t="n">
        <v>46</v>
      </c>
      <c r="O1184" s="0" t="n">
        <v>-482</v>
      </c>
      <c r="P1184" s="0" t="s">
        <v>20</v>
      </c>
    </row>
    <row r="1185" customFormat="false" ht="13.8" hidden="false" customHeight="false" outlineLevel="0" collapsed="false">
      <c r="H1185" s="0" t="str">
        <f aca="false">CONCATENATE(I1185,P1185)</f>
        <v>./tfcs/zakablukov/no-negative-control-lines/sorted/symmetric_6-n7-gc70-qc1360.tfcnovo-antigo</v>
      </c>
      <c r="I1185" s="0" t="s">
        <v>337</v>
      </c>
      <c r="J1185" s="0" t="n">
        <v>70</v>
      </c>
      <c r="K1185" s="0" t="n">
        <v>1366</v>
      </c>
      <c r="L1185" s="0" t="n">
        <v>13</v>
      </c>
      <c r="M1185" s="0" t="n">
        <v>1311</v>
      </c>
      <c r="N1185" s="0" t="n">
        <v>57</v>
      </c>
      <c r="O1185" s="0" t="n">
        <v>55</v>
      </c>
      <c r="P1185" s="0" t="s">
        <v>22</v>
      </c>
    </row>
    <row r="1186" customFormat="false" ht="13.8" hidden="false" customHeight="false" outlineLevel="0" collapsed="false">
      <c r="H1186" s="0" t="str">
        <f aca="false">CONCATENATE(I1186,P1186)</f>
        <v>./tfcs/zakablukov/no-negative-control-lines/sorted/symmetric_9-n10-gc461-qc2075.tfcantigo</v>
      </c>
      <c r="I1186" s="0" t="s">
        <v>339</v>
      </c>
      <c r="J1186" s="0" t="s">
        <v>297</v>
      </c>
      <c r="K1186" s="0" t="s">
        <v>297</v>
      </c>
      <c r="L1186" s="0" t="s">
        <v>297</v>
      </c>
      <c r="M1186" s="0" t="s">
        <v>297</v>
      </c>
      <c r="N1186" s="0" t="s">
        <v>297</v>
      </c>
      <c r="O1186" s="0" t="s">
        <v>297</v>
      </c>
      <c r="P1186" s="0" t="s">
        <v>16</v>
      </c>
    </row>
    <row r="1187" customFormat="false" ht="13.8" hidden="false" customHeight="false" outlineLevel="0" collapsed="false">
      <c r="H1187" s="0" t="str">
        <f aca="false">CONCATENATE(I1187,P1187)</f>
        <v>./tfcs/zakablukov/no-negative-control-lines/sorted/symmetric_9-n10-gc461-qc2075.tfcnovo</v>
      </c>
      <c r="I1187" s="0" t="s">
        <v>339</v>
      </c>
      <c r="J1187" s="0" t="n">
        <v>461</v>
      </c>
      <c r="K1187" s="0" t="n">
        <v>2725</v>
      </c>
      <c r="L1187" s="0" t="n">
        <v>473</v>
      </c>
      <c r="M1187" s="0" t="n">
        <v>5689</v>
      </c>
      <c r="N1187" s="0" t="n">
        <v>-12</v>
      </c>
      <c r="O1187" s="0" t="n">
        <v>-2964</v>
      </c>
      <c r="P1187" s="0" t="s">
        <v>18</v>
      </c>
    </row>
    <row r="1188" customFormat="false" ht="13.8" hidden="false" customHeight="false" outlineLevel="0" collapsed="false">
      <c r="H1188" s="0" t="str">
        <f aca="false">CONCATENATE(I1188,P1188)</f>
        <v>./tfcs/zakablukov/no-negative-control-lines/sorted/symmetric_9-n10-gc461-qc2075.tfcantigo-novo</v>
      </c>
      <c r="I1188" s="0" t="s">
        <v>339</v>
      </c>
      <c r="J1188" s="0" t="s">
        <v>297</v>
      </c>
      <c r="K1188" s="0" t="s">
        <v>297</v>
      </c>
      <c r="L1188" s="0" t="s">
        <v>297</v>
      </c>
      <c r="M1188" s="0" t="s">
        <v>297</v>
      </c>
      <c r="N1188" s="0" t="s">
        <v>297</v>
      </c>
      <c r="O1188" s="0" t="s">
        <v>297</v>
      </c>
      <c r="P1188" s="0" t="s">
        <v>20</v>
      </c>
    </row>
    <row r="1189" customFormat="false" ht="13.8" hidden="false" customHeight="false" outlineLevel="0" collapsed="false">
      <c r="H1189" s="0" t="str">
        <f aca="false">CONCATENATE(I1189,P1189)</f>
        <v>./tfcs/zakablukov/no-negative-control-lines/sorted/symmetric_9-n10-gc461-qc2075.tfcnovo-antigo</v>
      </c>
      <c r="I1189" s="0" t="s">
        <v>339</v>
      </c>
      <c r="J1189" s="0" t="s">
        <v>297</v>
      </c>
      <c r="K1189" s="0" t="s">
        <v>297</v>
      </c>
      <c r="L1189" s="0" t="s">
        <v>297</v>
      </c>
      <c r="M1189" s="0" t="s">
        <v>297</v>
      </c>
      <c r="N1189" s="0" t="s">
        <v>297</v>
      </c>
      <c r="O1189" s="0" t="s">
        <v>297</v>
      </c>
      <c r="P1189" s="0" t="s">
        <v>22</v>
      </c>
    </row>
    <row r="1190" customFormat="false" ht="13.8" hidden="false" customHeight="false" outlineLevel="0" collapsed="false">
      <c r="H1190" s="0" t="str">
        <f aca="false">CONCATENATE(I1190,P1190)</f>
        <v>./tfcs/zakablukov/no-negative-control-lines/sorted/symmetric_9-n10-gc461-qc2075_1.tfcantigo</v>
      </c>
      <c r="I1190" s="0" t="s">
        <v>338</v>
      </c>
      <c r="J1190" s="0" t="s">
        <v>297</v>
      </c>
      <c r="K1190" s="0" t="s">
        <v>297</v>
      </c>
      <c r="L1190" s="0" t="s">
        <v>297</v>
      </c>
      <c r="M1190" s="0" t="s">
        <v>297</v>
      </c>
      <c r="N1190" s="0" t="s">
        <v>297</v>
      </c>
      <c r="O1190" s="0" t="s">
        <v>297</v>
      </c>
      <c r="P1190" s="0" t="s">
        <v>16</v>
      </c>
    </row>
    <row r="1191" customFormat="false" ht="13.8" hidden="false" customHeight="false" outlineLevel="0" collapsed="false">
      <c r="H1191" s="0" t="str">
        <f aca="false">CONCATENATE(I1191,P1191)</f>
        <v>./tfcs/zakablukov/no-negative-control-lines/sorted/symmetric_9-n10-gc461-qc2075_1.tfcnovo</v>
      </c>
      <c r="I1191" s="0" t="s">
        <v>338</v>
      </c>
      <c r="J1191" s="0" t="n">
        <v>461</v>
      </c>
      <c r="K1191" s="0" t="n">
        <v>2725</v>
      </c>
      <c r="L1191" s="0" t="n">
        <v>473</v>
      </c>
      <c r="M1191" s="0" t="n">
        <v>5689</v>
      </c>
      <c r="N1191" s="0" t="n">
        <v>-12</v>
      </c>
      <c r="O1191" s="0" t="n">
        <v>-2964</v>
      </c>
      <c r="P1191" s="0" t="s">
        <v>18</v>
      </c>
    </row>
    <row r="1192" customFormat="false" ht="13.8" hidden="false" customHeight="false" outlineLevel="0" collapsed="false">
      <c r="H1192" s="0" t="str">
        <f aca="false">CONCATENATE(I1192,P1192)</f>
        <v>./tfcs/zakablukov/no-negative-control-lines/sorted/symmetric_9-n10-gc461-qc2075_1.tfcantigo-novo</v>
      </c>
      <c r="I1192" s="0" t="s">
        <v>338</v>
      </c>
      <c r="J1192" s="0" t="s">
        <v>297</v>
      </c>
      <c r="K1192" s="0" t="s">
        <v>297</v>
      </c>
      <c r="L1192" s="0" t="s">
        <v>297</v>
      </c>
      <c r="M1192" s="0" t="s">
        <v>297</v>
      </c>
      <c r="N1192" s="0" t="s">
        <v>297</v>
      </c>
      <c r="O1192" s="0" t="s">
        <v>297</v>
      </c>
      <c r="P1192" s="0" t="s">
        <v>20</v>
      </c>
    </row>
    <row r="1193" customFormat="false" ht="13.8" hidden="false" customHeight="false" outlineLevel="0" collapsed="false">
      <c r="H1193" s="0" t="str">
        <f aca="false">CONCATENATE(I1193,P1193)</f>
        <v>./tfcs/zakablukov/no-negative-control-lines/sorted/symmetric_9-n10-gc461-qc2075_1.tfcnovo-antigo</v>
      </c>
      <c r="I1193" s="0" t="s">
        <v>338</v>
      </c>
      <c r="J1193" s="0" t="s">
        <v>297</v>
      </c>
      <c r="K1193" s="0" t="s">
        <v>297</v>
      </c>
      <c r="L1193" s="0" t="s">
        <v>297</v>
      </c>
      <c r="M1193" s="0" t="s">
        <v>297</v>
      </c>
      <c r="N1193" s="0" t="s">
        <v>297</v>
      </c>
      <c r="O1193" s="0" t="s">
        <v>297</v>
      </c>
      <c r="P1193" s="0" t="s">
        <v>22</v>
      </c>
    </row>
    <row r="1194" customFormat="false" ht="13.8" hidden="false" customHeight="false" outlineLevel="0" collapsed="false">
      <c r="H1194" s="0" t="str">
        <f aca="false">CONCATENATE(I1194,P1194)</f>
        <v>./tfcs/zakablukov/no-negative-control-lines/sorted/symmetric_9-n10-gc605-qc62452.tfcantigo</v>
      </c>
      <c r="I1194" s="0" t="s">
        <v>340</v>
      </c>
      <c r="J1194" s="0" t="n">
        <v>605</v>
      </c>
      <c r="K1194" s="0" t="n">
        <v>62817</v>
      </c>
      <c r="L1194" s="0" t="n">
        <v>72</v>
      </c>
      <c r="M1194" s="0" t="n">
        <v>62290</v>
      </c>
      <c r="N1194" s="0" t="n">
        <v>533</v>
      </c>
      <c r="O1194" s="0" t="n">
        <v>527</v>
      </c>
      <c r="P1194" s="0" t="s">
        <v>16</v>
      </c>
    </row>
    <row r="1195" customFormat="false" ht="13.8" hidden="false" customHeight="false" outlineLevel="0" collapsed="false">
      <c r="H1195" s="0" t="str">
        <f aca="false">CONCATENATE(I1195,P1195)</f>
        <v>./tfcs/zakablukov/no-negative-control-lines/sorted/symmetric_9-n10-gc605-qc62452.tfcnovo</v>
      </c>
      <c r="I1195" s="0" t="s">
        <v>340</v>
      </c>
      <c r="J1195" s="0" t="n">
        <v>605</v>
      </c>
      <c r="K1195" s="0" t="n">
        <v>62817</v>
      </c>
      <c r="L1195" s="0" t="n">
        <v>609</v>
      </c>
      <c r="M1195" s="0" t="n">
        <v>65685</v>
      </c>
      <c r="N1195" s="0" t="n">
        <v>-4</v>
      </c>
      <c r="O1195" s="0" t="n">
        <v>-2868</v>
      </c>
      <c r="P1195" s="0" t="s">
        <v>18</v>
      </c>
    </row>
    <row r="1196" customFormat="false" ht="13.8" hidden="false" customHeight="false" outlineLevel="0" collapsed="false">
      <c r="H1196" s="0" t="str">
        <f aca="false">CONCATENATE(I1196,P1196)</f>
        <v>./tfcs/zakablukov/no-negative-control-lines/sorted/symmetric_9-n10-gc605-qc62452.tfcantigo-novo</v>
      </c>
      <c r="I1196" s="0" t="s">
        <v>340</v>
      </c>
      <c r="J1196" s="0" t="n">
        <v>605</v>
      </c>
      <c r="K1196" s="0" t="n">
        <v>62817</v>
      </c>
      <c r="L1196" s="0" t="n">
        <v>146</v>
      </c>
      <c r="M1196" s="0" t="n">
        <v>84170</v>
      </c>
      <c r="N1196" s="0" t="n">
        <v>459</v>
      </c>
      <c r="O1196" s="0" t="n">
        <v>-21353</v>
      </c>
      <c r="P1196" s="0" t="s">
        <v>20</v>
      </c>
    </row>
    <row r="1197" customFormat="false" ht="13.8" hidden="false" customHeight="false" outlineLevel="0" collapsed="false">
      <c r="H1197" s="0" t="str">
        <f aca="false">CONCATENATE(I1197,P1197)</f>
        <v>./tfcs/zakablukov/no-negative-control-lines/sorted/symmetric_9-n10-gc605-qc62452.tfcnovo-antigo</v>
      </c>
      <c r="I1197" s="0" t="s">
        <v>340</v>
      </c>
      <c r="J1197" s="0" t="n">
        <v>605</v>
      </c>
      <c r="K1197" s="0" t="n">
        <v>62817</v>
      </c>
      <c r="L1197" s="0" t="n">
        <v>72</v>
      </c>
      <c r="M1197" s="0" t="n">
        <v>62290</v>
      </c>
      <c r="N1197" s="0" t="n">
        <v>533</v>
      </c>
      <c r="O1197" s="0" t="n">
        <v>527</v>
      </c>
      <c r="P1197" s="0" t="s">
        <v>22</v>
      </c>
    </row>
    <row r="1198" customFormat="false" ht="13.8" hidden="false" customHeight="false" outlineLevel="0" collapsed="false">
      <c r="H1198" s="0" t="str">
        <f aca="false">CONCATENATE(I1198,P1198)</f>
        <v>./tfcs/zakablukov/no-negative-control-lines/unsorted/4b15g_2-n4-gc24-qc68.tfcantigo</v>
      </c>
      <c r="I1198" s="0" t="s">
        <v>341</v>
      </c>
      <c r="J1198" s="0" t="n">
        <v>24</v>
      </c>
      <c r="K1198" s="0" t="n">
        <v>68</v>
      </c>
      <c r="L1198" s="0" t="n">
        <v>11</v>
      </c>
      <c r="M1198" s="0" t="n">
        <v>58</v>
      </c>
      <c r="N1198" s="0" t="n">
        <v>13</v>
      </c>
      <c r="O1198" s="0" t="n">
        <v>10</v>
      </c>
      <c r="P1198" s="0" t="s">
        <v>16</v>
      </c>
    </row>
    <row r="1199" customFormat="false" ht="13.8" hidden="false" customHeight="false" outlineLevel="0" collapsed="false">
      <c r="H1199" s="0" t="str">
        <f aca="false">CONCATENATE(I1199,P1199)</f>
        <v>./tfcs/zakablukov/no-negative-control-lines/unsorted/4b15g_2-n4-gc24-qc68.tfcnovo</v>
      </c>
      <c r="I1199" s="0" t="s">
        <v>341</v>
      </c>
      <c r="J1199" s="0" t="n">
        <v>24</v>
      </c>
      <c r="K1199" s="0" t="n">
        <v>68</v>
      </c>
      <c r="L1199" s="0" t="n">
        <v>24</v>
      </c>
      <c r="M1199" s="0" t="n">
        <v>76</v>
      </c>
      <c r="N1199" s="0" t="n">
        <v>0</v>
      </c>
      <c r="O1199" s="0" t="n">
        <v>-8</v>
      </c>
      <c r="P1199" s="0" t="s">
        <v>18</v>
      </c>
    </row>
    <row r="1200" customFormat="false" ht="13.8" hidden="false" customHeight="false" outlineLevel="0" collapsed="false">
      <c r="H1200" s="0" t="str">
        <f aca="false">CONCATENATE(I1200,P1200)</f>
        <v>./tfcs/zakablukov/no-negative-control-lines/unsorted/4b15g_2-n4-gc24-qc68.tfcantigo-novo</v>
      </c>
      <c r="I1200" s="0" t="s">
        <v>341</v>
      </c>
      <c r="J1200" s="0" t="n">
        <v>24</v>
      </c>
      <c r="K1200" s="0" t="n">
        <v>68</v>
      </c>
      <c r="L1200" s="0" t="n">
        <v>11</v>
      </c>
      <c r="M1200" s="0" t="n">
        <v>58</v>
      </c>
      <c r="N1200" s="0" t="n">
        <v>13</v>
      </c>
      <c r="O1200" s="0" t="n">
        <v>10</v>
      </c>
      <c r="P1200" s="0" t="s">
        <v>20</v>
      </c>
    </row>
    <row r="1201" customFormat="false" ht="13.8" hidden="false" customHeight="false" outlineLevel="0" collapsed="false">
      <c r="H1201" s="0" t="str">
        <f aca="false">CONCATENATE(I1201,P1201)</f>
        <v>./tfcs/zakablukov/no-negative-control-lines/unsorted/4b15g_2-n4-gc24-qc68.tfcnovo-antigo</v>
      </c>
      <c r="I1201" s="0" t="s">
        <v>341</v>
      </c>
      <c r="J1201" s="0" t="n">
        <v>24</v>
      </c>
      <c r="K1201" s="0" t="n">
        <v>68</v>
      </c>
      <c r="L1201" s="0" t="n">
        <v>14</v>
      </c>
      <c r="M1201" s="0" t="n">
        <v>67</v>
      </c>
      <c r="N1201" s="0" t="n">
        <v>10</v>
      </c>
      <c r="O1201" s="0" t="n">
        <v>1</v>
      </c>
      <c r="P1201" s="0" t="s">
        <v>22</v>
      </c>
    </row>
    <row r="1202" customFormat="false" ht="13.8" hidden="false" customHeight="false" outlineLevel="0" collapsed="false">
      <c r="H1202" s="0" t="str">
        <f aca="false">CONCATENATE(I1202,P1202)</f>
        <v>./tfcs/zakablukov/no-negative-control-lines/unsorted/4b15g_4-n4-gc22-qc54.tfcantigo</v>
      </c>
      <c r="I1202" s="0" t="s">
        <v>343</v>
      </c>
      <c r="J1202" s="0" t="n">
        <v>22</v>
      </c>
      <c r="K1202" s="0" t="n">
        <v>54</v>
      </c>
      <c r="L1202" s="0" t="n">
        <v>12</v>
      </c>
      <c r="M1202" s="0" t="n">
        <v>51</v>
      </c>
      <c r="N1202" s="0" t="n">
        <v>10</v>
      </c>
      <c r="O1202" s="0" t="n">
        <v>3</v>
      </c>
      <c r="P1202" s="0" t="s">
        <v>16</v>
      </c>
    </row>
    <row r="1203" customFormat="false" ht="13.8" hidden="false" customHeight="false" outlineLevel="0" collapsed="false">
      <c r="H1203" s="0" t="str">
        <f aca="false">CONCATENATE(I1203,P1203)</f>
        <v>./tfcs/zakablukov/no-negative-control-lines/unsorted/4b15g_4-n4-gc22-qc54.tfcnovo</v>
      </c>
      <c r="I1203" s="0" t="s">
        <v>343</v>
      </c>
      <c r="J1203" s="0" t="n">
        <v>22</v>
      </c>
      <c r="K1203" s="0" t="n">
        <v>54</v>
      </c>
      <c r="L1203" s="0" t="n">
        <v>19</v>
      </c>
      <c r="M1203" s="0" t="n">
        <v>57</v>
      </c>
      <c r="N1203" s="0" t="n">
        <v>3</v>
      </c>
      <c r="O1203" s="0" t="n">
        <v>-3</v>
      </c>
      <c r="P1203" s="0" t="s">
        <v>18</v>
      </c>
    </row>
    <row r="1204" customFormat="false" ht="13.8" hidden="false" customHeight="false" outlineLevel="0" collapsed="false">
      <c r="H1204" s="0" t="str">
        <f aca="false">CONCATENATE(I1204,P1204)</f>
        <v>./tfcs/zakablukov/no-negative-control-lines/unsorted/4b15g_4-n4-gc22-qc54.tfcantigo-novo</v>
      </c>
      <c r="I1204" s="0" t="s">
        <v>343</v>
      </c>
      <c r="J1204" s="0" t="n">
        <v>22</v>
      </c>
      <c r="K1204" s="0" t="n">
        <v>54</v>
      </c>
      <c r="L1204" s="0" t="n">
        <v>13</v>
      </c>
      <c r="M1204" s="0" t="n">
        <v>55</v>
      </c>
      <c r="N1204" s="0" t="n">
        <v>9</v>
      </c>
      <c r="O1204" s="0" t="n">
        <v>-1</v>
      </c>
      <c r="P1204" s="0" t="s">
        <v>20</v>
      </c>
    </row>
    <row r="1205" customFormat="false" ht="13.8" hidden="false" customHeight="false" outlineLevel="0" collapsed="false">
      <c r="H1205" s="0" t="str">
        <f aca="false">CONCATENATE(I1205,P1205)</f>
        <v>./tfcs/zakablukov/no-negative-control-lines/unsorted/4b15g_4-n4-gc22-qc54.tfcnovo-antigo</v>
      </c>
      <c r="I1205" s="0" t="s">
        <v>343</v>
      </c>
      <c r="J1205" s="0" t="n">
        <v>22</v>
      </c>
      <c r="K1205" s="0" t="n">
        <v>54</v>
      </c>
      <c r="L1205" s="0" t="n">
        <v>13</v>
      </c>
      <c r="M1205" s="0" t="n">
        <v>54</v>
      </c>
      <c r="N1205" s="0" t="n">
        <v>9</v>
      </c>
      <c r="O1205" s="0" t="n">
        <v>0</v>
      </c>
      <c r="P1205" s="0" t="s">
        <v>22</v>
      </c>
    </row>
    <row r="1206" customFormat="false" ht="13.8" hidden="false" customHeight="false" outlineLevel="0" collapsed="false">
      <c r="H1206" s="0" t="str">
        <f aca="false">CONCATENATE(I1206,P1206)</f>
        <v>./tfcs/zakablukov/no-negative-control-lines/unsorted/4b15g_4-n4-gc22-qc54_1.tfcantigo</v>
      </c>
      <c r="I1206" s="0" t="s">
        <v>342</v>
      </c>
      <c r="J1206" s="0" t="n">
        <v>22</v>
      </c>
      <c r="K1206" s="0" t="n">
        <v>54</v>
      </c>
      <c r="L1206" s="0" t="n">
        <v>12</v>
      </c>
      <c r="M1206" s="0" t="n">
        <v>51</v>
      </c>
      <c r="N1206" s="0" t="n">
        <v>10</v>
      </c>
      <c r="O1206" s="0" t="n">
        <v>3</v>
      </c>
      <c r="P1206" s="0" t="s">
        <v>16</v>
      </c>
    </row>
    <row r="1207" customFormat="false" ht="13.8" hidden="false" customHeight="false" outlineLevel="0" collapsed="false">
      <c r="H1207" s="0" t="str">
        <f aca="false">CONCATENATE(I1207,P1207)</f>
        <v>./tfcs/zakablukov/no-negative-control-lines/unsorted/4b15g_4-n4-gc22-qc54_1.tfcnovo</v>
      </c>
      <c r="I1207" s="0" t="s">
        <v>342</v>
      </c>
      <c r="J1207" s="0" t="n">
        <v>22</v>
      </c>
      <c r="K1207" s="0" t="n">
        <v>54</v>
      </c>
      <c r="L1207" s="0" t="n">
        <v>21</v>
      </c>
      <c r="M1207" s="0" t="n">
        <v>57</v>
      </c>
      <c r="N1207" s="0" t="n">
        <v>1</v>
      </c>
      <c r="O1207" s="0" t="n">
        <v>-3</v>
      </c>
      <c r="P1207" s="0" t="s">
        <v>18</v>
      </c>
    </row>
    <row r="1208" customFormat="false" ht="13.8" hidden="false" customHeight="false" outlineLevel="0" collapsed="false">
      <c r="H1208" s="0" t="str">
        <f aca="false">CONCATENATE(I1208,P1208)</f>
        <v>./tfcs/zakablukov/no-negative-control-lines/unsorted/4b15g_4-n4-gc22-qc54_1.tfcantigo-novo</v>
      </c>
      <c r="I1208" s="0" t="s">
        <v>342</v>
      </c>
      <c r="J1208" s="0" t="n">
        <v>22</v>
      </c>
      <c r="K1208" s="0" t="n">
        <v>54</v>
      </c>
      <c r="L1208" s="0" t="n">
        <v>13</v>
      </c>
      <c r="M1208" s="0" t="n">
        <v>55</v>
      </c>
      <c r="N1208" s="0" t="n">
        <v>9</v>
      </c>
      <c r="O1208" s="0" t="n">
        <v>-1</v>
      </c>
      <c r="P1208" s="0" t="s">
        <v>20</v>
      </c>
    </row>
    <row r="1209" customFormat="false" ht="13.8" hidden="false" customHeight="false" outlineLevel="0" collapsed="false">
      <c r="H1209" s="0" t="str">
        <f aca="false">CONCATENATE(I1209,P1209)</f>
        <v>./tfcs/zakablukov/no-negative-control-lines/unsorted/4b15g_4-n4-gc22-qc54_1.tfcnovo-antigo</v>
      </c>
      <c r="I1209" s="0" t="s">
        <v>342</v>
      </c>
      <c r="J1209" s="0" t="n">
        <v>22</v>
      </c>
      <c r="K1209" s="0" t="n">
        <v>54</v>
      </c>
      <c r="L1209" s="0" t="n">
        <v>13</v>
      </c>
      <c r="M1209" s="0" t="n">
        <v>52</v>
      </c>
      <c r="N1209" s="0" t="n">
        <v>9</v>
      </c>
      <c r="O1209" s="0" t="n">
        <v>2</v>
      </c>
      <c r="P1209" s="0" t="s">
        <v>22</v>
      </c>
    </row>
    <row r="1210" customFormat="false" ht="13.8" hidden="false" customHeight="false" outlineLevel="0" collapsed="false">
      <c r="H1210" s="0" t="str">
        <f aca="false">CONCATENATE(I1210,P1210)</f>
        <v>./tfcs/zakablukov/no-negative-control-lines/unsorted/4b15g_5-n4-gc30-qc86.tfcantigo</v>
      </c>
      <c r="I1210" s="0" t="s">
        <v>344</v>
      </c>
      <c r="J1210" s="0" t="n">
        <v>30</v>
      </c>
      <c r="K1210" s="0" t="n">
        <v>86</v>
      </c>
      <c r="L1210" s="0" t="n">
        <v>14</v>
      </c>
      <c r="M1210" s="0" t="n">
        <v>74</v>
      </c>
      <c r="N1210" s="0" t="n">
        <v>16</v>
      </c>
      <c r="O1210" s="0" t="n">
        <v>12</v>
      </c>
      <c r="P1210" s="0" t="s">
        <v>16</v>
      </c>
    </row>
    <row r="1211" customFormat="false" ht="13.8" hidden="false" customHeight="false" outlineLevel="0" collapsed="false">
      <c r="H1211" s="0" t="str">
        <f aca="false">CONCATENATE(I1211,P1211)</f>
        <v>./tfcs/zakablukov/no-negative-control-lines/unsorted/4b15g_5-n4-gc30-qc86.tfcnovo</v>
      </c>
      <c r="I1211" s="0" t="s">
        <v>344</v>
      </c>
      <c r="J1211" s="0" t="n">
        <v>30</v>
      </c>
      <c r="K1211" s="0" t="n">
        <v>86</v>
      </c>
      <c r="L1211" s="0" t="n">
        <v>26</v>
      </c>
      <c r="M1211" s="0" t="n">
        <v>90</v>
      </c>
      <c r="N1211" s="0" t="n">
        <v>4</v>
      </c>
      <c r="O1211" s="0" t="n">
        <v>-4</v>
      </c>
      <c r="P1211" s="0" t="s">
        <v>18</v>
      </c>
    </row>
    <row r="1212" customFormat="false" ht="13.8" hidden="false" customHeight="false" outlineLevel="0" collapsed="false">
      <c r="H1212" s="0" t="str">
        <f aca="false">CONCATENATE(I1212,P1212)</f>
        <v>./tfcs/zakablukov/no-negative-control-lines/unsorted/4b15g_5-n4-gc30-qc86.tfcantigo-novo</v>
      </c>
      <c r="I1212" s="0" t="s">
        <v>344</v>
      </c>
      <c r="J1212" s="0" t="n">
        <v>30</v>
      </c>
      <c r="K1212" s="0" t="n">
        <v>86</v>
      </c>
      <c r="L1212" s="0" t="n">
        <v>14</v>
      </c>
      <c r="M1212" s="0" t="n">
        <v>74</v>
      </c>
      <c r="N1212" s="0" t="n">
        <v>16</v>
      </c>
      <c r="O1212" s="0" t="n">
        <v>12</v>
      </c>
      <c r="P1212" s="0" t="s">
        <v>20</v>
      </c>
    </row>
    <row r="1213" customFormat="false" ht="13.8" hidden="false" customHeight="false" outlineLevel="0" collapsed="false">
      <c r="H1213" s="0" t="str">
        <f aca="false">CONCATENATE(I1213,P1213)</f>
        <v>./tfcs/zakablukov/no-negative-control-lines/unsorted/4b15g_5-n4-gc30-qc86.tfcnovo-antigo</v>
      </c>
      <c r="I1213" s="0" t="s">
        <v>344</v>
      </c>
      <c r="J1213" s="0" t="n">
        <v>30</v>
      </c>
      <c r="K1213" s="0" t="n">
        <v>86</v>
      </c>
      <c r="L1213" s="0" t="n">
        <v>14</v>
      </c>
      <c r="M1213" s="0" t="n">
        <v>74</v>
      </c>
      <c r="N1213" s="0" t="n">
        <v>16</v>
      </c>
      <c r="O1213" s="0" t="n">
        <v>12</v>
      </c>
      <c r="P1213" s="0" t="s">
        <v>22</v>
      </c>
    </row>
    <row r="1214" customFormat="false" ht="13.8" hidden="false" customHeight="false" outlineLevel="0" collapsed="false">
      <c r="H1214" s="0" t="str">
        <f aca="false">CONCATENATE(I1214,P1214)</f>
        <v>./tfcs/zakablukov/no-negative-control-lines/unsorted/ham07-n7-gc25-qc83.tfcantigo</v>
      </c>
      <c r="I1214" s="0" t="s">
        <v>345</v>
      </c>
      <c r="J1214" s="0" t="s">
        <v>297</v>
      </c>
      <c r="K1214" s="0" t="s">
        <v>297</v>
      </c>
      <c r="L1214" s="0" t="s">
        <v>297</v>
      </c>
      <c r="M1214" s="0" t="s">
        <v>297</v>
      </c>
      <c r="N1214" s="0" t="s">
        <v>297</v>
      </c>
      <c r="O1214" s="0" t="s">
        <v>297</v>
      </c>
      <c r="P1214" s="0" t="s">
        <v>16</v>
      </c>
    </row>
    <row r="1215" customFormat="false" ht="13.8" hidden="false" customHeight="false" outlineLevel="0" collapsed="false">
      <c r="H1215" s="0" t="str">
        <f aca="false">CONCATENATE(I1215,P1215)</f>
        <v>./tfcs/zakablukov/no-negative-control-lines/unsorted/ham07-n7-gc25-qc83.tfcnovo</v>
      </c>
      <c r="I1215" s="0" t="s">
        <v>345</v>
      </c>
      <c r="J1215" s="0" t="n">
        <v>25</v>
      </c>
      <c r="K1215" s="0" t="n">
        <v>85</v>
      </c>
      <c r="L1215" s="0" t="n">
        <v>24</v>
      </c>
      <c r="M1215" s="0" t="n">
        <v>86</v>
      </c>
      <c r="N1215" s="0" t="n">
        <v>1</v>
      </c>
      <c r="O1215" s="0" t="n">
        <v>-1</v>
      </c>
      <c r="P1215" s="0" t="s">
        <v>18</v>
      </c>
    </row>
    <row r="1216" customFormat="false" ht="13.8" hidden="false" customHeight="false" outlineLevel="0" collapsed="false">
      <c r="H1216" s="0" t="str">
        <f aca="false">CONCATENATE(I1216,P1216)</f>
        <v>./tfcs/zakablukov/no-negative-control-lines/unsorted/ham07-n7-gc25-qc83.tfcantigo-novo</v>
      </c>
      <c r="I1216" s="0" t="s">
        <v>345</v>
      </c>
      <c r="J1216" s="0" t="s">
        <v>297</v>
      </c>
      <c r="K1216" s="0" t="s">
        <v>297</v>
      </c>
      <c r="L1216" s="0" t="s">
        <v>297</v>
      </c>
      <c r="M1216" s="0" t="s">
        <v>297</v>
      </c>
      <c r="N1216" s="0" t="s">
        <v>297</v>
      </c>
      <c r="O1216" s="0" t="s">
        <v>297</v>
      </c>
      <c r="P1216" s="0" t="s">
        <v>20</v>
      </c>
    </row>
    <row r="1217" customFormat="false" ht="13.8" hidden="false" customHeight="false" outlineLevel="0" collapsed="false">
      <c r="H1217" s="0" t="str">
        <f aca="false">CONCATENATE(I1217,P1217)</f>
        <v>./tfcs/zakablukov/no-negative-control-lines/unsorted/ham07-n7-gc25-qc83.tfcnovo-antigo</v>
      </c>
      <c r="I1217" s="0" t="s">
        <v>345</v>
      </c>
      <c r="J1217" s="0" t="n">
        <v>25</v>
      </c>
      <c r="K1217" s="0" t="n">
        <v>85</v>
      </c>
      <c r="L1217" s="0" t="n">
        <v>20</v>
      </c>
      <c r="M1217" s="0" t="n">
        <v>82</v>
      </c>
      <c r="N1217" s="0" t="n">
        <v>5</v>
      </c>
      <c r="O1217" s="0" t="n">
        <v>3</v>
      </c>
      <c r="P1217" s="0" t="s">
        <v>22</v>
      </c>
    </row>
    <row r="1218" customFormat="false" ht="13.8" hidden="false" customHeight="false" outlineLevel="0" collapsed="false">
      <c r="H1218" s="0" t="str">
        <f aca="false">CONCATENATE(I1218,P1218)</f>
        <v>./tfcs/zakablukov/no-negative-control-lines/unsorted/hwb07-n7-gc723-qc1834.tfcantigo</v>
      </c>
      <c r="I1218" s="0" t="s">
        <v>346</v>
      </c>
      <c r="J1218" s="0" t="s">
        <v>297</v>
      </c>
      <c r="K1218" s="0" t="s">
        <v>297</v>
      </c>
      <c r="L1218" s="0" t="s">
        <v>297</v>
      </c>
      <c r="M1218" s="0" t="s">
        <v>297</v>
      </c>
      <c r="N1218" s="0" t="s">
        <v>297</v>
      </c>
      <c r="O1218" s="0" t="s">
        <v>297</v>
      </c>
      <c r="P1218" s="0" t="s">
        <v>16</v>
      </c>
    </row>
    <row r="1219" customFormat="false" ht="13.8" hidden="false" customHeight="false" outlineLevel="0" collapsed="false">
      <c r="H1219" s="0" t="str">
        <f aca="false">CONCATENATE(I1219,P1219)</f>
        <v>./tfcs/zakablukov/no-negative-control-lines/unsorted/hwb07-n7-gc723-qc1834.tfcnovo</v>
      </c>
      <c r="I1219" s="0" t="s">
        <v>346</v>
      </c>
      <c r="J1219" s="0" t="n">
        <v>723</v>
      </c>
      <c r="K1219" s="0" t="n">
        <v>1903</v>
      </c>
      <c r="L1219" s="0" t="n">
        <v>723</v>
      </c>
      <c r="M1219" s="0" t="n">
        <v>2119</v>
      </c>
      <c r="N1219" s="0" t="n">
        <v>0</v>
      </c>
      <c r="O1219" s="0" t="n">
        <v>-216</v>
      </c>
      <c r="P1219" s="0" t="s">
        <v>18</v>
      </c>
    </row>
    <row r="1220" customFormat="false" ht="13.8" hidden="false" customHeight="false" outlineLevel="0" collapsed="false">
      <c r="H1220" s="0" t="str">
        <f aca="false">CONCATENATE(I1220,P1220)</f>
        <v>./tfcs/zakablukov/no-negative-control-lines/unsorted/hwb07-n7-gc723-qc1834.tfcantigo-novo</v>
      </c>
      <c r="I1220" s="0" t="s">
        <v>346</v>
      </c>
      <c r="J1220" s="0" t="s">
        <v>297</v>
      </c>
      <c r="K1220" s="0" t="s">
        <v>297</v>
      </c>
      <c r="L1220" s="0" t="s">
        <v>297</v>
      </c>
      <c r="M1220" s="0" t="s">
        <v>297</v>
      </c>
      <c r="N1220" s="0" t="s">
        <v>297</v>
      </c>
      <c r="O1220" s="0" t="s">
        <v>297</v>
      </c>
      <c r="P1220" s="0" t="s">
        <v>20</v>
      </c>
    </row>
    <row r="1221" customFormat="false" ht="13.8" hidden="false" customHeight="false" outlineLevel="0" collapsed="false">
      <c r="H1221" s="0" t="str">
        <f aca="false">CONCATENATE(I1221,P1221)</f>
        <v>./tfcs/zakablukov/no-negative-control-lines/unsorted/hwb07-n7-gc723-qc1834.tfcnovo-antigo</v>
      </c>
      <c r="I1221" s="0" t="s">
        <v>346</v>
      </c>
      <c r="J1221" s="0" t="n">
        <v>723</v>
      </c>
      <c r="K1221" s="0" t="n">
        <v>1903</v>
      </c>
      <c r="L1221" s="0" t="n">
        <v>620</v>
      </c>
      <c r="M1221" s="0" t="n">
        <v>1995</v>
      </c>
      <c r="N1221" s="0" t="n">
        <v>103</v>
      </c>
      <c r="O1221" s="0" t="n">
        <v>-92</v>
      </c>
      <c r="P1221" s="0" t="s">
        <v>22</v>
      </c>
    </row>
    <row r="1222" customFormat="false" ht="13.8" hidden="false" customHeight="false" outlineLevel="0" collapsed="false">
      <c r="H1222" s="0" t="str">
        <f aca="false">CONCATENATE(I1222,P1222)</f>
        <v>./tfcs/zakablukov/no-negative-control-lines/unsorted/hwb08-n8-gc1908-qc5126.tfcantigo</v>
      </c>
      <c r="I1222" s="0" t="s">
        <v>347</v>
      </c>
      <c r="J1222" s="0" t="s">
        <v>297</v>
      </c>
      <c r="K1222" s="0" t="s">
        <v>297</v>
      </c>
      <c r="L1222" s="0" t="s">
        <v>297</v>
      </c>
      <c r="M1222" s="0" t="s">
        <v>297</v>
      </c>
      <c r="N1222" s="0" t="s">
        <v>297</v>
      </c>
      <c r="O1222" s="0" t="s">
        <v>297</v>
      </c>
      <c r="P1222" s="0" t="s">
        <v>16</v>
      </c>
    </row>
    <row r="1223" customFormat="false" ht="13.8" hidden="false" customHeight="false" outlineLevel="0" collapsed="false">
      <c r="H1223" s="0" t="str">
        <f aca="false">CONCATENATE(I1223,P1223)</f>
        <v>./tfcs/zakablukov/no-negative-control-lines/unsorted/hwb08-n8-gc1908-qc5126.tfcnovo</v>
      </c>
      <c r="I1223" s="0" t="s">
        <v>347</v>
      </c>
      <c r="J1223" s="0" t="n">
        <v>1908</v>
      </c>
      <c r="K1223" s="0" t="n">
        <v>5468</v>
      </c>
      <c r="L1223" s="0" t="n">
        <v>1896</v>
      </c>
      <c r="M1223" s="0" t="n">
        <v>5656</v>
      </c>
      <c r="N1223" s="0" t="n">
        <v>12</v>
      </c>
      <c r="O1223" s="0" t="n">
        <v>-188</v>
      </c>
      <c r="P1223" s="0" t="s">
        <v>18</v>
      </c>
    </row>
    <row r="1224" customFormat="false" ht="13.8" hidden="false" customHeight="false" outlineLevel="0" collapsed="false">
      <c r="H1224" s="0" t="str">
        <f aca="false">CONCATENATE(I1224,P1224)</f>
        <v>./tfcs/zakablukov/no-negative-control-lines/unsorted/hwb08-n8-gc1908-qc5126.tfcantigo-novo</v>
      </c>
      <c r="I1224" s="0" t="s">
        <v>347</v>
      </c>
      <c r="J1224" s="0" t="s">
        <v>297</v>
      </c>
      <c r="K1224" s="0" t="s">
        <v>297</v>
      </c>
      <c r="L1224" s="0" t="s">
        <v>297</v>
      </c>
      <c r="M1224" s="0" t="s">
        <v>297</v>
      </c>
      <c r="N1224" s="0" t="s">
        <v>297</v>
      </c>
      <c r="O1224" s="0" t="s">
        <v>297</v>
      </c>
      <c r="P1224" s="0" t="s">
        <v>20</v>
      </c>
    </row>
    <row r="1225" customFormat="false" ht="13.8" hidden="false" customHeight="false" outlineLevel="0" collapsed="false">
      <c r="H1225" s="0" t="str">
        <f aca="false">CONCATENATE(I1225,P1225)</f>
        <v>./tfcs/zakablukov/no-negative-control-lines/unsorted/hwb08-n8-gc1908-qc5126.tfcnovo-antigo</v>
      </c>
      <c r="I1225" s="0" t="s">
        <v>347</v>
      </c>
      <c r="J1225" s="0" t="s">
        <v>297</v>
      </c>
      <c r="K1225" s="0" t="s">
        <v>297</v>
      </c>
      <c r="L1225" s="0" t="s">
        <v>297</v>
      </c>
      <c r="M1225" s="0" t="s">
        <v>297</v>
      </c>
      <c r="N1225" s="0" t="s">
        <v>297</v>
      </c>
      <c r="O1225" s="0" t="s">
        <v>297</v>
      </c>
      <c r="P1225" s="0" t="s">
        <v>22</v>
      </c>
    </row>
    <row r="1226" customFormat="false" ht="13.8" hidden="false" customHeight="false" outlineLevel="0" collapsed="false">
      <c r="H1226" s="0" t="str">
        <f aca="false">CONCATENATE(I1226,P1226)</f>
        <v>./tfcs/zakablukov/no-negative-control-lines/unsorted/hwb09-n9-gc4487-qc12692.tfcantigo</v>
      </c>
      <c r="I1226" s="0" t="s">
        <v>348</v>
      </c>
      <c r="J1226" s="0" t="s">
        <v>297</v>
      </c>
      <c r="K1226" s="0" t="s">
        <v>297</v>
      </c>
      <c r="L1226" s="0" t="s">
        <v>297</v>
      </c>
      <c r="M1226" s="0" t="s">
        <v>297</v>
      </c>
      <c r="N1226" s="0" t="s">
        <v>297</v>
      </c>
      <c r="O1226" s="0" t="s">
        <v>297</v>
      </c>
      <c r="P1226" s="0" t="s">
        <v>16</v>
      </c>
    </row>
    <row r="1227" customFormat="false" ht="13.8" hidden="false" customHeight="false" outlineLevel="0" collapsed="false">
      <c r="H1227" s="0" t="str">
        <f aca="false">CONCATENATE(I1227,P1227)</f>
        <v>./tfcs/zakablukov/no-negative-control-lines/unsorted/hwb09-n9-gc4487-qc12692.tfcnovo</v>
      </c>
      <c r="I1227" s="0" t="s">
        <v>348</v>
      </c>
      <c r="J1227" s="0" t="n">
        <v>4487</v>
      </c>
      <c r="K1227" s="0" t="n">
        <v>14067</v>
      </c>
      <c r="L1227" s="0" t="n">
        <v>4513</v>
      </c>
      <c r="M1227" s="0" t="n">
        <v>14689</v>
      </c>
      <c r="N1227" s="0" t="n">
        <v>-26</v>
      </c>
      <c r="O1227" s="0" t="n">
        <v>-622</v>
      </c>
      <c r="P1227" s="0" t="s">
        <v>18</v>
      </c>
    </row>
    <row r="1228" customFormat="false" ht="13.8" hidden="false" customHeight="false" outlineLevel="0" collapsed="false">
      <c r="H1228" s="0" t="str">
        <f aca="false">CONCATENATE(I1228,P1228)</f>
        <v>./tfcs/zakablukov/no-negative-control-lines/unsorted/hwb09-n9-gc4487-qc12692.tfcantigo-novo</v>
      </c>
      <c r="I1228" s="0" t="s">
        <v>348</v>
      </c>
      <c r="J1228" s="0" t="s">
        <v>297</v>
      </c>
      <c r="K1228" s="0" t="s">
        <v>297</v>
      </c>
      <c r="L1228" s="0" t="s">
        <v>297</v>
      </c>
      <c r="M1228" s="0" t="s">
        <v>297</v>
      </c>
      <c r="N1228" s="0" t="s">
        <v>297</v>
      </c>
      <c r="O1228" s="0" t="s">
        <v>297</v>
      </c>
      <c r="P1228" s="0" t="s">
        <v>20</v>
      </c>
    </row>
    <row r="1229" customFormat="false" ht="13.8" hidden="false" customHeight="false" outlineLevel="0" collapsed="false">
      <c r="H1229" s="0" t="str">
        <f aca="false">CONCATENATE(I1229,P1229)</f>
        <v>./tfcs/zakablukov/no-negative-control-lines/unsorted/hwb09-n9-gc4487-qc12692.tfcnovo-antigo</v>
      </c>
      <c r="I1229" s="0" t="s">
        <v>348</v>
      </c>
      <c r="J1229" s="0" t="s">
        <v>297</v>
      </c>
      <c r="K1229" s="0" t="s">
        <v>297</v>
      </c>
      <c r="L1229" s="0" t="s">
        <v>297</v>
      </c>
      <c r="M1229" s="0" t="s">
        <v>297</v>
      </c>
      <c r="N1229" s="0" t="s">
        <v>297</v>
      </c>
      <c r="O1229" s="0" t="s">
        <v>297</v>
      </c>
      <c r="P1229" s="0" t="s">
        <v>22</v>
      </c>
    </row>
    <row r="1230" customFormat="false" ht="13.8" hidden="false" customHeight="false" outlineLevel="0" collapsed="false">
      <c r="H1230" s="0" t="str">
        <f aca="false">CONCATENATE(I1230,P1230)</f>
        <v>./tfcs/zakablukov/no-negative-control-lines/unsorted/hwb10-n10-gc9213-qc26906.tfcantigo</v>
      </c>
      <c r="I1230" s="0" t="s">
        <v>349</v>
      </c>
      <c r="J1230" s="0" t="s">
        <v>297</v>
      </c>
      <c r="K1230" s="0" t="s">
        <v>297</v>
      </c>
      <c r="L1230" s="0" t="s">
        <v>297</v>
      </c>
      <c r="M1230" s="0" t="s">
        <v>297</v>
      </c>
      <c r="N1230" s="0" t="s">
        <v>297</v>
      </c>
      <c r="O1230" s="0" t="s">
        <v>297</v>
      </c>
      <c r="P1230" s="0" t="s">
        <v>16</v>
      </c>
    </row>
    <row r="1231" customFormat="false" ht="13.8" hidden="false" customHeight="false" outlineLevel="0" collapsed="false">
      <c r="H1231" s="0" t="str">
        <f aca="false">CONCATENATE(I1231,P1231)</f>
        <v>./tfcs/zakablukov/no-negative-control-lines/unsorted/hwb10-n10-gc9213-qc26906.tfcnovo</v>
      </c>
      <c r="I1231" s="0" t="s">
        <v>349</v>
      </c>
      <c r="J1231" s="0" t="n">
        <v>9213</v>
      </c>
      <c r="K1231" s="0" t="n">
        <v>30929</v>
      </c>
      <c r="L1231" s="0" t="n">
        <v>9261</v>
      </c>
      <c r="M1231" s="0" t="n">
        <v>32149</v>
      </c>
      <c r="N1231" s="0" t="n">
        <v>-48</v>
      </c>
      <c r="O1231" s="0" t="n">
        <v>-1220</v>
      </c>
      <c r="P1231" s="0" t="s">
        <v>18</v>
      </c>
    </row>
    <row r="1232" customFormat="false" ht="13.8" hidden="false" customHeight="false" outlineLevel="0" collapsed="false">
      <c r="H1232" s="0" t="str">
        <f aca="false">CONCATENATE(I1232,P1232)</f>
        <v>./tfcs/zakablukov/no-negative-control-lines/unsorted/hwb10-n10-gc9213-qc26906.tfcantigo-novo</v>
      </c>
      <c r="I1232" s="0" t="s">
        <v>349</v>
      </c>
      <c r="J1232" s="0" t="s">
        <v>297</v>
      </c>
      <c r="K1232" s="0" t="s">
        <v>297</v>
      </c>
      <c r="L1232" s="0" t="s">
        <v>297</v>
      </c>
      <c r="M1232" s="0" t="s">
        <v>297</v>
      </c>
      <c r="N1232" s="0" t="s">
        <v>297</v>
      </c>
      <c r="O1232" s="0" t="s">
        <v>297</v>
      </c>
      <c r="P1232" s="0" t="s">
        <v>20</v>
      </c>
    </row>
    <row r="1233" customFormat="false" ht="13.8" hidden="false" customHeight="false" outlineLevel="0" collapsed="false">
      <c r="H1233" s="0" t="str">
        <f aca="false">CONCATENATE(I1233,P1233)</f>
        <v>./tfcs/zakablukov/no-negative-control-lines/unsorted/hwb10-n10-gc9213-qc26906.tfcnovo-antigo</v>
      </c>
      <c r="I1233" s="0" t="s">
        <v>349</v>
      </c>
      <c r="J1233" s="0" t="s">
        <v>297</v>
      </c>
      <c r="K1233" s="0" t="s">
        <v>297</v>
      </c>
      <c r="L1233" s="0" t="s">
        <v>297</v>
      </c>
      <c r="M1233" s="0" t="s">
        <v>297</v>
      </c>
      <c r="N1233" s="0" t="s">
        <v>297</v>
      </c>
      <c r="O1233" s="0" t="s">
        <v>297</v>
      </c>
      <c r="P1233" s="0" t="s">
        <v>22</v>
      </c>
    </row>
    <row r="1234" customFormat="false" ht="13.8" hidden="false" customHeight="false" outlineLevel="0" collapsed="false">
      <c r="H1234" s="0" t="str">
        <f aca="false">CONCATENATE(I1234,P1234)</f>
        <v>./tfcs/zakablukov/no-negative-control-lines/unsorted/hwb11-n11-gc24240-qc71654.tfcantigo</v>
      </c>
      <c r="I1234" s="0" t="s">
        <v>350</v>
      </c>
      <c r="J1234" s="0" t="s">
        <v>297</v>
      </c>
      <c r="K1234" s="0" t="s">
        <v>297</v>
      </c>
      <c r="L1234" s="0" t="s">
        <v>297</v>
      </c>
      <c r="M1234" s="0" t="s">
        <v>297</v>
      </c>
      <c r="N1234" s="0" t="s">
        <v>297</v>
      </c>
      <c r="O1234" s="0" t="s">
        <v>297</v>
      </c>
      <c r="P1234" s="0" t="s">
        <v>16</v>
      </c>
    </row>
    <row r="1235" customFormat="false" ht="13.8" hidden="false" customHeight="false" outlineLevel="0" collapsed="false">
      <c r="H1235" s="0" t="str">
        <f aca="false">CONCATENATE(I1235,P1235)</f>
        <v>./tfcs/zakablukov/no-negative-control-lines/unsorted/hwb11-n11-gc24240-qc71654.tfcnovo</v>
      </c>
      <c r="I1235" s="0" t="s">
        <v>350</v>
      </c>
      <c r="J1235" s="0" t="n">
        <v>24240</v>
      </c>
      <c r="K1235" s="0" t="n">
        <v>106472</v>
      </c>
      <c r="L1235" s="0" t="n">
        <v>24341</v>
      </c>
      <c r="M1235" s="0" t="n">
        <v>108853</v>
      </c>
      <c r="N1235" s="0" t="n">
        <v>-101</v>
      </c>
      <c r="O1235" s="0" t="n">
        <v>-2381</v>
      </c>
      <c r="P1235" s="0" t="s">
        <v>18</v>
      </c>
    </row>
    <row r="1236" customFormat="false" ht="13.8" hidden="false" customHeight="false" outlineLevel="0" collapsed="false">
      <c r="H1236" s="0" t="str">
        <f aca="false">CONCATENATE(I1236,P1236)</f>
        <v>./tfcs/zakablukov/no-negative-control-lines/unsorted/hwb11-n11-gc24240-qc71654.tfcantigo-novo</v>
      </c>
      <c r="I1236" s="0" t="s">
        <v>350</v>
      </c>
      <c r="J1236" s="0" t="s">
        <v>297</v>
      </c>
      <c r="K1236" s="0" t="s">
        <v>297</v>
      </c>
      <c r="L1236" s="0" t="s">
        <v>297</v>
      </c>
      <c r="M1236" s="0" t="s">
        <v>297</v>
      </c>
      <c r="N1236" s="0" t="s">
        <v>297</v>
      </c>
      <c r="O1236" s="0" t="s">
        <v>297</v>
      </c>
      <c r="P1236" s="0" t="s">
        <v>20</v>
      </c>
    </row>
    <row r="1237" customFormat="false" ht="13.8" hidden="false" customHeight="false" outlineLevel="0" collapsed="false">
      <c r="H1237" s="0" t="str">
        <f aca="false">CONCATENATE(I1237,P1237)</f>
        <v>./tfcs/zakablukov/no-negative-control-lines/unsorted/hwb11-n11-gc24240-qc71654.tfcnovo-antigo</v>
      </c>
      <c r="I1237" s="0" t="s">
        <v>350</v>
      </c>
      <c r="J1237" s="0" t="s">
        <v>297</v>
      </c>
      <c r="K1237" s="0" t="s">
        <v>297</v>
      </c>
      <c r="L1237" s="0" t="s">
        <v>297</v>
      </c>
      <c r="M1237" s="0" t="s">
        <v>297</v>
      </c>
      <c r="N1237" s="0" t="s">
        <v>297</v>
      </c>
      <c r="O1237" s="0" t="s">
        <v>297</v>
      </c>
      <c r="P1237" s="0" t="s">
        <v>22</v>
      </c>
    </row>
    <row r="1238" customFormat="false" ht="13.8" hidden="false" customHeight="false" outlineLevel="0" collapsed="false">
      <c r="H1238" s="0" t="str">
        <f aca="false">CONCATENATE(I1238,P1238)</f>
        <v>./tfcs/zakablukov/no-negative-control-lines/unsorted/hwb12-n12-gc47275-qc138970.tfcantigo</v>
      </c>
      <c r="I1238" s="0" t="s">
        <v>351</v>
      </c>
      <c r="J1238" s="0" t="s">
        <v>297</v>
      </c>
      <c r="K1238" s="0" t="s">
        <v>297</v>
      </c>
      <c r="L1238" s="0" t="s">
        <v>297</v>
      </c>
      <c r="M1238" s="0" t="s">
        <v>297</v>
      </c>
      <c r="N1238" s="0" t="s">
        <v>297</v>
      </c>
      <c r="O1238" s="0" t="s">
        <v>297</v>
      </c>
      <c r="P1238" s="0" t="s">
        <v>16</v>
      </c>
    </row>
    <row r="1239" customFormat="false" ht="13.8" hidden="false" customHeight="false" outlineLevel="0" collapsed="false">
      <c r="H1239" s="0" t="str">
        <f aca="false">CONCATENATE(I1239,P1239)</f>
        <v>./tfcs/zakablukov/no-negative-control-lines/unsorted/hwb12-n12-gc47275-qc138970.tfcnovo</v>
      </c>
      <c r="I1239" s="0" t="s">
        <v>351</v>
      </c>
      <c r="J1239" s="0" t="n">
        <v>47275</v>
      </c>
      <c r="K1239" s="0" t="n">
        <v>269503</v>
      </c>
      <c r="L1239" s="0" t="n">
        <v>47405</v>
      </c>
      <c r="M1239" s="0" t="n">
        <v>272595</v>
      </c>
      <c r="N1239" s="0" t="n">
        <v>-130</v>
      </c>
      <c r="O1239" s="0" t="n">
        <v>-3092</v>
      </c>
      <c r="P1239" s="0" t="s">
        <v>18</v>
      </c>
    </row>
    <row r="1240" customFormat="false" ht="13.8" hidden="false" customHeight="false" outlineLevel="0" collapsed="false">
      <c r="H1240" s="0" t="str">
        <f aca="false">CONCATENATE(I1240,P1240)</f>
        <v>./tfcs/zakablukov/no-negative-control-lines/unsorted/hwb12-n12-gc47275-qc138970.tfcantigo-novo</v>
      </c>
      <c r="I1240" s="0" t="s">
        <v>351</v>
      </c>
      <c r="J1240" s="0" t="s">
        <v>297</v>
      </c>
      <c r="K1240" s="0" t="s">
        <v>297</v>
      </c>
      <c r="L1240" s="0" t="s">
        <v>297</v>
      </c>
      <c r="M1240" s="0" t="s">
        <v>297</v>
      </c>
      <c r="N1240" s="0" t="s">
        <v>297</v>
      </c>
      <c r="O1240" s="0" t="s">
        <v>297</v>
      </c>
      <c r="P1240" s="0" t="s">
        <v>20</v>
      </c>
    </row>
    <row r="1241" customFormat="false" ht="13.8" hidden="false" customHeight="false" outlineLevel="0" collapsed="false">
      <c r="H1241" s="0" t="str">
        <f aca="false">CONCATENATE(I1241,P1241)</f>
        <v>./tfcs/zakablukov/no-negative-control-lines/unsorted/hwb12-n12-gc47275-qc138970.tfcnovo-antigo</v>
      </c>
      <c r="I1241" s="0" t="s">
        <v>351</v>
      </c>
      <c r="J1241" s="0" t="s">
        <v>297</v>
      </c>
      <c r="K1241" s="0" t="s">
        <v>297</v>
      </c>
      <c r="L1241" s="0" t="s">
        <v>297</v>
      </c>
      <c r="M1241" s="0" t="s">
        <v>297</v>
      </c>
      <c r="N1241" s="0" t="s">
        <v>297</v>
      </c>
      <c r="O1241" s="0" t="s">
        <v>297</v>
      </c>
      <c r="P1241" s="0" t="s">
        <v>22</v>
      </c>
    </row>
    <row r="1242" customFormat="false" ht="13.8" hidden="false" customHeight="false" outlineLevel="0" collapsed="false">
      <c r="H1242" s="0" t="str">
        <f aca="false">CONCATENATE(I1242,P1242)</f>
        <v>./tfcs/zakablukov/no-negative-control-lines/unsorted/mmd_3_17tc-n3-gc6-qc14.tfcantigo</v>
      </c>
      <c r="I1242" s="0" t="s">
        <v>352</v>
      </c>
      <c r="J1242" s="0" t="n">
        <v>6</v>
      </c>
      <c r="K1242" s="0" t="n">
        <v>14</v>
      </c>
      <c r="L1242" s="0" t="n">
        <v>4</v>
      </c>
      <c r="M1242" s="0" t="n">
        <v>14</v>
      </c>
      <c r="N1242" s="0" t="n">
        <v>2</v>
      </c>
      <c r="O1242" s="0" t="n">
        <v>0</v>
      </c>
      <c r="P1242" s="0" t="s">
        <v>16</v>
      </c>
    </row>
    <row r="1243" customFormat="false" ht="13.8" hidden="false" customHeight="false" outlineLevel="0" collapsed="false">
      <c r="H1243" s="0" t="str">
        <f aca="false">CONCATENATE(I1243,P1243)</f>
        <v>./tfcs/zakablukov/no-negative-control-lines/unsorted/mmd_3_17tc-n3-gc6-qc14.tfcnovo</v>
      </c>
      <c r="I1243" s="0" t="s">
        <v>352</v>
      </c>
      <c r="J1243" s="0" t="n">
        <v>6</v>
      </c>
      <c r="K1243" s="0" t="n">
        <v>14</v>
      </c>
      <c r="L1243" s="0" t="n">
        <v>6</v>
      </c>
      <c r="M1243" s="0" t="n">
        <v>14</v>
      </c>
      <c r="N1243" s="0" t="n">
        <v>0</v>
      </c>
      <c r="O1243" s="0" t="n">
        <v>0</v>
      </c>
      <c r="P1243" s="0" t="s">
        <v>18</v>
      </c>
    </row>
    <row r="1244" customFormat="false" ht="13.8" hidden="false" customHeight="false" outlineLevel="0" collapsed="false">
      <c r="H1244" s="0" t="str">
        <f aca="false">CONCATENATE(I1244,P1244)</f>
        <v>./tfcs/zakablukov/no-negative-control-lines/unsorted/mmd_3_17tc-n3-gc6-qc14.tfcantigo-novo</v>
      </c>
      <c r="I1244" s="0" t="s">
        <v>352</v>
      </c>
      <c r="J1244" s="0" t="n">
        <v>6</v>
      </c>
      <c r="K1244" s="0" t="n">
        <v>14</v>
      </c>
      <c r="L1244" s="0" t="n">
        <v>4</v>
      </c>
      <c r="M1244" s="0" t="n">
        <v>14</v>
      </c>
      <c r="N1244" s="0" t="n">
        <v>2</v>
      </c>
      <c r="O1244" s="0" t="n">
        <v>0</v>
      </c>
      <c r="P1244" s="0" t="s">
        <v>20</v>
      </c>
    </row>
    <row r="1245" customFormat="false" ht="13.8" hidden="false" customHeight="false" outlineLevel="0" collapsed="false">
      <c r="H1245" s="0" t="str">
        <f aca="false">CONCATENATE(I1245,P1245)</f>
        <v>./tfcs/zakablukov/no-negative-control-lines/unsorted/mmd_3_17tc-n3-gc6-qc14.tfcnovo-antigo</v>
      </c>
      <c r="I1245" s="0" t="s">
        <v>352</v>
      </c>
      <c r="J1245" s="0" t="n">
        <v>6</v>
      </c>
      <c r="K1245" s="0" t="n">
        <v>14</v>
      </c>
      <c r="L1245" s="0" t="n">
        <v>4</v>
      </c>
      <c r="M1245" s="0" t="n">
        <v>14</v>
      </c>
      <c r="N1245" s="0" t="n">
        <v>2</v>
      </c>
      <c r="O1245" s="0" t="n">
        <v>0</v>
      </c>
      <c r="P1245" s="0" t="s">
        <v>22</v>
      </c>
    </row>
    <row r="1246" customFormat="false" ht="13.8" hidden="false" customHeight="false" outlineLevel="0" collapsed="false">
      <c r="H1246" s="0" t="str">
        <f aca="false">CONCATENATE(I1246,P1246)</f>
        <v>./tfcs/zakablukov/no-negative-control-lines/unsorted/nth_prime07_inc-n7-gc713-qc11114.tfcantigo</v>
      </c>
      <c r="I1246" s="0" t="s">
        <v>353</v>
      </c>
      <c r="J1246" s="0" t="n">
        <v>713</v>
      </c>
      <c r="K1246" s="0" t="n">
        <v>11237</v>
      </c>
      <c r="L1246" s="0" t="n">
        <v>408</v>
      </c>
      <c r="M1246" s="0" t="n">
        <v>11064</v>
      </c>
      <c r="N1246" s="0" t="n">
        <v>305</v>
      </c>
      <c r="O1246" s="0" t="n">
        <v>173</v>
      </c>
      <c r="P1246" s="0" t="s">
        <v>16</v>
      </c>
    </row>
    <row r="1247" customFormat="false" ht="13.8" hidden="false" customHeight="false" outlineLevel="0" collapsed="false">
      <c r="H1247" s="0" t="str">
        <f aca="false">CONCATENATE(I1247,P1247)</f>
        <v>./tfcs/zakablukov/no-negative-control-lines/unsorted/nth_prime07_inc-n7-gc713-qc11114.tfcnovo</v>
      </c>
      <c r="I1247" s="0" t="s">
        <v>353</v>
      </c>
      <c r="J1247" s="0" t="n">
        <v>713</v>
      </c>
      <c r="K1247" s="0" t="n">
        <v>11237</v>
      </c>
      <c r="L1247" s="0" t="n">
        <v>718</v>
      </c>
      <c r="M1247" s="0" t="n">
        <v>12216</v>
      </c>
      <c r="N1247" s="0" t="n">
        <v>-5</v>
      </c>
      <c r="O1247" s="0" t="n">
        <v>-979</v>
      </c>
      <c r="P1247" s="0" t="s">
        <v>18</v>
      </c>
    </row>
    <row r="1248" customFormat="false" ht="13.8" hidden="false" customHeight="false" outlineLevel="0" collapsed="false">
      <c r="H1248" s="0" t="str">
        <f aca="false">CONCATENATE(I1248,P1248)</f>
        <v>./tfcs/zakablukov/no-negative-control-lines/unsorted/nth_prime07_inc-n7-gc713-qc11114.tfcantigo-novo</v>
      </c>
      <c r="I1248" s="0" t="s">
        <v>353</v>
      </c>
      <c r="J1248" s="0" t="n">
        <v>713</v>
      </c>
      <c r="K1248" s="0" t="n">
        <v>11237</v>
      </c>
      <c r="L1248" s="0" t="n">
        <v>420</v>
      </c>
      <c r="M1248" s="0" t="n">
        <v>11714</v>
      </c>
      <c r="N1248" s="0" t="n">
        <v>293</v>
      </c>
      <c r="O1248" s="0" t="n">
        <v>-477</v>
      </c>
      <c r="P1248" s="0" t="s">
        <v>20</v>
      </c>
    </row>
    <row r="1249" customFormat="false" ht="13.8" hidden="false" customHeight="false" outlineLevel="0" collapsed="false">
      <c r="H1249" s="0" t="str">
        <f aca="false">CONCATENATE(I1249,P1249)</f>
        <v>./tfcs/zakablukov/no-negative-control-lines/unsorted/nth_prime07_inc-n7-gc713-qc11114.tfcnovo-antigo</v>
      </c>
      <c r="I1249" s="0" t="s">
        <v>353</v>
      </c>
      <c r="J1249" s="0" t="s">
        <v>297</v>
      </c>
      <c r="K1249" s="0" t="s">
        <v>297</v>
      </c>
      <c r="L1249" s="0" t="s">
        <v>297</v>
      </c>
      <c r="M1249" s="0" t="s">
        <v>297</v>
      </c>
      <c r="N1249" s="0" t="s">
        <v>297</v>
      </c>
      <c r="O1249" s="0" t="s">
        <v>297</v>
      </c>
      <c r="P1249" s="0" t="s">
        <v>22</v>
      </c>
    </row>
    <row r="1250" customFormat="false" ht="13.8" hidden="false" customHeight="false" outlineLevel="0" collapsed="false">
      <c r="H1250" s="0" t="str">
        <f aca="false">CONCATENATE(I1250,P1250)</f>
        <v>./tfcs/zakablukov/no-negative-control-lines/unsorted/nth_prime07_inc-n7-gc808-qc11209.tfcantigo</v>
      </c>
      <c r="I1250" s="0" t="s">
        <v>354</v>
      </c>
      <c r="J1250" s="0" t="s">
        <v>297</v>
      </c>
      <c r="K1250" s="0" t="s">
        <v>297</v>
      </c>
      <c r="L1250" s="0" t="s">
        <v>297</v>
      </c>
      <c r="M1250" s="0" t="s">
        <v>297</v>
      </c>
      <c r="N1250" s="0" t="s">
        <v>297</v>
      </c>
      <c r="O1250" s="0" t="s">
        <v>297</v>
      </c>
      <c r="P1250" s="0" t="s">
        <v>16</v>
      </c>
    </row>
    <row r="1251" customFormat="false" ht="13.8" hidden="false" customHeight="false" outlineLevel="0" collapsed="false">
      <c r="H1251" s="0" t="str">
        <f aca="false">CONCATENATE(I1251,P1251)</f>
        <v>./tfcs/zakablukov/no-negative-control-lines/unsorted/nth_prime07_inc-n7-gc808-qc11209.tfcnovo</v>
      </c>
      <c r="I1251" s="0" t="s">
        <v>354</v>
      </c>
      <c r="J1251" s="0" t="n">
        <v>808</v>
      </c>
      <c r="K1251" s="0" t="n">
        <v>11332</v>
      </c>
      <c r="L1251" s="0" t="n">
        <v>720</v>
      </c>
      <c r="M1251" s="0" t="n">
        <v>11652</v>
      </c>
      <c r="N1251" s="0" t="n">
        <v>88</v>
      </c>
      <c r="O1251" s="0" t="n">
        <v>-320</v>
      </c>
      <c r="P1251" s="0" t="s">
        <v>18</v>
      </c>
    </row>
    <row r="1252" customFormat="false" ht="13.8" hidden="false" customHeight="false" outlineLevel="0" collapsed="false">
      <c r="H1252" s="0" t="str">
        <f aca="false">CONCATENATE(I1252,P1252)</f>
        <v>./tfcs/zakablukov/no-negative-control-lines/unsorted/nth_prime07_inc-n7-gc808-qc11209.tfcantigo-novo</v>
      </c>
      <c r="I1252" s="0" t="s">
        <v>354</v>
      </c>
      <c r="J1252" s="0" t="s">
        <v>297</v>
      </c>
      <c r="K1252" s="0" t="s">
        <v>297</v>
      </c>
      <c r="L1252" s="0" t="s">
        <v>297</v>
      </c>
      <c r="M1252" s="0" t="s">
        <v>297</v>
      </c>
      <c r="N1252" s="0" t="s">
        <v>297</v>
      </c>
      <c r="O1252" s="0" t="s">
        <v>297</v>
      </c>
      <c r="P1252" s="0" t="s">
        <v>20</v>
      </c>
    </row>
    <row r="1253" customFormat="false" ht="13.8" hidden="false" customHeight="false" outlineLevel="0" collapsed="false">
      <c r="H1253" s="0" t="str">
        <f aca="false">CONCATENATE(I1253,P1253)</f>
        <v>./tfcs/zakablukov/no-negative-control-lines/unsorted/nth_prime07_inc-n7-gc808-qc11209.tfcnovo-antigo</v>
      </c>
      <c r="I1253" s="0" t="s">
        <v>354</v>
      </c>
      <c r="J1253" s="0" t="s">
        <v>297</v>
      </c>
      <c r="K1253" s="0" t="s">
        <v>297</v>
      </c>
      <c r="L1253" s="0" t="s">
        <v>297</v>
      </c>
      <c r="M1253" s="0" t="s">
        <v>297</v>
      </c>
      <c r="N1253" s="0" t="s">
        <v>297</v>
      </c>
      <c r="O1253" s="0" t="s">
        <v>297</v>
      </c>
      <c r="P1253" s="0" t="s">
        <v>22</v>
      </c>
    </row>
    <row r="1254" customFormat="false" ht="13.8" hidden="false" customHeight="false" outlineLevel="0" collapsed="false">
      <c r="H1254" s="0" t="str">
        <f aca="false">CONCATENATE(I1254,P1254)</f>
        <v>./tfcs/zakablukov/no-negative-control-lines/unsorted/nth_prime07_inc-n7-gc928-qc2357.tfcantigo</v>
      </c>
      <c r="I1254" s="0" t="s">
        <v>355</v>
      </c>
      <c r="J1254" s="0" t="s">
        <v>297</v>
      </c>
      <c r="K1254" s="0" t="s">
        <v>297</v>
      </c>
      <c r="L1254" s="0" t="s">
        <v>297</v>
      </c>
      <c r="M1254" s="0" t="s">
        <v>297</v>
      </c>
      <c r="N1254" s="0" t="s">
        <v>297</v>
      </c>
      <c r="O1254" s="0" t="s">
        <v>297</v>
      </c>
      <c r="P1254" s="0" t="s">
        <v>16</v>
      </c>
    </row>
    <row r="1255" customFormat="false" ht="13.8" hidden="false" customHeight="false" outlineLevel="0" collapsed="false">
      <c r="H1255" s="0" t="str">
        <f aca="false">CONCATENATE(I1255,P1255)</f>
        <v>./tfcs/zakablukov/no-negative-control-lines/unsorted/nth_prime07_inc-n7-gc928-qc2357.tfcnovo</v>
      </c>
      <c r="I1255" s="0" t="s">
        <v>355</v>
      </c>
      <c r="J1255" s="0" t="n">
        <v>928</v>
      </c>
      <c r="K1255" s="0" t="n">
        <v>2408</v>
      </c>
      <c r="L1255" s="0" t="n">
        <v>932</v>
      </c>
      <c r="M1255" s="0" t="n">
        <v>2546</v>
      </c>
      <c r="N1255" s="0" t="n">
        <v>-4</v>
      </c>
      <c r="O1255" s="0" t="n">
        <v>-138</v>
      </c>
      <c r="P1255" s="0" t="s">
        <v>18</v>
      </c>
    </row>
    <row r="1256" customFormat="false" ht="13.8" hidden="false" customHeight="false" outlineLevel="0" collapsed="false">
      <c r="H1256" s="0" t="str">
        <f aca="false">CONCATENATE(I1256,P1256)</f>
        <v>./tfcs/zakablukov/no-negative-control-lines/unsorted/nth_prime07_inc-n7-gc928-qc2357.tfcantigo-novo</v>
      </c>
      <c r="I1256" s="0" t="s">
        <v>355</v>
      </c>
      <c r="J1256" s="0" t="s">
        <v>297</v>
      </c>
      <c r="K1256" s="0" t="s">
        <v>297</v>
      </c>
      <c r="L1256" s="0" t="s">
        <v>297</v>
      </c>
      <c r="M1256" s="0" t="s">
        <v>297</v>
      </c>
      <c r="N1256" s="0" t="s">
        <v>297</v>
      </c>
      <c r="O1256" s="0" t="s">
        <v>297</v>
      </c>
      <c r="P1256" s="0" t="s">
        <v>20</v>
      </c>
    </row>
    <row r="1257" customFormat="false" ht="13.8" hidden="false" customHeight="false" outlineLevel="0" collapsed="false">
      <c r="H1257" s="0" t="str">
        <f aca="false">CONCATENATE(I1257,P1257)</f>
        <v>./tfcs/zakablukov/no-negative-control-lines/unsorted/nth_prime07_inc-n7-gc928-qc2357.tfcnovo-antigo</v>
      </c>
      <c r="I1257" s="0" t="s">
        <v>355</v>
      </c>
      <c r="J1257" s="0" t="n">
        <v>928</v>
      </c>
      <c r="K1257" s="0" t="n">
        <v>2408</v>
      </c>
      <c r="L1257" s="0" t="n">
        <v>832</v>
      </c>
      <c r="M1257" s="0" t="n">
        <v>2492</v>
      </c>
      <c r="N1257" s="0" t="n">
        <v>96</v>
      </c>
      <c r="O1257" s="0" t="n">
        <v>-84</v>
      </c>
      <c r="P1257" s="0" t="s">
        <v>22</v>
      </c>
    </row>
    <row r="1258" customFormat="false" ht="13.8" hidden="false" customHeight="false" outlineLevel="0" collapsed="false">
      <c r="H1258" s="0" t="str">
        <f aca="false">CONCATENATE(I1258,P1258)</f>
        <v>./tfcs/zakablukov/no-negative-control-lines/unsorted/nth_prime08_inc-n8-gc1885-qc6504.tfcantigo</v>
      </c>
      <c r="I1258" s="0" t="s">
        <v>356</v>
      </c>
      <c r="J1258" s="0" t="s">
        <v>297</v>
      </c>
      <c r="K1258" s="0" t="s">
        <v>297</v>
      </c>
      <c r="L1258" s="0" t="s">
        <v>297</v>
      </c>
      <c r="M1258" s="0" t="s">
        <v>297</v>
      </c>
      <c r="N1258" s="0" t="s">
        <v>297</v>
      </c>
      <c r="O1258" s="0" t="s">
        <v>297</v>
      </c>
      <c r="P1258" s="0" t="s">
        <v>16</v>
      </c>
    </row>
    <row r="1259" customFormat="false" ht="13.8" hidden="false" customHeight="false" outlineLevel="0" collapsed="false">
      <c r="H1259" s="0" t="str">
        <f aca="false">CONCATENATE(I1259,P1259)</f>
        <v>./tfcs/zakablukov/no-negative-control-lines/unsorted/nth_prime08_inc-n8-gc1885-qc6504.tfcnovo</v>
      </c>
      <c r="I1259" s="0" t="s">
        <v>356</v>
      </c>
      <c r="J1259" s="0" t="n">
        <v>1885</v>
      </c>
      <c r="K1259" s="0" t="n">
        <v>6957</v>
      </c>
      <c r="L1259" s="0" t="n">
        <v>1886</v>
      </c>
      <c r="M1259" s="0" t="n">
        <v>7086</v>
      </c>
      <c r="N1259" s="0" t="n">
        <v>-1</v>
      </c>
      <c r="O1259" s="0" t="n">
        <v>-129</v>
      </c>
      <c r="P1259" s="0" t="s">
        <v>18</v>
      </c>
    </row>
    <row r="1260" customFormat="false" ht="13.8" hidden="false" customHeight="false" outlineLevel="0" collapsed="false">
      <c r="H1260" s="0" t="str">
        <f aca="false">CONCATENATE(I1260,P1260)</f>
        <v>./tfcs/zakablukov/no-negative-control-lines/unsorted/nth_prime08_inc-n8-gc1885-qc6504.tfcantigo-novo</v>
      </c>
      <c r="I1260" s="0" t="s">
        <v>356</v>
      </c>
      <c r="J1260" s="0" t="s">
        <v>297</v>
      </c>
      <c r="K1260" s="0" t="s">
        <v>297</v>
      </c>
      <c r="L1260" s="0" t="s">
        <v>297</v>
      </c>
      <c r="M1260" s="0" t="s">
        <v>297</v>
      </c>
      <c r="N1260" s="0" t="s">
        <v>297</v>
      </c>
      <c r="O1260" s="0" t="s">
        <v>297</v>
      </c>
      <c r="P1260" s="0" t="s">
        <v>20</v>
      </c>
    </row>
    <row r="1261" customFormat="false" ht="13.8" hidden="false" customHeight="false" outlineLevel="0" collapsed="false">
      <c r="H1261" s="0" t="str">
        <f aca="false">CONCATENATE(I1261,P1261)</f>
        <v>./tfcs/zakablukov/no-negative-control-lines/unsorted/nth_prime08_inc-n8-gc1885-qc6504.tfcnovo-antigo</v>
      </c>
      <c r="I1261" s="0" t="s">
        <v>356</v>
      </c>
      <c r="J1261" s="0" t="s">
        <v>297</v>
      </c>
      <c r="K1261" s="0" t="s">
        <v>297</v>
      </c>
      <c r="L1261" s="0" t="s">
        <v>297</v>
      </c>
      <c r="M1261" s="0" t="s">
        <v>297</v>
      </c>
      <c r="N1261" s="0" t="s">
        <v>297</v>
      </c>
      <c r="O1261" s="0" t="s">
        <v>297</v>
      </c>
      <c r="P1261" s="0" t="s">
        <v>22</v>
      </c>
    </row>
    <row r="1262" customFormat="false" ht="13.8" hidden="false" customHeight="false" outlineLevel="0" collapsed="false">
      <c r="H1262" s="0" t="str">
        <f aca="false">CONCATENATE(I1262,P1262)</f>
        <v>./tfcs/zakablukov/no-negative-control-lines/unsorted/nth_prime09_inc-n9-gc4350-qc19677.tfcantigo</v>
      </c>
      <c r="I1262" s="0" t="s">
        <v>357</v>
      </c>
      <c r="J1262" s="0" t="s">
        <v>297</v>
      </c>
      <c r="K1262" s="0" t="s">
        <v>297</v>
      </c>
      <c r="L1262" s="0" t="s">
        <v>297</v>
      </c>
      <c r="M1262" s="0" t="s">
        <v>297</v>
      </c>
      <c r="N1262" s="0" t="s">
        <v>297</v>
      </c>
      <c r="O1262" s="0" t="s">
        <v>297</v>
      </c>
      <c r="P1262" s="0" t="s">
        <v>16</v>
      </c>
    </row>
    <row r="1263" customFormat="false" ht="13.8" hidden="false" customHeight="false" outlineLevel="0" collapsed="false">
      <c r="H1263" s="0" t="str">
        <f aca="false">CONCATENATE(I1263,P1263)</f>
        <v>./tfcs/zakablukov/no-negative-control-lines/unsorted/nth_prime09_inc-n9-gc4350-qc19677.tfcnovo</v>
      </c>
      <c r="I1263" s="0" t="s">
        <v>357</v>
      </c>
      <c r="J1263" s="0" t="n">
        <v>4350</v>
      </c>
      <c r="K1263" s="0" t="n">
        <v>28426</v>
      </c>
      <c r="L1263" s="0" t="n">
        <v>4376</v>
      </c>
      <c r="M1263" s="0" t="n">
        <v>29756</v>
      </c>
      <c r="N1263" s="0" t="n">
        <v>-26</v>
      </c>
      <c r="O1263" s="0" t="n">
        <v>-1330</v>
      </c>
      <c r="P1263" s="0" t="s">
        <v>18</v>
      </c>
    </row>
    <row r="1264" customFormat="false" ht="13.8" hidden="false" customHeight="false" outlineLevel="0" collapsed="false">
      <c r="H1264" s="0" t="str">
        <f aca="false">CONCATENATE(I1264,P1264)</f>
        <v>./tfcs/zakablukov/no-negative-control-lines/unsorted/nth_prime09_inc-n9-gc4350-qc19677.tfcantigo-novo</v>
      </c>
      <c r="I1264" s="0" t="s">
        <v>357</v>
      </c>
      <c r="J1264" s="0" t="s">
        <v>297</v>
      </c>
      <c r="K1264" s="0" t="s">
        <v>297</v>
      </c>
      <c r="L1264" s="0" t="s">
        <v>297</v>
      </c>
      <c r="M1264" s="0" t="s">
        <v>297</v>
      </c>
      <c r="N1264" s="0" t="s">
        <v>297</v>
      </c>
      <c r="O1264" s="0" t="s">
        <v>297</v>
      </c>
      <c r="P1264" s="0" t="s">
        <v>20</v>
      </c>
    </row>
    <row r="1265" customFormat="false" ht="13.8" hidden="false" customHeight="false" outlineLevel="0" collapsed="false">
      <c r="H1265" s="0" t="str">
        <f aca="false">CONCATENATE(I1265,P1265)</f>
        <v>./tfcs/zakablukov/no-negative-control-lines/unsorted/nth_prime09_inc-n9-gc4350-qc19677.tfcnovo-antigo</v>
      </c>
      <c r="I1265" s="0" t="s">
        <v>357</v>
      </c>
      <c r="J1265" s="0" t="s">
        <v>297</v>
      </c>
      <c r="K1265" s="0" t="s">
        <v>297</v>
      </c>
      <c r="L1265" s="0" t="s">
        <v>297</v>
      </c>
      <c r="M1265" s="0" t="s">
        <v>297</v>
      </c>
      <c r="N1265" s="0" t="s">
        <v>297</v>
      </c>
      <c r="O1265" s="0" t="s">
        <v>297</v>
      </c>
      <c r="P1265" s="0" t="s">
        <v>22</v>
      </c>
    </row>
    <row r="1266" customFormat="false" ht="13.8" hidden="false" customHeight="false" outlineLevel="0" collapsed="false">
      <c r="H1266" s="0" t="str">
        <f aca="false">CONCATENATE(I1266,P1266)</f>
        <v>./tfcs/zakablukov/with-negative-control-lines/sorted/2of5d2-n7-gc11-qc32.tfcantigo</v>
      </c>
      <c r="I1266" s="0" t="s">
        <v>358</v>
      </c>
      <c r="J1266" s="0" t="n">
        <v>11</v>
      </c>
      <c r="K1266" s="0" t="n">
        <v>38</v>
      </c>
      <c r="L1266" s="0" t="n">
        <v>11</v>
      </c>
      <c r="M1266" s="0" t="n">
        <v>38</v>
      </c>
      <c r="N1266" s="0" t="n">
        <v>0</v>
      </c>
      <c r="O1266" s="0" t="n">
        <v>0</v>
      </c>
      <c r="P1266" s="0" t="s">
        <v>16</v>
      </c>
    </row>
    <row r="1267" customFormat="false" ht="13.8" hidden="false" customHeight="false" outlineLevel="0" collapsed="false">
      <c r="H1267" s="0" t="str">
        <f aca="false">CONCATENATE(I1267,P1267)</f>
        <v>./tfcs/zakablukov/with-negative-control-lines/sorted/2of5d2-n7-gc11-qc32.tfcnovo</v>
      </c>
      <c r="I1267" s="0" t="s">
        <v>358</v>
      </c>
      <c r="J1267" s="0" t="n">
        <v>11</v>
      </c>
      <c r="K1267" s="0" t="n">
        <v>38</v>
      </c>
      <c r="L1267" s="0" t="n">
        <v>11</v>
      </c>
      <c r="M1267" s="0" t="n">
        <v>54</v>
      </c>
      <c r="N1267" s="0" t="n">
        <v>0</v>
      </c>
      <c r="O1267" s="0" t="n">
        <v>-16</v>
      </c>
      <c r="P1267" s="0" t="s">
        <v>18</v>
      </c>
    </row>
    <row r="1268" customFormat="false" ht="13.8" hidden="false" customHeight="false" outlineLevel="0" collapsed="false">
      <c r="H1268" s="0" t="str">
        <f aca="false">CONCATENATE(I1268,P1268)</f>
        <v>./tfcs/zakablukov/with-negative-control-lines/sorted/2of5d2-n7-gc11-qc32.tfcantigo-novo</v>
      </c>
      <c r="I1268" s="0" t="s">
        <v>358</v>
      </c>
      <c r="J1268" s="0" t="n">
        <v>11</v>
      </c>
      <c r="K1268" s="0" t="n">
        <v>38</v>
      </c>
      <c r="L1268" s="0" t="n">
        <v>11</v>
      </c>
      <c r="M1268" s="0" t="n">
        <v>38</v>
      </c>
      <c r="N1268" s="0" t="n">
        <v>0</v>
      </c>
      <c r="O1268" s="0" t="n">
        <v>0</v>
      </c>
      <c r="P1268" s="0" t="s">
        <v>20</v>
      </c>
    </row>
    <row r="1269" customFormat="false" ht="13.8" hidden="false" customHeight="false" outlineLevel="0" collapsed="false">
      <c r="H1269" s="0" t="str">
        <f aca="false">CONCATENATE(I1269,P1269)</f>
        <v>./tfcs/zakablukov/with-negative-control-lines/sorted/2of5d2-n7-gc11-qc32.tfcnovo-antigo</v>
      </c>
      <c r="I1269" s="0" t="s">
        <v>358</v>
      </c>
      <c r="J1269" s="0" t="n">
        <v>11</v>
      </c>
      <c r="K1269" s="0" t="n">
        <v>38</v>
      </c>
      <c r="L1269" s="0" t="n">
        <v>11</v>
      </c>
      <c r="M1269" s="0" t="n">
        <v>54</v>
      </c>
      <c r="N1269" s="0" t="n">
        <v>0</v>
      </c>
      <c r="O1269" s="0" t="n">
        <v>-16</v>
      </c>
      <c r="P1269" s="0" t="s">
        <v>22</v>
      </c>
    </row>
    <row r="1270" customFormat="false" ht="13.8" hidden="false" customHeight="false" outlineLevel="0" collapsed="false">
      <c r="H1270" s="0" t="str">
        <f aca="false">CONCATENATE(I1270,P1270)</f>
        <v>./tfcs/zakablukov/with-negative-control-lines/sorted/2of5d2-n7-gc12-qc31.tfcantigo</v>
      </c>
      <c r="I1270" s="0" t="s">
        <v>359</v>
      </c>
      <c r="J1270" s="0" t="n">
        <v>12</v>
      </c>
      <c r="K1270" s="0" t="n">
        <v>37</v>
      </c>
      <c r="L1270" s="0" t="n">
        <v>11</v>
      </c>
      <c r="M1270" s="0" t="n">
        <v>38</v>
      </c>
      <c r="N1270" s="0" t="n">
        <v>1</v>
      </c>
      <c r="O1270" s="0" t="n">
        <v>-1</v>
      </c>
      <c r="P1270" s="0" t="s">
        <v>16</v>
      </c>
    </row>
    <row r="1271" customFormat="false" ht="13.8" hidden="false" customHeight="false" outlineLevel="0" collapsed="false">
      <c r="H1271" s="0" t="str">
        <f aca="false">CONCATENATE(I1271,P1271)</f>
        <v>./tfcs/zakablukov/with-negative-control-lines/sorted/2of5d2-n7-gc12-qc31.tfcnovo</v>
      </c>
      <c r="I1271" s="0" t="s">
        <v>359</v>
      </c>
      <c r="J1271" s="0" t="n">
        <v>12</v>
      </c>
      <c r="K1271" s="0" t="n">
        <v>37</v>
      </c>
      <c r="L1271" s="0" t="n">
        <v>11</v>
      </c>
      <c r="M1271" s="0" t="n">
        <v>54</v>
      </c>
      <c r="N1271" s="0" t="n">
        <v>1</v>
      </c>
      <c r="O1271" s="0" t="n">
        <v>-17</v>
      </c>
      <c r="P1271" s="0" t="s">
        <v>18</v>
      </c>
    </row>
    <row r="1272" customFormat="false" ht="13.8" hidden="false" customHeight="false" outlineLevel="0" collapsed="false">
      <c r="H1272" s="0" t="str">
        <f aca="false">CONCATENATE(I1272,P1272)</f>
        <v>./tfcs/zakablukov/with-negative-control-lines/sorted/2of5d2-n7-gc12-qc31.tfcantigo-novo</v>
      </c>
      <c r="I1272" s="0" t="s">
        <v>359</v>
      </c>
      <c r="J1272" s="0" t="n">
        <v>12</v>
      </c>
      <c r="K1272" s="0" t="n">
        <v>37</v>
      </c>
      <c r="L1272" s="0" t="n">
        <v>11</v>
      </c>
      <c r="M1272" s="0" t="n">
        <v>38</v>
      </c>
      <c r="N1272" s="0" t="n">
        <v>1</v>
      </c>
      <c r="O1272" s="0" t="n">
        <v>-1</v>
      </c>
      <c r="P1272" s="0" t="s">
        <v>20</v>
      </c>
    </row>
    <row r="1273" customFormat="false" ht="13.8" hidden="false" customHeight="false" outlineLevel="0" collapsed="false">
      <c r="H1273" s="0" t="str">
        <f aca="false">CONCATENATE(I1273,P1273)</f>
        <v>./tfcs/zakablukov/with-negative-control-lines/sorted/2of5d2-n7-gc12-qc31.tfcnovo-antigo</v>
      </c>
      <c r="I1273" s="0" t="s">
        <v>359</v>
      </c>
      <c r="J1273" s="0" t="n">
        <v>12</v>
      </c>
      <c r="K1273" s="0" t="n">
        <v>37</v>
      </c>
      <c r="L1273" s="0" t="n">
        <v>11</v>
      </c>
      <c r="M1273" s="0" t="n">
        <v>54</v>
      </c>
      <c r="N1273" s="0" t="n">
        <v>1</v>
      </c>
      <c r="O1273" s="0" t="n">
        <v>-17</v>
      </c>
      <c r="P1273" s="0" t="s">
        <v>22</v>
      </c>
    </row>
    <row r="1274" customFormat="false" ht="13.8" hidden="false" customHeight="false" outlineLevel="0" collapsed="false">
      <c r="H1274" s="0" t="str">
        <f aca="false">CONCATENATE(I1274,P1274)</f>
        <v>./tfcs/zakablukov/with-negative-control-lines/sorted/2of5d3-n6-gc10-qc118.tfcantigo</v>
      </c>
      <c r="I1274" s="0" t="s">
        <v>360</v>
      </c>
      <c r="J1274" s="0" t="n">
        <v>10</v>
      </c>
      <c r="K1274" s="0" t="n">
        <v>118</v>
      </c>
      <c r="L1274" s="0" t="n">
        <v>10</v>
      </c>
      <c r="M1274" s="0" t="n">
        <v>118</v>
      </c>
      <c r="N1274" s="0" t="n">
        <v>0</v>
      </c>
      <c r="O1274" s="0" t="n">
        <v>0</v>
      </c>
      <c r="P1274" s="0" t="s">
        <v>16</v>
      </c>
    </row>
    <row r="1275" customFormat="false" ht="13.8" hidden="false" customHeight="false" outlineLevel="0" collapsed="false">
      <c r="H1275" s="0" t="str">
        <f aca="false">CONCATENATE(I1275,P1275)</f>
        <v>./tfcs/zakablukov/with-negative-control-lines/sorted/2of5d3-n6-gc10-qc118.tfcnovo</v>
      </c>
      <c r="I1275" s="0" t="s">
        <v>360</v>
      </c>
      <c r="J1275" s="0" t="n">
        <v>10</v>
      </c>
      <c r="K1275" s="0" t="n">
        <v>118</v>
      </c>
      <c r="L1275" s="0" t="n">
        <v>11</v>
      </c>
      <c r="M1275" s="0" t="n">
        <v>259</v>
      </c>
      <c r="N1275" s="0" t="n">
        <v>-1</v>
      </c>
      <c r="O1275" s="0" t="n">
        <v>-141</v>
      </c>
      <c r="P1275" s="0" t="s">
        <v>18</v>
      </c>
    </row>
    <row r="1276" customFormat="false" ht="13.8" hidden="false" customHeight="false" outlineLevel="0" collapsed="false">
      <c r="H1276" s="0" t="str">
        <f aca="false">CONCATENATE(I1276,P1276)</f>
        <v>./tfcs/zakablukov/with-negative-control-lines/sorted/2of5d3-n6-gc10-qc118.tfcantigo-novo</v>
      </c>
      <c r="I1276" s="0" t="s">
        <v>360</v>
      </c>
      <c r="J1276" s="0" t="n">
        <v>10</v>
      </c>
      <c r="K1276" s="0" t="n">
        <v>118</v>
      </c>
      <c r="L1276" s="0" t="n">
        <v>11</v>
      </c>
      <c r="M1276" s="0" t="n">
        <v>267</v>
      </c>
      <c r="N1276" s="0" t="n">
        <v>-1</v>
      </c>
      <c r="O1276" s="0" t="n">
        <v>-149</v>
      </c>
      <c r="P1276" s="0" t="s">
        <v>20</v>
      </c>
    </row>
    <row r="1277" customFormat="false" ht="13.8" hidden="false" customHeight="false" outlineLevel="0" collapsed="false">
      <c r="H1277" s="0" t="str">
        <f aca="false">CONCATENATE(I1277,P1277)</f>
        <v>./tfcs/zakablukov/with-negative-control-lines/sorted/2of5d3-n6-gc10-qc118.tfcnovo-antigo</v>
      </c>
      <c r="I1277" s="0" t="s">
        <v>360</v>
      </c>
      <c r="J1277" s="0" t="n">
        <v>10</v>
      </c>
      <c r="K1277" s="0" t="n">
        <v>118</v>
      </c>
      <c r="L1277" s="0" t="n">
        <v>10</v>
      </c>
      <c r="M1277" s="0" t="n">
        <v>214</v>
      </c>
      <c r="N1277" s="0" t="n">
        <v>0</v>
      </c>
      <c r="O1277" s="0" t="n">
        <v>-96</v>
      </c>
      <c r="P1277" s="0" t="s">
        <v>22</v>
      </c>
    </row>
    <row r="1278" customFormat="false" ht="13.8" hidden="false" customHeight="false" outlineLevel="0" collapsed="false">
      <c r="H1278" s="0" t="str">
        <f aca="false">CONCATENATE(I1278,P1278)</f>
        <v>./tfcs/zakablukov/with-negative-control-lines/sorted/2of5d3-n6-gc9-qc268.tfcantigo</v>
      </c>
      <c r="I1278" s="0" t="s">
        <v>361</v>
      </c>
      <c r="J1278" s="0" t="n">
        <v>9</v>
      </c>
      <c r="K1278" s="0" t="n">
        <v>268</v>
      </c>
      <c r="L1278" s="0" t="n">
        <v>9</v>
      </c>
      <c r="M1278" s="0" t="n">
        <v>268</v>
      </c>
      <c r="N1278" s="0" t="n">
        <v>0</v>
      </c>
      <c r="O1278" s="0" t="n">
        <v>0</v>
      </c>
      <c r="P1278" s="0" t="s">
        <v>16</v>
      </c>
    </row>
    <row r="1279" customFormat="false" ht="13.8" hidden="false" customHeight="false" outlineLevel="0" collapsed="false">
      <c r="H1279" s="0" t="str">
        <f aca="false">CONCATENATE(I1279,P1279)</f>
        <v>./tfcs/zakablukov/with-negative-control-lines/sorted/2of5d3-n6-gc9-qc268.tfcnovo</v>
      </c>
      <c r="I1279" s="0" t="s">
        <v>361</v>
      </c>
      <c r="J1279" s="0" t="n">
        <v>9</v>
      </c>
      <c r="K1279" s="0" t="n">
        <v>268</v>
      </c>
      <c r="L1279" s="0" t="n">
        <v>16</v>
      </c>
      <c r="M1279" s="0" t="n">
        <v>392</v>
      </c>
      <c r="N1279" s="0" t="n">
        <v>-7</v>
      </c>
      <c r="O1279" s="0" t="n">
        <v>-124</v>
      </c>
      <c r="P1279" s="0" t="s">
        <v>18</v>
      </c>
    </row>
    <row r="1280" customFormat="false" ht="13.8" hidden="false" customHeight="false" outlineLevel="0" collapsed="false">
      <c r="H1280" s="0" t="str">
        <f aca="false">CONCATENATE(I1280,P1280)</f>
        <v>./tfcs/zakablukov/with-negative-control-lines/sorted/2of5d3-n6-gc9-qc268.tfcantigo-novo</v>
      </c>
      <c r="I1280" s="0" t="s">
        <v>361</v>
      </c>
      <c r="J1280" s="0" t="n">
        <v>9</v>
      </c>
      <c r="K1280" s="0" t="n">
        <v>268</v>
      </c>
      <c r="L1280" s="0" t="n">
        <v>16</v>
      </c>
      <c r="M1280" s="0" t="n">
        <v>392</v>
      </c>
      <c r="N1280" s="0" t="n">
        <v>-7</v>
      </c>
      <c r="O1280" s="0" t="n">
        <v>-124</v>
      </c>
      <c r="P1280" s="0" t="s">
        <v>20</v>
      </c>
    </row>
    <row r="1281" customFormat="false" ht="13.8" hidden="false" customHeight="false" outlineLevel="0" collapsed="false">
      <c r="H1281" s="0" t="str">
        <f aca="false">CONCATENATE(I1281,P1281)</f>
        <v>./tfcs/zakablukov/with-negative-control-lines/sorted/2of5d3-n6-gc9-qc268.tfcnovo-antigo</v>
      </c>
      <c r="I1281" s="0" t="s">
        <v>361</v>
      </c>
      <c r="J1281" s="0" t="n">
        <v>9</v>
      </c>
      <c r="K1281" s="0" t="n">
        <v>268</v>
      </c>
      <c r="L1281" s="0" t="n">
        <v>16</v>
      </c>
      <c r="M1281" s="0" t="n">
        <v>392</v>
      </c>
      <c r="N1281" s="0" t="n">
        <v>-7</v>
      </c>
      <c r="O1281" s="0" t="n">
        <v>-124</v>
      </c>
      <c r="P1281" s="0" t="s">
        <v>22</v>
      </c>
    </row>
    <row r="1282" customFormat="false" ht="13.8" hidden="false" customHeight="false" outlineLevel="0" collapsed="false">
      <c r="H1282" s="0" t="str">
        <f aca="false">CONCATENATE(I1282,P1282)</f>
        <v>./tfcs/zakablukov/with-negative-control-lines/sorted/gf2^03mult-n7-gc145-qc704.tfcantigo</v>
      </c>
      <c r="I1282" s="0" t="s">
        <v>362</v>
      </c>
      <c r="J1282" s="0" t="n">
        <v>145</v>
      </c>
      <c r="K1282" s="0" t="n">
        <v>749</v>
      </c>
      <c r="L1282" s="0" t="n">
        <v>145</v>
      </c>
      <c r="M1282" s="0" t="n">
        <v>749</v>
      </c>
      <c r="N1282" s="0" t="n">
        <v>0</v>
      </c>
      <c r="O1282" s="0" t="n">
        <v>0</v>
      </c>
      <c r="P1282" s="0" t="s">
        <v>16</v>
      </c>
    </row>
    <row r="1283" customFormat="false" ht="13.8" hidden="false" customHeight="false" outlineLevel="0" collapsed="false">
      <c r="H1283" s="0" t="str">
        <f aca="false">CONCATENATE(I1283,P1283)</f>
        <v>./tfcs/zakablukov/with-negative-control-lines/sorted/gf2^03mult-n7-gc145-qc704.tfcnovo</v>
      </c>
      <c r="I1283" s="0" t="s">
        <v>362</v>
      </c>
      <c r="J1283" s="0" t="n">
        <v>145</v>
      </c>
      <c r="K1283" s="0" t="n">
        <v>749</v>
      </c>
      <c r="L1283" s="0" t="n">
        <v>148</v>
      </c>
      <c r="M1283" s="0" t="n">
        <v>940</v>
      </c>
      <c r="N1283" s="0" t="n">
        <v>-3</v>
      </c>
      <c r="O1283" s="0" t="n">
        <v>-191</v>
      </c>
      <c r="P1283" s="0" t="s">
        <v>18</v>
      </c>
    </row>
    <row r="1284" customFormat="false" ht="13.8" hidden="false" customHeight="false" outlineLevel="0" collapsed="false">
      <c r="H1284" s="0" t="str">
        <f aca="false">CONCATENATE(I1284,P1284)</f>
        <v>./tfcs/zakablukov/with-negative-control-lines/sorted/gf2^03mult-n7-gc145-qc704.tfcantigo-novo</v>
      </c>
      <c r="I1284" s="0" t="s">
        <v>362</v>
      </c>
      <c r="J1284" s="0" t="n">
        <v>145</v>
      </c>
      <c r="K1284" s="0" t="n">
        <v>749</v>
      </c>
      <c r="L1284" s="0" t="n">
        <v>148</v>
      </c>
      <c r="M1284" s="0" t="n">
        <v>972</v>
      </c>
      <c r="N1284" s="0" t="n">
        <v>-3</v>
      </c>
      <c r="O1284" s="0" t="n">
        <v>-223</v>
      </c>
      <c r="P1284" s="0" t="s">
        <v>20</v>
      </c>
    </row>
    <row r="1285" customFormat="false" ht="13.8" hidden="false" customHeight="false" outlineLevel="0" collapsed="false">
      <c r="H1285" s="0" t="str">
        <f aca="false">CONCATENATE(I1285,P1285)</f>
        <v>./tfcs/zakablukov/with-negative-control-lines/sorted/gf2^03mult-n7-gc145-qc704.tfcnovo-antigo</v>
      </c>
      <c r="I1285" s="0" t="s">
        <v>362</v>
      </c>
      <c r="J1285" s="0" t="n">
        <v>145</v>
      </c>
      <c r="K1285" s="0" t="n">
        <v>749</v>
      </c>
      <c r="L1285" s="0" t="n">
        <v>148</v>
      </c>
      <c r="M1285" s="0" t="n">
        <v>940</v>
      </c>
      <c r="N1285" s="0" t="n">
        <v>-3</v>
      </c>
      <c r="O1285" s="0" t="n">
        <v>-191</v>
      </c>
      <c r="P1285" s="0" t="s">
        <v>22</v>
      </c>
    </row>
    <row r="1286" customFormat="false" ht="13.8" hidden="false" customHeight="false" outlineLevel="0" collapsed="false">
      <c r="H1286" s="0" t="str">
        <f aca="false">CONCATENATE(I1286,P1286)</f>
        <v>./tfcs/zakablukov/with-negative-control-lines/sorted/gf2^03mult-n7-gc73-qc740.tfcantigo</v>
      </c>
      <c r="I1286" s="0" t="s">
        <v>363</v>
      </c>
      <c r="J1286" s="0" t="n">
        <v>73</v>
      </c>
      <c r="K1286" s="0" t="n">
        <v>827</v>
      </c>
      <c r="L1286" s="0" t="n">
        <v>69</v>
      </c>
      <c r="M1286" s="0" t="n">
        <v>821</v>
      </c>
      <c r="N1286" s="0" t="n">
        <v>4</v>
      </c>
      <c r="O1286" s="0" t="n">
        <v>6</v>
      </c>
      <c r="P1286" s="0" t="s">
        <v>16</v>
      </c>
    </row>
    <row r="1287" customFormat="false" ht="13.8" hidden="false" customHeight="false" outlineLevel="0" collapsed="false">
      <c r="H1287" s="0" t="str">
        <f aca="false">CONCATENATE(I1287,P1287)</f>
        <v>./tfcs/zakablukov/with-negative-control-lines/sorted/gf2^03mult-n7-gc73-qc740.tfcnovo</v>
      </c>
      <c r="I1287" s="0" t="s">
        <v>363</v>
      </c>
      <c r="J1287" s="0" t="n">
        <v>73</v>
      </c>
      <c r="K1287" s="0" t="n">
        <v>827</v>
      </c>
      <c r="L1287" s="0" t="n">
        <v>75</v>
      </c>
      <c r="M1287" s="0" t="n">
        <v>901</v>
      </c>
      <c r="N1287" s="0" t="n">
        <v>-2</v>
      </c>
      <c r="O1287" s="0" t="n">
        <v>-74</v>
      </c>
      <c r="P1287" s="0" t="s">
        <v>18</v>
      </c>
    </row>
    <row r="1288" customFormat="false" ht="13.8" hidden="false" customHeight="false" outlineLevel="0" collapsed="false">
      <c r="H1288" s="0" t="str">
        <f aca="false">CONCATENATE(I1288,P1288)</f>
        <v>./tfcs/zakablukov/with-negative-control-lines/sorted/gf2^03mult-n7-gc73-qc740.tfcantigo-novo</v>
      </c>
      <c r="I1288" s="0" t="s">
        <v>363</v>
      </c>
      <c r="J1288" s="0" t="n">
        <v>73</v>
      </c>
      <c r="K1288" s="0" t="n">
        <v>827</v>
      </c>
      <c r="L1288" s="0" t="n">
        <v>79</v>
      </c>
      <c r="M1288" s="0" t="n">
        <v>1114</v>
      </c>
      <c r="N1288" s="0" t="n">
        <v>-6</v>
      </c>
      <c r="O1288" s="0" t="n">
        <v>-287</v>
      </c>
      <c r="P1288" s="0" t="s">
        <v>20</v>
      </c>
    </row>
    <row r="1289" customFormat="false" ht="13.8" hidden="false" customHeight="false" outlineLevel="0" collapsed="false">
      <c r="H1289" s="0" t="str">
        <f aca="false">CONCATENATE(I1289,P1289)</f>
        <v>./tfcs/zakablukov/with-negative-control-lines/sorted/gf2^03mult-n7-gc73-qc740.tfcnovo-antigo</v>
      </c>
      <c r="I1289" s="0" t="s">
        <v>363</v>
      </c>
      <c r="J1289" s="0" t="n">
        <v>73</v>
      </c>
      <c r="K1289" s="0" t="n">
        <v>827</v>
      </c>
      <c r="L1289" s="0" t="n">
        <v>69</v>
      </c>
      <c r="M1289" s="0" t="n">
        <v>889</v>
      </c>
      <c r="N1289" s="0" t="n">
        <v>4</v>
      </c>
      <c r="O1289" s="0" t="n">
        <v>-62</v>
      </c>
      <c r="P1289" s="0" t="s">
        <v>22</v>
      </c>
    </row>
    <row r="1290" customFormat="false" ht="13.8" hidden="false" customHeight="false" outlineLevel="0" collapsed="false">
      <c r="H1290" s="0" t="str">
        <f aca="false">CONCATENATE(I1290,P1290)</f>
        <v>./tfcs/zakablukov/with-negative-control-lines/sorted/gf2^03mult-n7-gc79-qc712.tfcantigo</v>
      </c>
      <c r="I1290" s="0" t="s">
        <v>364</v>
      </c>
      <c r="J1290" s="0" t="n">
        <v>79</v>
      </c>
      <c r="K1290" s="0" t="n">
        <v>799</v>
      </c>
      <c r="L1290" s="0" t="n">
        <v>63</v>
      </c>
      <c r="M1290" s="0" t="n">
        <v>815</v>
      </c>
      <c r="N1290" s="0" t="n">
        <v>16</v>
      </c>
      <c r="O1290" s="0" t="n">
        <v>-16</v>
      </c>
      <c r="P1290" s="0" t="s">
        <v>16</v>
      </c>
    </row>
    <row r="1291" customFormat="false" ht="13.8" hidden="false" customHeight="false" outlineLevel="0" collapsed="false">
      <c r="H1291" s="0" t="str">
        <f aca="false">CONCATENATE(I1291,P1291)</f>
        <v>./tfcs/zakablukov/with-negative-control-lines/sorted/gf2^03mult-n7-gc79-qc712.tfcnovo</v>
      </c>
      <c r="I1291" s="0" t="s">
        <v>364</v>
      </c>
      <c r="J1291" s="0" t="n">
        <v>79</v>
      </c>
      <c r="K1291" s="0" t="n">
        <v>799</v>
      </c>
      <c r="L1291" s="0" t="n">
        <v>67</v>
      </c>
      <c r="M1291" s="0" t="n">
        <v>1007</v>
      </c>
      <c r="N1291" s="0" t="n">
        <v>12</v>
      </c>
      <c r="O1291" s="0" t="n">
        <v>-208</v>
      </c>
      <c r="P1291" s="0" t="s">
        <v>18</v>
      </c>
    </row>
    <row r="1292" customFormat="false" ht="13.8" hidden="false" customHeight="false" outlineLevel="0" collapsed="false">
      <c r="H1292" s="0" t="str">
        <f aca="false">CONCATENATE(I1292,P1292)</f>
        <v>./tfcs/zakablukov/with-negative-control-lines/sorted/gf2^03mult-n7-gc79-qc712.tfcantigo-novo</v>
      </c>
      <c r="I1292" s="0" t="s">
        <v>364</v>
      </c>
      <c r="J1292" s="0" t="n">
        <v>79</v>
      </c>
      <c r="K1292" s="0" t="n">
        <v>799</v>
      </c>
      <c r="L1292" s="0" t="n">
        <v>67</v>
      </c>
      <c r="M1292" s="0" t="n">
        <v>1007</v>
      </c>
      <c r="N1292" s="0" t="n">
        <v>12</v>
      </c>
      <c r="O1292" s="0" t="n">
        <v>-208</v>
      </c>
      <c r="P1292" s="0" t="s">
        <v>20</v>
      </c>
    </row>
    <row r="1293" customFormat="false" ht="13.8" hidden="false" customHeight="false" outlineLevel="0" collapsed="false">
      <c r="H1293" s="0" t="str">
        <f aca="false">CONCATENATE(I1293,P1293)</f>
        <v>./tfcs/zakablukov/with-negative-control-lines/sorted/gf2^03mult-n7-gc79-qc712.tfcnovo-antigo</v>
      </c>
      <c r="I1293" s="0" t="s">
        <v>364</v>
      </c>
      <c r="J1293" s="0" t="n">
        <v>79</v>
      </c>
      <c r="K1293" s="0" t="n">
        <v>799</v>
      </c>
      <c r="L1293" s="0" t="n">
        <v>65</v>
      </c>
      <c r="M1293" s="0" t="n">
        <v>1001</v>
      </c>
      <c r="N1293" s="0" t="n">
        <v>14</v>
      </c>
      <c r="O1293" s="0" t="n">
        <v>-202</v>
      </c>
      <c r="P1293" s="0" t="s">
        <v>22</v>
      </c>
    </row>
    <row r="1294" customFormat="false" ht="13.8" hidden="false" customHeight="false" outlineLevel="0" collapsed="false">
      <c r="H1294" s="0" t="str">
        <f aca="false">CONCATENATE(I1294,P1294)</f>
        <v>./tfcs/zakablukov/with-negative-control-lines/sorted/gf2^04mult-n9-gc1834-qc5914.tfcantigo</v>
      </c>
      <c r="I1294" s="0" t="s">
        <v>365</v>
      </c>
      <c r="J1294" s="0" t="s">
        <v>297</v>
      </c>
      <c r="K1294" s="0" t="s">
        <v>297</v>
      </c>
      <c r="L1294" s="0" t="s">
        <v>297</v>
      </c>
      <c r="M1294" s="0" t="s">
        <v>297</v>
      </c>
      <c r="N1294" s="0" t="s">
        <v>297</v>
      </c>
      <c r="O1294" s="0" t="s">
        <v>297</v>
      </c>
      <c r="P1294" s="0" t="s">
        <v>16</v>
      </c>
    </row>
    <row r="1295" customFormat="false" ht="13.8" hidden="false" customHeight="false" outlineLevel="0" collapsed="false">
      <c r="H1295" s="0" t="str">
        <f aca="false">CONCATENATE(I1295,P1295)</f>
        <v>./tfcs/zakablukov/with-negative-control-lines/sorted/gf2^04mult-n9-gc1834-qc5914.tfcnovo</v>
      </c>
      <c r="I1295" s="0" t="s">
        <v>365</v>
      </c>
      <c r="J1295" s="0" t="n">
        <v>1834</v>
      </c>
      <c r="K1295" s="0" t="n">
        <v>6588</v>
      </c>
      <c r="L1295" s="0" t="n">
        <v>1842</v>
      </c>
      <c r="M1295" s="0" t="n">
        <v>6812</v>
      </c>
      <c r="N1295" s="0" t="n">
        <v>-8</v>
      </c>
      <c r="O1295" s="0" t="n">
        <v>-224</v>
      </c>
      <c r="P1295" s="0" t="s">
        <v>18</v>
      </c>
    </row>
    <row r="1296" customFormat="false" ht="13.8" hidden="false" customHeight="false" outlineLevel="0" collapsed="false">
      <c r="H1296" s="0" t="str">
        <f aca="false">CONCATENATE(I1296,P1296)</f>
        <v>./tfcs/zakablukov/with-negative-control-lines/sorted/gf2^04mult-n9-gc1834-qc5914.tfcantigo-novo</v>
      </c>
      <c r="I1296" s="0" t="s">
        <v>365</v>
      </c>
      <c r="J1296" s="0" t="s">
        <v>297</v>
      </c>
      <c r="K1296" s="0" t="s">
        <v>297</v>
      </c>
      <c r="L1296" s="0" t="s">
        <v>297</v>
      </c>
      <c r="M1296" s="0" t="s">
        <v>297</v>
      </c>
      <c r="N1296" s="0" t="s">
        <v>297</v>
      </c>
      <c r="O1296" s="0" t="s">
        <v>297</v>
      </c>
      <c r="P1296" s="0" t="s">
        <v>20</v>
      </c>
    </row>
    <row r="1297" customFormat="false" ht="13.8" hidden="false" customHeight="false" outlineLevel="0" collapsed="false">
      <c r="H1297" s="0" t="str">
        <f aca="false">CONCATENATE(I1297,P1297)</f>
        <v>./tfcs/zakablukov/with-negative-control-lines/sorted/gf2^04mult-n9-gc1834-qc5914.tfcnovo-antigo</v>
      </c>
      <c r="I1297" s="0" t="s">
        <v>365</v>
      </c>
      <c r="J1297" s="0" t="s">
        <v>297</v>
      </c>
      <c r="K1297" s="0" t="s">
        <v>297</v>
      </c>
      <c r="L1297" s="0" t="s">
        <v>297</v>
      </c>
      <c r="M1297" s="0" t="s">
        <v>297</v>
      </c>
      <c r="N1297" s="0" t="s">
        <v>297</v>
      </c>
      <c r="O1297" s="0" t="s">
        <v>297</v>
      </c>
      <c r="P1297" s="0" t="s">
        <v>22</v>
      </c>
    </row>
    <row r="1298" customFormat="false" ht="13.8" hidden="false" customHeight="false" outlineLevel="0" collapsed="false">
      <c r="H1298" s="0" t="str">
        <f aca="false">CONCATENATE(I1298,P1298)</f>
        <v>./tfcs/zakablukov/with-negative-control-lines/sorted/gf2^04mult-n9-gc415-qc47649.tfcantigo</v>
      </c>
      <c r="I1298" s="0" t="s">
        <v>366</v>
      </c>
      <c r="J1298" s="0" t="n">
        <v>415</v>
      </c>
      <c r="K1298" s="0" t="n">
        <v>50599</v>
      </c>
      <c r="L1298" s="0" t="n">
        <v>412</v>
      </c>
      <c r="M1298" s="0" t="n">
        <v>48304</v>
      </c>
      <c r="N1298" s="0" t="n">
        <v>3</v>
      </c>
      <c r="O1298" s="0" t="n">
        <v>2295</v>
      </c>
      <c r="P1298" s="0" t="s">
        <v>16</v>
      </c>
    </row>
    <row r="1299" customFormat="false" ht="13.8" hidden="false" customHeight="false" outlineLevel="0" collapsed="false">
      <c r="H1299" s="0" t="str">
        <f aca="false">CONCATENATE(I1299,P1299)</f>
        <v>./tfcs/zakablukov/with-negative-control-lines/sorted/gf2^04mult-n9-gc415-qc47649.tfcnovo</v>
      </c>
      <c r="I1299" s="0" t="s">
        <v>366</v>
      </c>
      <c r="J1299" s="0" t="n">
        <v>415</v>
      </c>
      <c r="K1299" s="0" t="n">
        <v>50599</v>
      </c>
      <c r="L1299" s="0" t="n">
        <v>433</v>
      </c>
      <c r="M1299" s="0" t="n">
        <v>57841</v>
      </c>
      <c r="N1299" s="0" t="n">
        <v>-18</v>
      </c>
      <c r="O1299" s="0" t="n">
        <v>-7242</v>
      </c>
      <c r="P1299" s="0" t="s">
        <v>18</v>
      </c>
    </row>
    <row r="1300" customFormat="false" ht="13.8" hidden="false" customHeight="false" outlineLevel="0" collapsed="false">
      <c r="H1300" s="0" t="str">
        <f aca="false">CONCATENATE(I1300,P1300)</f>
        <v>./tfcs/zakablukov/with-negative-control-lines/sorted/gf2^04mult-n9-gc415-qc47649.tfcantigo-novo</v>
      </c>
      <c r="I1300" s="0" t="s">
        <v>366</v>
      </c>
      <c r="J1300" s="0" t="n">
        <v>415</v>
      </c>
      <c r="K1300" s="0" t="n">
        <v>50599</v>
      </c>
      <c r="L1300" s="0" t="n">
        <v>435</v>
      </c>
      <c r="M1300" s="0" t="n">
        <v>58443</v>
      </c>
      <c r="N1300" s="0" t="n">
        <v>-20</v>
      </c>
      <c r="O1300" s="0" t="n">
        <v>-7844</v>
      </c>
      <c r="P1300" s="0" t="s">
        <v>20</v>
      </c>
    </row>
    <row r="1301" customFormat="false" ht="13.8" hidden="false" customHeight="false" outlineLevel="0" collapsed="false">
      <c r="H1301" s="0" t="str">
        <f aca="false">CONCATENATE(I1301,P1301)</f>
        <v>./tfcs/zakablukov/with-negative-control-lines/sorted/gf2^04mult-n9-gc415-qc47649.tfcnovo-antigo</v>
      </c>
      <c r="I1301" s="0" t="s">
        <v>366</v>
      </c>
      <c r="J1301" s="0" t="n">
        <v>415</v>
      </c>
      <c r="K1301" s="0" t="n">
        <v>50599</v>
      </c>
      <c r="L1301" s="0" t="n">
        <v>425</v>
      </c>
      <c r="M1301" s="0" t="n">
        <v>54217</v>
      </c>
      <c r="N1301" s="0" t="n">
        <v>-10</v>
      </c>
      <c r="O1301" s="0" t="n">
        <v>-3618</v>
      </c>
      <c r="P1301" s="0" t="s">
        <v>22</v>
      </c>
    </row>
    <row r="1302" customFormat="false" ht="13.8" hidden="false" customHeight="false" outlineLevel="0" collapsed="false">
      <c r="H1302" s="0" t="str">
        <f aca="false">CONCATENATE(I1302,P1302)</f>
        <v>./tfcs/zakablukov/with-negative-control-lines/sorted/mod_4mod5-n5-gc4-qc13.tfcantigo</v>
      </c>
      <c r="I1302" s="0" t="s">
        <v>367</v>
      </c>
      <c r="J1302" s="0" t="n">
        <v>4</v>
      </c>
      <c r="K1302" s="0" t="n">
        <v>13</v>
      </c>
      <c r="L1302" s="0" t="n">
        <v>4</v>
      </c>
      <c r="M1302" s="0" t="n">
        <v>13</v>
      </c>
      <c r="N1302" s="0" t="n">
        <v>0</v>
      </c>
      <c r="O1302" s="0" t="n">
        <v>0</v>
      </c>
      <c r="P1302" s="0" t="s">
        <v>16</v>
      </c>
    </row>
    <row r="1303" customFormat="false" ht="13.8" hidden="false" customHeight="false" outlineLevel="0" collapsed="false">
      <c r="H1303" s="0" t="str">
        <f aca="false">CONCATENATE(I1303,P1303)</f>
        <v>./tfcs/zakablukov/with-negative-control-lines/sorted/mod_4mod5-n5-gc4-qc13.tfcnovo</v>
      </c>
      <c r="I1303" s="0" t="s">
        <v>367</v>
      </c>
      <c r="J1303" s="0" t="n">
        <v>4</v>
      </c>
      <c r="K1303" s="0" t="n">
        <v>13</v>
      </c>
      <c r="L1303" s="0" t="n">
        <v>4</v>
      </c>
      <c r="M1303" s="0" t="n">
        <v>30</v>
      </c>
      <c r="N1303" s="0" t="n">
        <v>0</v>
      </c>
      <c r="O1303" s="0" t="n">
        <v>-17</v>
      </c>
      <c r="P1303" s="0" t="s">
        <v>18</v>
      </c>
    </row>
    <row r="1304" customFormat="false" ht="13.8" hidden="false" customHeight="false" outlineLevel="0" collapsed="false">
      <c r="H1304" s="0" t="str">
        <f aca="false">CONCATENATE(I1304,P1304)</f>
        <v>./tfcs/zakablukov/with-negative-control-lines/sorted/mod_4mod5-n5-gc4-qc13.tfcantigo-novo</v>
      </c>
      <c r="I1304" s="0" t="s">
        <v>367</v>
      </c>
      <c r="J1304" s="0" t="n">
        <v>4</v>
      </c>
      <c r="K1304" s="0" t="n">
        <v>13</v>
      </c>
      <c r="L1304" s="0" t="n">
        <v>4</v>
      </c>
      <c r="M1304" s="0" t="n">
        <v>30</v>
      </c>
      <c r="N1304" s="0" t="n">
        <v>0</v>
      </c>
      <c r="O1304" s="0" t="n">
        <v>-17</v>
      </c>
      <c r="P1304" s="0" t="s">
        <v>20</v>
      </c>
    </row>
    <row r="1305" customFormat="false" ht="13.8" hidden="false" customHeight="false" outlineLevel="0" collapsed="false">
      <c r="H1305" s="0" t="str">
        <f aca="false">CONCATENATE(I1305,P1305)</f>
        <v>./tfcs/zakablukov/with-negative-control-lines/sorted/mod_4mod5-n5-gc4-qc13.tfcnovo-antigo</v>
      </c>
      <c r="I1305" s="0" t="s">
        <v>367</v>
      </c>
      <c r="J1305" s="0" t="n">
        <v>4</v>
      </c>
      <c r="K1305" s="0" t="n">
        <v>13</v>
      </c>
      <c r="L1305" s="0" t="n">
        <v>4</v>
      </c>
      <c r="M1305" s="0" t="n">
        <v>30</v>
      </c>
      <c r="N1305" s="0" t="n">
        <v>0</v>
      </c>
      <c r="O1305" s="0" t="n">
        <v>-17</v>
      </c>
      <c r="P1305" s="0" t="s">
        <v>22</v>
      </c>
    </row>
    <row r="1306" customFormat="false" ht="13.8" hidden="false" customHeight="false" outlineLevel="0" collapsed="false">
      <c r="H1306" s="0" t="str">
        <f aca="false">CONCATENATE(I1306,P1306)</f>
        <v>./tfcs/zakablukov/with-negative-control-lines/sorted/mod_5mod5-n6-gc7-qc429.tfcantigo</v>
      </c>
      <c r="I1306" s="0" t="s">
        <v>368</v>
      </c>
      <c r="J1306" s="0" t="n">
        <v>7</v>
      </c>
      <c r="K1306" s="0" t="n">
        <v>429</v>
      </c>
      <c r="L1306" s="0" t="n">
        <v>7</v>
      </c>
      <c r="M1306" s="0" t="n">
        <v>429</v>
      </c>
      <c r="N1306" s="0" t="n">
        <v>0</v>
      </c>
      <c r="O1306" s="0" t="n">
        <v>0</v>
      </c>
      <c r="P1306" s="0" t="s">
        <v>16</v>
      </c>
    </row>
    <row r="1307" customFormat="false" ht="13.8" hidden="false" customHeight="false" outlineLevel="0" collapsed="false">
      <c r="H1307" s="0" t="str">
        <f aca="false">CONCATENATE(I1307,P1307)</f>
        <v>./tfcs/zakablukov/with-negative-control-lines/sorted/mod_5mod5-n6-gc7-qc429.tfcnovo</v>
      </c>
      <c r="I1307" s="0" t="s">
        <v>368</v>
      </c>
      <c r="J1307" s="0" t="n">
        <v>7</v>
      </c>
      <c r="K1307" s="0" t="n">
        <v>429</v>
      </c>
      <c r="L1307" s="0" t="n">
        <v>7</v>
      </c>
      <c r="M1307" s="0" t="n">
        <v>429</v>
      </c>
      <c r="N1307" s="0" t="n">
        <v>0</v>
      </c>
      <c r="O1307" s="0" t="n">
        <v>0</v>
      </c>
      <c r="P1307" s="0" t="s">
        <v>18</v>
      </c>
    </row>
    <row r="1308" customFormat="false" ht="13.8" hidden="false" customHeight="false" outlineLevel="0" collapsed="false">
      <c r="H1308" s="0" t="str">
        <f aca="false">CONCATENATE(I1308,P1308)</f>
        <v>./tfcs/zakablukov/with-negative-control-lines/sorted/mod_5mod5-n6-gc7-qc429.tfcantigo-novo</v>
      </c>
      <c r="I1308" s="0" t="s">
        <v>368</v>
      </c>
      <c r="J1308" s="0" t="n">
        <v>7</v>
      </c>
      <c r="K1308" s="0" t="n">
        <v>429</v>
      </c>
      <c r="L1308" s="0" t="n">
        <v>7</v>
      </c>
      <c r="M1308" s="0" t="n">
        <v>429</v>
      </c>
      <c r="N1308" s="0" t="n">
        <v>0</v>
      </c>
      <c r="O1308" s="0" t="n">
        <v>0</v>
      </c>
      <c r="P1308" s="0" t="s">
        <v>20</v>
      </c>
    </row>
    <row r="1309" customFormat="false" ht="13.8" hidden="false" customHeight="false" outlineLevel="0" collapsed="false">
      <c r="H1309" s="0" t="str">
        <f aca="false">CONCATENATE(I1309,P1309)</f>
        <v>./tfcs/zakablukov/with-negative-control-lines/sorted/mod_5mod5-n6-gc7-qc429.tfcnovo-antigo</v>
      </c>
      <c r="I1309" s="0" t="s">
        <v>368</v>
      </c>
      <c r="J1309" s="0" t="n">
        <v>7</v>
      </c>
      <c r="K1309" s="0" t="n">
        <v>429</v>
      </c>
      <c r="L1309" s="0" t="n">
        <v>7</v>
      </c>
      <c r="M1309" s="0" t="n">
        <v>429</v>
      </c>
      <c r="N1309" s="0" t="n">
        <v>0</v>
      </c>
      <c r="O1309" s="0" t="n">
        <v>0</v>
      </c>
      <c r="P1309" s="0" t="s">
        <v>22</v>
      </c>
    </row>
    <row r="1310" customFormat="false" ht="13.8" hidden="false" customHeight="false" outlineLevel="0" collapsed="false">
      <c r="H1310" s="0" t="str">
        <f aca="false">CONCATENATE(I1310,P1310)</f>
        <v>./tfcs/zakablukov/with-negative-control-lines/sorted/nth_prime09_inc-n10-gc2234-qc22181.tfcantigo</v>
      </c>
      <c r="I1310" s="0" t="s">
        <v>369</v>
      </c>
      <c r="J1310" s="0" t="n">
        <v>2234</v>
      </c>
      <c r="K1310" s="0" t="n">
        <v>37798</v>
      </c>
      <c r="L1310" s="0" t="n">
        <v>2233</v>
      </c>
      <c r="M1310" s="0" t="n">
        <v>37545</v>
      </c>
      <c r="N1310" s="0" t="n">
        <v>1</v>
      </c>
      <c r="O1310" s="0" t="n">
        <v>253</v>
      </c>
      <c r="P1310" s="0" t="s">
        <v>16</v>
      </c>
    </row>
    <row r="1311" customFormat="false" ht="13.8" hidden="false" customHeight="false" outlineLevel="0" collapsed="false">
      <c r="H1311" s="0" t="str">
        <f aca="false">CONCATENATE(I1311,P1311)</f>
        <v>./tfcs/zakablukov/with-negative-control-lines/sorted/nth_prime09_inc-n10-gc2234-qc22181.tfcnovo</v>
      </c>
      <c r="I1311" s="0" t="s">
        <v>369</v>
      </c>
      <c r="J1311" s="0" t="n">
        <v>2234</v>
      </c>
      <c r="K1311" s="0" t="n">
        <v>37798</v>
      </c>
      <c r="L1311" s="0" t="n">
        <v>2238</v>
      </c>
      <c r="M1311" s="0" t="n">
        <v>38906</v>
      </c>
      <c r="N1311" s="0" t="n">
        <v>-4</v>
      </c>
      <c r="O1311" s="0" t="n">
        <v>-1108</v>
      </c>
      <c r="P1311" s="0" t="s">
        <v>18</v>
      </c>
    </row>
    <row r="1312" customFormat="false" ht="13.8" hidden="false" customHeight="false" outlineLevel="0" collapsed="false">
      <c r="H1312" s="0" t="str">
        <f aca="false">CONCATENATE(I1312,P1312)</f>
        <v>./tfcs/zakablukov/with-negative-control-lines/sorted/nth_prime09_inc-n10-gc2234-qc22181.tfcantigo-novo</v>
      </c>
      <c r="I1312" s="0" t="s">
        <v>369</v>
      </c>
      <c r="J1312" s="0" t="n">
        <v>2234</v>
      </c>
      <c r="K1312" s="0" t="n">
        <v>37798</v>
      </c>
      <c r="L1312" s="0" t="n">
        <v>2238</v>
      </c>
      <c r="M1312" s="0" t="n">
        <v>38906</v>
      </c>
      <c r="N1312" s="0" t="n">
        <v>-4</v>
      </c>
      <c r="O1312" s="0" t="n">
        <v>-1108</v>
      </c>
      <c r="P1312" s="0" t="s">
        <v>20</v>
      </c>
    </row>
    <row r="1313" customFormat="false" ht="13.8" hidden="false" customHeight="false" outlineLevel="0" collapsed="false">
      <c r="H1313" s="0" t="str">
        <f aca="false">CONCATENATE(I1313,P1313)</f>
        <v>./tfcs/zakablukov/with-negative-control-lines/sorted/nth_prime09_inc-n10-gc2234-qc22181.tfcnovo-antigo</v>
      </c>
      <c r="I1313" s="0" t="s">
        <v>369</v>
      </c>
      <c r="J1313" s="0" t="n">
        <v>2234</v>
      </c>
      <c r="K1313" s="0" t="n">
        <v>37798</v>
      </c>
      <c r="L1313" s="0" t="n">
        <v>2238</v>
      </c>
      <c r="M1313" s="0" t="n">
        <v>38906</v>
      </c>
      <c r="N1313" s="0" t="n">
        <v>-4</v>
      </c>
      <c r="O1313" s="0" t="n">
        <v>-1108</v>
      </c>
      <c r="P1313" s="0" t="s">
        <v>22</v>
      </c>
    </row>
    <row r="1314" customFormat="false" ht="13.8" hidden="false" customHeight="false" outlineLevel="0" collapsed="false">
      <c r="H1314" s="0" t="str">
        <f aca="false">CONCATENATE(I1314,P1314)</f>
        <v>./tfcs/zakablukov/with-negative-control-lines/sorted/nth_prime10_inc-n11-gc5207-qc50152.tfcantigo</v>
      </c>
      <c r="I1314" s="0" t="s">
        <v>370</v>
      </c>
      <c r="J1314" s="0" t="n">
        <v>5207</v>
      </c>
      <c r="K1314" s="0" t="n">
        <v>114791</v>
      </c>
      <c r="L1314" s="0" t="n">
        <v>5203</v>
      </c>
      <c r="M1314" s="0" t="n">
        <v>113891</v>
      </c>
      <c r="N1314" s="0" t="n">
        <v>4</v>
      </c>
      <c r="O1314" s="0" t="n">
        <v>900</v>
      </c>
      <c r="P1314" s="0" t="s">
        <v>16</v>
      </c>
    </row>
    <row r="1315" customFormat="false" ht="13.8" hidden="false" customHeight="false" outlineLevel="0" collapsed="false">
      <c r="H1315" s="0" t="str">
        <f aca="false">CONCATENATE(I1315,P1315)</f>
        <v>./tfcs/zakablukov/with-negative-control-lines/sorted/nth_prime10_inc-n11-gc5207-qc50152.tfcnovo</v>
      </c>
      <c r="I1315" s="0" t="s">
        <v>370</v>
      </c>
      <c r="J1315" s="0" t="n">
        <v>5207</v>
      </c>
      <c r="K1315" s="0" t="n">
        <v>114791</v>
      </c>
      <c r="L1315" s="0" t="n">
        <v>5208</v>
      </c>
      <c r="M1315" s="0" t="n">
        <v>117372</v>
      </c>
      <c r="N1315" s="0" t="n">
        <v>-1</v>
      </c>
      <c r="O1315" s="0" t="n">
        <v>-2581</v>
      </c>
      <c r="P1315" s="0" t="s">
        <v>18</v>
      </c>
    </row>
    <row r="1316" customFormat="false" ht="13.8" hidden="false" customHeight="false" outlineLevel="0" collapsed="false">
      <c r="H1316" s="0" t="str">
        <f aca="false">CONCATENATE(I1316,P1316)</f>
        <v>./tfcs/zakablukov/with-negative-control-lines/sorted/nth_prime10_inc-n11-gc5207-qc50152.tfcantigo-novo</v>
      </c>
      <c r="I1316" s="0" t="s">
        <v>370</v>
      </c>
      <c r="J1316" s="0" t="n">
        <v>5207</v>
      </c>
      <c r="K1316" s="0" t="n">
        <v>114791</v>
      </c>
      <c r="L1316" s="0" t="n">
        <v>5206</v>
      </c>
      <c r="M1316" s="0" t="n">
        <v>117242</v>
      </c>
      <c r="N1316" s="0" t="n">
        <v>1</v>
      </c>
      <c r="O1316" s="0" t="n">
        <v>-2451</v>
      </c>
      <c r="P1316" s="0" t="s">
        <v>20</v>
      </c>
    </row>
    <row r="1317" customFormat="false" ht="13.8" hidden="false" customHeight="false" outlineLevel="0" collapsed="false">
      <c r="H1317" s="0" t="str">
        <f aca="false">CONCATENATE(I1317,P1317)</f>
        <v>./tfcs/zakablukov/with-negative-control-lines/sorted/nth_prime10_inc-n11-gc5207-qc50152.tfcnovo-antigo</v>
      </c>
      <c r="I1317" s="0" t="s">
        <v>370</v>
      </c>
      <c r="J1317" s="0" t="n">
        <v>5207</v>
      </c>
      <c r="K1317" s="0" t="n">
        <v>114791</v>
      </c>
      <c r="L1317" s="0" t="n">
        <v>5207</v>
      </c>
      <c r="M1317" s="0" t="n">
        <v>116607</v>
      </c>
      <c r="N1317" s="0" t="n">
        <v>0</v>
      </c>
      <c r="O1317" s="0" t="n">
        <v>-1816</v>
      </c>
      <c r="P1317" s="0" t="s">
        <v>22</v>
      </c>
    </row>
    <row r="1318" customFormat="false" ht="13.8" hidden="false" customHeight="false" outlineLevel="0" collapsed="false">
      <c r="H1318" s="0" t="str">
        <f aca="false">CONCATENATE(I1318,P1318)</f>
        <v>./tfcs/zakablukov/with-negative-control-lines/sorted/nth_prime11_inc-n12-gc11765-qc124408.tfcantigo</v>
      </c>
      <c r="I1318" s="0" t="s">
        <v>371</v>
      </c>
      <c r="J1318" s="0" t="n">
        <v>11765</v>
      </c>
      <c r="K1318" s="0" t="n">
        <v>347677</v>
      </c>
      <c r="L1318" s="0" t="n">
        <v>11761</v>
      </c>
      <c r="M1318" s="0" t="n">
        <v>347433</v>
      </c>
      <c r="N1318" s="0" t="n">
        <v>4</v>
      </c>
      <c r="O1318" s="0" t="n">
        <v>244</v>
      </c>
      <c r="P1318" s="0" t="s">
        <v>16</v>
      </c>
    </row>
    <row r="1319" customFormat="false" ht="13.8" hidden="false" customHeight="false" outlineLevel="0" collapsed="false">
      <c r="H1319" s="0" t="str">
        <f aca="false">CONCATENATE(I1319,P1319)</f>
        <v>./tfcs/zakablukov/with-negative-control-lines/sorted/nth_prime11_inc-n12-gc11765-qc124408.tfcnovo</v>
      </c>
      <c r="I1319" s="0" t="s">
        <v>371</v>
      </c>
      <c r="J1319" s="0" t="n">
        <v>11765</v>
      </c>
      <c r="K1319" s="0" t="n">
        <v>347677</v>
      </c>
      <c r="L1319" s="0" t="n">
        <v>11761</v>
      </c>
      <c r="M1319" s="0" t="n">
        <v>347689</v>
      </c>
      <c r="N1319" s="0" t="n">
        <v>4</v>
      </c>
      <c r="O1319" s="0" t="n">
        <v>-12</v>
      </c>
      <c r="P1319" s="0" t="s">
        <v>18</v>
      </c>
    </row>
    <row r="1320" customFormat="false" ht="13.8" hidden="false" customHeight="false" outlineLevel="0" collapsed="false">
      <c r="H1320" s="0" t="str">
        <f aca="false">CONCATENATE(I1320,P1320)</f>
        <v>./tfcs/zakablukov/with-negative-control-lines/sorted/nth_prime11_inc-n12-gc11765-qc124408.tfcantigo-novo</v>
      </c>
      <c r="I1320" s="0" t="s">
        <v>371</v>
      </c>
      <c r="J1320" s="0" t="n">
        <v>11765</v>
      </c>
      <c r="K1320" s="0" t="n">
        <v>347677</v>
      </c>
      <c r="L1320" s="0" t="n">
        <v>11761</v>
      </c>
      <c r="M1320" s="0" t="n">
        <v>347689</v>
      </c>
      <c r="N1320" s="0" t="n">
        <v>4</v>
      </c>
      <c r="O1320" s="0" t="n">
        <v>-12</v>
      </c>
      <c r="P1320" s="0" t="s">
        <v>20</v>
      </c>
    </row>
    <row r="1321" customFormat="false" ht="13.8" hidden="false" customHeight="false" outlineLevel="0" collapsed="false">
      <c r="H1321" s="0" t="str">
        <f aca="false">CONCATENATE(I1321,P1321)</f>
        <v>./tfcs/zakablukov/with-negative-control-lines/sorted/nth_prime11_inc-n12-gc11765-qc124408.tfcnovo-antigo</v>
      </c>
      <c r="I1321" s="0" t="s">
        <v>371</v>
      </c>
      <c r="J1321" s="0" t="n">
        <v>11765</v>
      </c>
      <c r="K1321" s="0" t="n">
        <v>347677</v>
      </c>
      <c r="L1321" s="0" t="n">
        <v>11761</v>
      </c>
      <c r="M1321" s="0" t="n">
        <v>347689</v>
      </c>
      <c r="N1321" s="0" t="n">
        <v>4</v>
      </c>
      <c r="O1321" s="0" t="n">
        <v>-12</v>
      </c>
      <c r="P1321" s="0" t="s">
        <v>22</v>
      </c>
    </row>
    <row r="1322" customFormat="false" ht="13.8" hidden="false" customHeight="false" outlineLevel="0" collapsed="false">
      <c r="H1322" s="0" t="str">
        <f aca="false">CONCATENATE(I1322,P1322)</f>
        <v>./tfcs/zakablukov/with-negative-control-lines/sorted/permanent2x2-gc3-qc39.tfcantigo</v>
      </c>
      <c r="I1322" s="0" t="s">
        <v>372</v>
      </c>
      <c r="J1322" s="0" t="n">
        <v>3</v>
      </c>
      <c r="K1322" s="0" t="n">
        <v>39</v>
      </c>
      <c r="L1322" s="0" t="n">
        <v>3</v>
      </c>
      <c r="M1322" s="0" t="n">
        <v>39</v>
      </c>
      <c r="N1322" s="0" t="n">
        <v>0</v>
      </c>
      <c r="O1322" s="0" t="n">
        <v>0</v>
      </c>
      <c r="P1322" s="0" t="s">
        <v>16</v>
      </c>
    </row>
    <row r="1323" customFormat="false" ht="13.8" hidden="false" customHeight="false" outlineLevel="0" collapsed="false">
      <c r="H1323" s="0" t="str">
        <f aca="false">CONCATENATE(I1323,P1323)</f>
        <v>./tfcs/zakablukov/with-negative-control-lines/sorted/permanent2x2-gc3-qc39.tfcnovo</v>
      </c>
      <c r="I1323" s="0" t="s">
        <v>372</v>
      </c>
      <c r="J1323" s="0" t="n">
        <v>3</v>
      </c>
      <c r="K1323" s="0" t="n">
        <v>39</v>
      </c>
      <c r="L1323" s="0" t="n">
        <v>4</v>
      </c>
      <c r="M1323" s="0" t="n">
        <v>60</v>
      </c>
      <c r="N1323" s="0" t="n">
        <v>-1</v>
      </c>
      <c r="O1323" s="0" t="n">
        <v>-21</v>
      </c>
      <c r="P1323" s="0" t="s">
        <v>18</v>
      </c>
    </row>
    <row r="1324" customFormat="false" ht="13.8" hidden="false" customHeight="false" outlineLevel="0" collapsed="false">
      <c r="H1324" s="0" t="str">
        <f aca="false">CONCATENATE(I1324,P1324)</f>
        <v>./tfcs/zakablukov/with-negative-control-lines/sorted/permanent2x2-gc3-qc39.tfcantigo-novo</v>
      </c>
      <c r="I1324" s="0" t="s">
        <v>372</v>
      </c>
      <c r="J1324" s="0" t="n">
        <v>3</v>
      </c>
      <c r="K1324" s="0" t="n">
        <v>39</v>
      </c>
      <c r="L1324" s="0" t="n">
        <v>4</v>
      </c>
      <c r="M1324" s="0" t="n">
        <v>60</v>
      </c>
      <c r="N1324" s="0" t="n">
        <v>-1</v>
      </c>
      <c r="O1324" s="0" t="n">
        <v>-21</v>
      </c>
      <c r="P1324" s="0" t="s">
        <v>20</v>
      </c>
    </row>
    <row r="1325" customFormat="false" ht="13.8" hidden="false" customHeight="false" outlineLevel="0" collapsed="false">
      <c r="H1325" s="0" t="str">
        <f aca="false">CONCATENATE(I1325,P1325)</f>
        <v>./tfcs/zakablukov/with-negative-control-lines/sorted/permanent2x2-gc3-qc39.tfcnovo-antigo</v>
      </c>
      <c r="I1325" s="0" t="s">
        <v>372</v>
      </c>
      <c r="J1325" s="0" t="n">
        <v>3</v>
      </c>
      <c r="K1325" s="0" t="n">
        <v>39</v>
      </c>
      <c r="L1325" s="0" t="n">
        <v>4</v>
      </c>
      <c r="M1325" s="0" t="n">
        <v>60</v>
      </c>
      <c r="N1325" s="0" t="n">
        <v>-1</v>
      </c>
      <c r="O1325" s="0" t="n">
        <v>-21</v>
      </c>
      <c r="P1325" s="0" t="s">
        <v>22</v>
      </c>
    </row>
    <row r="1326" customFormat="false" ht="13.8" hidden="false" customHeight="false" outlineLevel="0" collapsed="false">
      <c r="H1326" s="0" t="str">
        <f aca="false">CONCATENATE(I1326,P1326)</f>
        <v>./tfcs/zakablukov/with-negative-control-lines/sorted/permanent3x3-gc30-qc1872.tfcantigo</v>
      </c>
      <c r="I1326" s="0" t="s">
        <v>373</v>
      </c>
      <c r="J1326" s="0" t="n">
        <v>30</v>
      </c>
      <c r="K1326" s="0" t="n">
        <v>5958</v>
      </c>
      <c r="L1326" s="0" t="n">
        <v>30</v>
      </c>
      <c r="M1326" s="0" t="n">
        <v>5958</v>
      </c>
      <c r="N1326" s="0" t="n">
        <v>0</v>
      </c>
      <c r="O1326" s="0" t="n">
        <v>0</v>
      </c>
      <c r="P1326" s="0" t="s">
        <v>16</v>
      </c>
    </row>
    <row r="1327" customFormat="false" ht="13.8" hidden="false" customHeight="false" outlineLevel="0" collapsed="false">
      <c r="H1327" s="0" t="str">
        <f aca="false">CONCATENATE(I1327,P1327)</f>
        <v>./tfcs/zakablukov/with-negative-control-lines/sorted/permanent3x3-gc30-qc1872.tfcnovo</v>
      </c>
      <c r="I1327" s="0" t="s">
        <v>373</v>
      </c>
      <c r="J1327" s="0" t="n">
        <v>30</v>
      </c>
      <c r="K1327" s="0" t="n">
        <v>5958</v>
      </c>
      <c r="L1327" s="0" t="n">
        <v>54</v>
      </c>
      <c r="M1327" s="0" t="n">
        <v>19550</v>
      </c>
      <c r="N1327" s="0" t="n">
        <v>-24</v>
      </c>
      <c r="O1327" s="0" t="n">
        <v>-13592</v>
      </c>
      <c r="P1327" s="0" t="s">
        <v>18</v>
      </c>
    </row>
    <row r="1328" customFormat="false" ht="13.8" hidden="false" customHeight="false" outlineLevel="0" collapsed="false">
      <c r="H1328" s="0" t="str">
        <f aca="false">CONCATENATE(I1328,P1328)</f>
        <v>./tfcs/zakablukov/with-negative-control-lines/sorted/permanent3x3-gc30-qc1872.tfcantigo-novo</v>
      </c>
      <c r="I1328" s="0" t="s">
        <v>373</v>
      </c>
      <c r="J1328" s="0" t="n">
        <v>30</v>
      </c>
      <c r="K1328" s="0" t="n">
        <v>5958</v>
      </c>
      <c r="L1328" s="0" t="n">
        <v>62</v>
      </c>
      <c r="M1328" s="0" t="n">
        <v>20630</v>
      </c>
      <c r="N1328" s="0" t="n">
        <v>-32</v>
      </c>
      <c r="O1328" s="0" t="n">
        <v>-14672</v>
      </c>
      <c r="P1328" s="0" t="s">
        <v>20</v>
      </c>
    </row>
    <row r="1329" customFormat="false" ht="13.8" hidden="false" customHeight="false" outlineLevel="0" collapsed="false">
      <c r="H1329" s="0" t="str">
        <f aca="false">CONCATENATE(I1329,P1329)</f>
        <v>./tfcs/zakablukov/with-negative-control-lines/sorted/permanent3x3-gc30-qc1872.tfcnovo-antigo</v>
      </c>
      <c r="I1329" s="0" t="s">
        <v>373</v>
      </c>
      <c r="J1329" s="0" t="n">
        <v>30</v>
      </c>
      <c r="K1329" s="0" t="n">
        <v>5958</v>
      </c>
      <c r="L1329" s="0" t="n">
        <v>52</v>
      </c>
      <c r="M1329" s="0" t="n">
        <v>19428</v>
      </c>
      <c r="N1329" s="0" t="n">
        <v>-22</v>
      </c>
      <c r="O1329" s="0" t="n">
        <v>-13470</v>
      </c>
      <c r="P1329" s="0" t="s">
        <v>22</v>
      </c>
    </row>
    <row r="1330" customFormat="false" ht="13.8" hidden="false" customHeight="false" outlineLevel="0" collapsed="false">
      <c r="H1330" s="0" t="str">
        <f aca="false">CONCATENATE(I1330,P1330)</f>
        <v/>
      </c>
    </row>
    <row r="1331" customFormat="false" ht="13.8" hidden="false" customHeight="false" outlineLevel="0" collapsed="false">
      <c r="H1331" s="0" t="str">
        <f aca="false">CONCATENATE(I1331,P1331)</f>
        <v/>
      </c>
    </row>
    <row r="1332" customFormat="false" ht="13.8" hidden="false" customHeight="false" outlineLevel="0" collapsed="false">
      <c r="H1332" s="0" t="str">
        <f aca="false">CONCATENATE(I1332,P1332)</f>
        <v/>
      </c>
    </row>
    <row r="1333" customFormat="false" ht="13.8" hidden="false" customHeight="false" outlineLevel="0" collapsed="false">
      <c r="H1333" s="0" t="str">
        <f aca="false">CONCATENATE(I1333,P1333)</f>
        <v/>
      </c>
    </row>
    <row r="1334" customFormat="false" ht="13.8" hidden="false" customHeight="false" outlineLevel="0" collapsed="false">
      <c r="H1334" s="0" t="str">
        <f aca="false">CONCATENATE(I1334,P1334)</f>
        <v/>
      </c>
    </row>
    <row r="1335" customFormat="false" ht="13.8" hidden="false" customHeight="false" outlineLevel="0" collapsed="false">
      <c r="H1335" s="0" t="str">
        <f aca="false">CONCATENATE(I1335,P1335)</f>
        <v/>
      </c>
    </row>
    <row r="1336" customFormat="false" ht="13.8" hidden="false" customHeight="false" outlineLevel="0" collapsed="false">
      <c r="H1336" s="0" t="str">
        <f aca="false">CONCATENATE(I1336,P1336)</f>
        <v/>
      </c>
    </row>
    <row r="1337" customFormat="false" ht="13.8" hidden="false" customHeight="false" outlineLevel="0" collapsed="false">
      <c r="H1337" s="0" t="str">
        <f aca="false">CONCATENATE(I1337,P1337)</f>
        <v/>
      </c>
    </row>
    <row r="1338" customFormat="false" ht="13.8" hidden="false" customHeight="false" outlineLevel="0" collapsed="false">
      <c r="H1338" s="0" t="str">
        <f aca="false">CONCATENATE(I1338,P1338)</f>
        <v/>
      </c>
    </row>
    <row r="1339" customFormat="false" ht="13.8" hidden="false" customHeight="false" outlineLevel="0" collapsed="false">
      <c r="H1339" s="0" t="str">
        <f aca="false">CONCATENATE(I1339,P1339)</f>
        <v/>
      </c>
    </row>
    <row r="1340" customFormat="false" ht="13.8" hidden="false" customHeight="false" outlineLevel="0" collapsed="false">
      <c r="H1340" s="0" t="str">
        <f aca="false">CONCATENATE(I1340,P1340)</f>
        <v/>
      </c>
    </row>
    <row r="1341" customFormat="false" ht="13.8" hidden="false" customHeight="false" outlineLevel="0" collapsed="false">
      <c r="H1341" s="0" t="str">
        <f aca="false">CONCATENATE(I1341,P1341)</f>
        <v/>
      </c>
    </row>
    <row r="1342" customFormat="false" ht="13.8" hidden="false" customHeight="false" outlineLevel="0" collapsed="false">
      <c r="H1342" s="0" t="str">
        <f aca="false">CONCATENATE(I1342,P1342)</f>
        <v/>
      </c>
    </row>
    <row r="1343" customFormat="false" ht="13.8" hidden="false" customHeight="false" outlineLevel="0" collapsed="false">
      <c r="H1343" s="0" t="str">
        <f aca="false">CONCATENATE(I1343,P1343)</f>
        <v/>
      </c>
    </row>
    <row r="1344" customFormat="false" ht="13.8" hidden="false" customHeight="false" outlineLevel="0" collapsed="false">
      <c r="H1344" s="0" t="str">
        <f aca="false">CONCATENATE(I1344,P1344)</f>
        <v/>
      </c>
    </row>
    <row r="1345" customFormat="false" ht="13.8" hidden="false" customHeight="false" outlineLevel="0" collapsed="false">
      <c r="H1345" s="0" t="str">
        <f aca="false">CONCATENATE(I1345,P1345)</f>
        <v/>
      </c>
    </row>
    <row r="1346" customFormat="false" ht="13.8" hidden="false" customHeight="false" outlineLevel="0" collapsed="false">
      <c r="H1346" s="0" t="str">
        <f aca="false">CONCATENATE(I1346,P1346)</f>
        <v/>
      </c>
    </row>
    <row r="1347" customFormat="false" ht="13.8" hidden="false" customHeight="false" outlineLevel="0" collapsed="false">
      <c r="H1347" s="0" t="str">
        <f aca="false">CONCATENATE(I1347,P1347)</f>
        <v/>
      </c>
    </row>
    <row r="1348" customFormat="false" ht="13.8" hidden="false" customHeight="false" outlineLevel="0" collapsed="false">
      <c r="H1348" s="0" t="str">
        <f aca="false">CONCATENATE(I1348,P1348)</f>
        <v/>
      </c>
    </row>
    <row r="1349" customFormat="false" ht="13.8" hidden="false" customHeight="false" outlineLevel="0" collapsed="false">
      <c r="H1349" s="0" t="str">
        <f aca="false">CONCATENATE(I1349,P1349)</f>
        <v/>
      </c>
    </row>
    <row r="1350" customFormat="false" ht="13.8" hidden="false" customHeight="false" outlineLevel="0" collapsed="false">
      <c r="H1350" s="0" t="str">
        <f aca="false">CONCATENATE(I1350,P1350)</f>
        <v/>
      </c>
    </row>
    <row r="1351" customFormat="false" ht="13.8" hidden="false" customHeight="false" outlineLevel="0" collapsed="false">
      <c r="H1351" s="0" t="str">
        <f aca="false">CONCATENATE(I1351,P1351)</f>
        <v/>
      </c>
    </row>
    <row r="1352" customFormat="false" ht="13.8" hidden="false" customHeight="false" outlineLevel="0" collapsed="false">
      <c r="H1352" s="0" t="str">
        <f aca="false">CONCATENATE(I1352,P1352)</f>
        <v/>
      </c>
    </row>
    <row r="1353" customFormat="false" ht="13.8" hidden="false" customHeight="false" outlineLevel="0" collapsed="false">
      <c r="H1353" s="0" t="str">
        <f aca="false">CONCATENATE(I1353,P1353)</f>
        <v/>
      </c>
    </row>
    <row r="1354" customFormat="false" ht="13.8" hidden="false" customHeight="false" outlineLevel="0" collapsed="false">
      <c r="H1354" s="0" t="str">
        <f aca="false">CONCATENATE(I1354,P1354)</f>
        <v/>
      </c>
    </row>
    <row r="1355" customFormat="false" ht="13.8" hidden="false" customHeight="false" outlineLevel="0" collapsed="false">
      <c r="H1355" s="0" t="str">
        <f aca="false">CONCATENATE(I1355,P1355)</f>
        <v/>
      </c>
    </row>
    <row r="1356" customFormat="false" ht="13.8" hidden="false" customHeight="false" outlineLevel="0" collapsed="false">
      <c r="H1356" s="0" t="str">
        <f aca="false">CONCATENATE(I1356,P1356)</f>
        <v/>
      </c>
    </row>
    <row r="1357" customFormat="false" ht="13.8" hidden="false" customHeight="false" outlineLevel="0" collapsed="false">
      <c r="H1357" s="0" t="str">
        <f aca="false">CONCATENATE(I1357,P1357)</f>
        <v/>
      </c>
    </row>
    <row r="1358" customFormat="false" ht="13.8" hidden="false" customHeight="false" outlineLevel="0" collapsed="false">
      <c r="H1358" s="0" t="str">
        <f aca="false">CONCATENATE(I1358,P1358)</f>
        <v/>
      </c>
    </row>
    <row r="1359" customFormat="false" ht="13.8" hidden="false" customHeight="false" outlineLevel="0" collapsed="false">
      <c r="H1359" s="0" t="str">
        <f aca="false">CONCATENATE(I1359,P1359)</f>
        <v/>
      </c>
    </row>
    <row r="1360" customFormat="false" ht="13.8" hidden="false" customHeight="false" outlineLevel="0" collapsed="false">
      <c r="H1360" s="0" t="str">
        <f aca="false">CONCATENATE(I1360,P1360)</f>
        <v/>
      </c>
    </row>
    <row r="1361" customFormat="false" ht="13.8" hidden="false" customHeight="false" outlineLevel="0" collapsed="false">
      <c r="H1361" s="0" t="str">
        <f aca="false">CONCATENATE(I1361,P1361)</f>
        <v/>
      </c>
    </row>
    <row r="1362" customFormat="false" ht="13.8" hidden="false" customHeight="false" outlineLevel="0" collapsed="false">
      <c r="H1362" s="0" t="str">
        <f aca="false">CONCATENATE(I1362,P1362)</f>
        <v/>
      </c>
    </row>
    <row r="1363" customFormat="false" ht="13.8" hidden="false" customHeight="false" outlineLevel="0" collapsed="false">
      <c r="H1363" s="0" t="str">
        <f aca="false">CONCATENATE(I1363,P1363)</f>
        <v/>
      </c>
    </row>
    <row r="1364" customFormat="false" ht="13.8" hidden="false" customHeight="false" outlineLevel="0" collapsed="false">
      <c r="H1364" s="0" t="str">
        <f aca="false">CONCATENATE(I1364,P1364)</f>
        <v/>
      </c>
    </row>
    <row r="1365" customFormat="false" ht="13.8" hidden="false" customHeight="false" outlineLevel="0" collapsed="false">
      <c r="H1365" s="0" t="str">
        <f aca="false">CONCATENATE(I1365,P1365)</f>
        <v/>
      </c>
    </row>
    <row r="1366" customFormat="false" ht="13.8" hidden="false" customHeight="false" outlineLevel="0" collapsed="false">
      <c r="H1366" s="0" t="str">
        <f aca="false">CONCATENATE(I1366,P1366)</f>
        <v/>
      </c>
    </row>
    <row r="1367" customFormat="false" ht="13.8" hidden="false" customHeight="false" outlineLevel="0" collapsed="false">
      <c r="H1367" s="0" t="str">
        <f aca="false">CONCATENATE(I1367,P1367)</f>
        <v/>
      </c>
    </row>
    <row r="1368" customFormat="false" ht="13.8" hidden="false" customHeight="false" outlineLevel="0" collapsed="false">
      <c r="H1368" s="0" t="str">
        <f aca="false">CONCATENATE(I1368,P1368)</f>
        <v/>
      </c>
    </row>
    <row r="1369" customFormat="false" ht="13.8" hidden="false" customHeight="false" outlineLevel="0" collapsed="false">
      <c r="H1369" s="0" t="str">
        <f aca="false">CONCATENATE(I1369,P1369)</f>
        <v/>
      </c>
    </row>
    <row r="1370" customFormat="false" ht="13.8" hidden="false" customHeight="false" outlineLevel="0" collapsed="false">
      <c r="H1370" s="0" t="str">
        <f aca="false">CONCATENATE(I1370,P1370)</f>
        <v/>
      </c>
    </row>
    <row r="1371" customFormat="false" ht="13.8" hidden="false" customHeight="false" outlineLevel="0" collapsed="false">
      <c r="H1371" s="0" t="str">
        <f aca="false">CONCATENATE(I1371,P1371)</f>
        <v/>
      </c>
    </row>
    <row r="1372" customFormat="false" ht="13.8" hidden="false" customHeight="false" outlineLevel="0" collapsed="false">
      <c r="H1372" s="0" t="str">
        <f aca="false">CONCATENATE(I1372,P1372)</f>
        <v/>
      </c>
    </row>
    <row r="1373" customFormat="false" ht="13.8" hidden="false" customHeight="false" outlineLevel="0" collapsed="false">
      <c r="H1373" s="0" t="str">
        <f aca="false">CONCATENATE(I1373,P1373)</f>
        <v/>
      </c>
    </row>
    <row r="1374" customFormat="false" ht="13.8" hidden="false" customHeight="false" outlineLevel="0" collapsed="false">
      <c r="H1374" s="0" t="str">
        <f aca="false">CONCATENATE(I1374,P1374)</f>
        <v/>
      </c>
    </row>
    <row r="1375" customFormat="false" ht="13.8" hidden="false" customHeight="false" outlineLevel="0" collapsed="false">
      <c r="H1375" s="0" t="str">
        <f aca="false">CONCATENATE(I1375,P1375)</f>
        <v/>
      </c>
    </row>
    <row r="1376" customFormat="false" ht="13.8" hidden="false" customHeight="false" outlineLevel="0" collapsed="false">
      <c r="H1376" s="0" t="str">
        <f aca="false">CONCATENATE(I1376,P1376)</f>
        <v/>
      </c>
    </row>
    <row r="1377" customFormat="false" ht="13.8" hidden="false" customHeight="false" outlineLevel="0" collapsed="false">
      <c r="H1377" s="0" t="str">
        <f aca="false">CONCATENATE(I1377,P1377)</f>
        <v/>
      </c>
    </row>
    <row r="1378" customFormat="false" ht="13.8" hidden="false" customHeight="false" outlineLevel="0" collapsed="false">
      <c r="H1378" s="0" t="str">
        <f aca="false">CONCATENATE(I1378,P1378)</f>
        <v/>
      </c>
    </row>
    <row r="1379" customFormat="false" ht="13.8" hidden="false" customHeight="false" outlineLevel="0" collapsed="false">
      <c r="H1379" s="0" t="str">
        <f aca="false">CONCATENATE(I1379,P1379)</f>
        <v/>
      </c>
    </row>
    <row r="1380" customFormat="false" ht="13.8" hidden="false" customHeight="false" outlineLevel="0" collapsed="false">
      <c r="H1380" s="0" t="str">
        <f aca="false">CONCATENATE(I1380,P1380)</f>
        <v/>
      </c>
    </row>
    <row r="1381" customFormat="false" ht="13.8" hidden="false" customHeight="false" outlineLevel="0" collapsed="false">
      <c r="H1381" s="0" t="str">
        <f aca="false">CONCATENATE(I1381,P1381)</f>
        <v/>
      </c>
    </row>
    <row r="1382" customFormat="false" ht="13.8" hidden="false" customHeight="false" outlineLevel="0" collapsed="false">
      <c r="H1382" s="0" t="str">
        <f aca="false">CONCATENATE(I1382,P1382)</f>
        <v/>
      </c>
    </row>
    <row r="1383" customFormat="false" ht="13.8" hidden="false" customHeight="false" outlineLevel="0" collapsed="false">
      <c r="H1383" s="0" t="str">
        <f aca="false">CONCATENATE(I1383,P1383)</f>
        <v/>
      </c>
    </row>
    <row r="1384" customFormat="false" ht="13.8" hidden="false" customHeight="false" outlineLevel="0" collapsed="false">
      <c r="H1384" s="0" t="str">
        <f aca="false">CONCATENATE(I1384,P1384)</f>
        <v/>
      </c>
    </row>
    <row r="1385" customFormat="false" ht="13.8" hidden="false" customHeight="false" outlineLevel="0" collapsed="false">
      <c r="H1385" s="0" t="str">
        <f aca="false">CONCATENATE(I1385,P1385)</f>
        <v/>
      </c>
    </row>
    <row r="1386" customFormat="false" ht="13.8" hidden="false" customHeight="false" outlineLevel="0" collapsed="false">
      <c r="H1386" s="0" t="str">
        <f aca="false">CONCATENATE(I1386,P1386)</f>
        <v/>
      </c>
    </row>
    <row r="1387" customFormat="false" ht="13.8" hidden="false" customHeight="false" outlineLevel="0" collapsed="false">
      <c r="H1387" s="0" t="str">
        <f aca="false">CONCATENATE(I1387,P1387)</f>
        <v/>
      </c>
    </row>
    <row r="1388" customFormat="false" ht="13.8" hidden="false" customHeight="false" outlineLevel="0" collapsed="false">
      <c r="H1388" s="0" t="str">
        <f aca="false">CONCATENATE(I1388,P1388)</f>
        <v/>
      </c>
    </row>
    <row r="1389" customFormat="false" ht="13.8" hidden="false" customHeight="false" outlineLevel="0" collapsed="false">
      <c r="H1389" s="0" t="str">
        <f aca="false">CONCATENATE(I1389,P1389)</f>
        <v/>
      </c>
    </row>
    <row r="1390" customFormat="false" ht="13.8" hidden="false" customHeight="false" outlineLevel="0" collapsed="false">
      <c r="H1390" s="0" t="str">
        <f aca="false">CONCATENATE(I1390,P1390)</f>
        <v/>
      </c>
    </row>
    <row r="1391" customFormat="false" ht="13.8" hidden="false" customHeight="false" outlineLevel="0" collapsed="false">
      <c r="H1391" s="0" t="str">
        <f aca="false">CONCATENATE(I1391,P1391)</f>
        <v/>
      </c>
    </row>
    <row r="1392" customFormat="false" ht="13.8" hidden="false" customHeight="false" outlineLevel="0" collapsed="false">
      <c r="H1392" s="0" t="str">
        <f aca="false">CONCATENATE(I1392,P1392)</f>
        <v/>
      </c>
    </row>
    <row r="1393" customFormat="false" ht="13.8" hidden="false" customHeight="false" outlineLevel="0" collapsed="false">
      <c r="H1393" s="0" t="str">
        <f aca="false">CONCATENATE(I1393,P1393)</f>
        <v/>
      </c>
    </row>
    <row r="1394" customFormat="false" ht="13.8" hidden="false" customHeight="false" outlineLevel="0" collapsed="false">
      <c r="H1394" s="0" t="str">
        <f aca="false">CONCATENATE(I1394,P1394)</f>
        <v/>
      </c>
    </row>
    <row r="1395" customFormat="false" ht="13.8" hidden="false" customHeight="false" outlineLevel="0" collapsed="false">
      <c r="H1395" s="0" t="str">
        <f aca="false">CONCATENATE(I1395,P1395)</f>
        <v/>
      </c>
    </row>
    <row r="1396" customFormat="false" ht="13.8" hidden="false" customHeight="false" outlineLevel="0" collapsed="false">
      <c r="H1396" s="0" t="str">
        <f aca="false">CONCATENATE(I1396,P1396)</f>
        <v/>
      </c>
    </row>
    <row r="1397" customFormat="false" ht="13.8" hidden="false" customHeight="false" outlineLevel="0" collapsed="false">
      <c r="H1397" s="0" t="str">
        <f aca="false">CONCATENATE(I1397,P1397)</f>
        <v/>
      </c>
    </row>
    <row r="1398" customFormat="false" ht="13.8" hidden="false" customHeight="false" outlineLevel="0" collapsed="false">
      <c r="H1398" s="0" t="str">
        <f aca="false">CONCATENATE(I1398,P1398)</f>
        <v/>
      </c>
    </row>
    <row r="1399" customFormat="false" ht="13.8" hidden="false" customHeight="false" outlineLevel="0" collapsed="false">
      <c r="H1399" s="0" t="str">
        <f aca="false">CONCATENATE(I1399,P1399)</f>
        <v/>
      </c>
    </row>
    <row r="1400" customFormat="false" ht="13.8" hidden="false" customHeight="false" outlineLevel="0" collapsed="false">
      <c r="H1400" s="0" t="str">
        <f aca="false">CONCATENATE(I1400,P1400)</f>
        <v/>
      </c>
    </row>
    <row r="1401" customFormat="false" ht="13.8" hidden="false" customHeight="false" outlineLevel="0" collapsed="false">
      <c r="H1401" s="0" t="str">
        <f aca="false">CONCATENATE(I1401,P1401)</f>
        <v/>
      </c>
    </row>
    <row r="1402" customFormat="false" ht="13.8" hidden="false" customHeight="false" outlineLevel="0" collapsed="false">
      <c r="H1402" s="0" t="str">
        <f aca="false">CONCATENATE(I1402,P1402)</f>
        <v/>
      </c>
    </row>
    <row r="1403" customFormat="false" ht="13.8" hidden="false" customHeight="false" outlineLevel="0" collapsed="false">
      <c r="H1403" s="0" t="str">
        <f aca="false">CONCATENATE(I1403,P1403)</f>
        <v/>
      </c>
    </row>
    <row r="1404" customFormat="false" ht="13.8" hidden="false" customHeight="false" outlineLevel="0" collapsed="false">
      <c r="H1404" s="0" t="str">
        <f aca="false">CONCATENATE(I1404,P1404)</f>
        <v/>
      </c>
    </row>
    <row r="1405" customFormat="false" ht="13.8" hidden="false" customHeight="false" outlineLevel="0" collapsed="false">
      <c r="H1405" s="0" t="str">
        <f aca="false">CONCATENATE(I1405,P1405)</f>
        <v/>
      </c>
    </row>
    <row r="1406" customFormat="false" ht="13.8" hidden="false" customHeight="false" outlineLevel="0" collapsed="false">
      <c r="H1406" s="0" t="str">
        <f aca="false">CONCATENATE(I1406,P1406)</f>
        <v/>
      </c>
    </row>
    <row r="1407" customFormat="false" ht="13.8" hidden="false" customHeight="false" outlineLevel="0" collapsed="false">
      <c r="H1407" s="0" t="str">
        <f aca="false">CONCATENATE(I1407,P1407)</f>
        <v/>
      </c>
    </row>
    <row r="1408" customFormat="false" ht="13.8" hidden="false" customHeight="false" outlineLevel="0" collapsed="false">
      <c r="H1408" s="0" t="str">
        <f aca="false">CONCATENATE(I1408,P1408)</f>
        <v/>
      </c>
    </row>
    <row r="1409" customFormat="false" ht="13.8" hidden="false" customHeight="false" outlineLevel="0" collapsed="false">
      <c r="H1409" s="0" t="str">
        <f aca="false">CONCATENATE(I1409,P1409)</f>
        <v/>
      </c>
    </row>
    <row r="1410" customFormat="false" ht="13.8" hidden="false" customHeight="false" outlineLevel="0" collapsed="false">
      <c r="H1410" s="0" t="str">
        <f aca="false">CONCATENATE(I1410,P1410)</f>
        <v/>
      </c>
    </row>
    <row r="1411" customFormat="false" ht="13.8" hidden="false" customHeight="false" outlineLevel="0" collapsed="false">
      <c r="H1411" s="0" t="str">
        <f aca="false">CONCATENATE(I1411,P1411)</f>
        <v/>
      </c>
    </row>
    <row r="1412" customFormat="false" ht="13.8" hidden="false" customHeight="false" outlineLevel="0" collapsed="false">
      <c r="H1412" s="0" t="str">
        <f aca="false">CONCATENATE(I1412,P1412)</f>
        <v/>
      </c>
    </row>
    <row r="1413" customFormat="false" ht="13.8" hidden="false" customHeight="false" outlineLevel="0" collapsed="false">
      <c r="H1413" s="0" t="str">
        <f aca="false">CONCATENATE(I1413,P1413)</f>
        <v/>
      </c>
    </row>
    <row r="1414" customFormat="false" ht="13.8" hidden="false" customHeight="false" outlineLevel="0" collapsed="false">
      <c r="H1414" s="0" t="str">
        <f aca="false">CONCATENATE(I1414,P1414)</f>
        <v/>
      </c>
    </row>
    <row r="1415" customFormat="false" ht="13.8" hidden="false" customHeight="false" outlineLevel="0" collapsed="false">
      <c r="H1415" s="0" t="str">
        <f aca="false">CONCATENATE(I1415,P1415)</f>
        <v/>
      </c>
    </row>
    <row r="1416" customFormat="false" ht="13.8" hidden="false" customHeight="false" outlineLevel="0" collapsed="false">
      <c r="H1416" s="0" t="str">
        <f aca="false">CONCATENATE(I1416,P1416)</f>
        <v/>
      </c>
    </row>
    <row r="1417" customFormat="false" ht="13.8" hidden="false" customHeight="false" outlineLevel="0" collapsed="false">
      <c r="H1417" s="0" t="str">
        <f aca="false">CONCATENATE(I1417,P1417)</f>
        <v/>
      </c>
    </row>
    <row r="1418" customFormat="false" ht="13.8" hidden="false" customHeight="false" outlineLevel="0" collapsed="false">
      <c r="H1418" s="0" t="str">
        <f aca="false">CONCATENATE(I1418,P1418)</f>
        <v/>
      </c>
    </row>
    <row r="1419" customFormat="false" ht="13.8" hidden="false" customHeight="false" outlineLevel="0" collapsed="false">
      <c r="H1419" s="0" t="str">
        <f aca="false">CONCATENATE(I1419,P1419)</f>
        <v/>
      </c>
    </row>
    <row r="1420" customFormat="false" ht="13.8" hidden="false" customHeight="false" outlineLevel="0" collapsed="false">
      <c r="H1420" s="0" t="str">
        <f aca="false">CONCATENATE(I1420,P1420)</f>
        <v/>
      </c>
    </row>
    <row r="1421" customFormat="false" ht="13.8" hidden="false" customHeight="false" outlineLevel="0" collapsed="false">
      <c r="H1421" s="0" t="str">
        <f aca="false">CONCATENATE(I1421,P1421)</f>
        <v/>
      </c>
    </row>
    <row r="1422" customFormat="false" ht="13.8" hidden="false" customHeight="false" outlineLevel="0" collapsed="false">
      <c r="H1422" s="0" t="str">
        <f aca="false">CONCATENATE(I1422,P1422)</f>
        <v/>
      </c>
    </row>
    <row r="1423" customFormat="false" ht="13.8" hidden="false" customHeight="false" outlineLevel="0" collapsed="false">
      <c r="H1423" s="0" t="str">
        <f aca="false">CONCATENATE(I1423,P1423)</f>
        <v/>
      </c>
    </row>
    <row r="1424" customFormat="false" ht="13.8" hidden="false" customHeight="false" outlineLevel="0" collapsed="false">
      <c r="H1424" s="0" t="str">
        <f aca="false">CONCATENATE(I1424,P1424)</f>
        <v/>
      </c>
    </row>
    <row r="1425" customFormat="false" ht="13.8" hidden="false" customHeight="false" outlineLevel="0" collapsed="false">
      <c r="H1425" s="0" t="str">
        <f aca="false">CONCATENATE(I1425,P1425)</f>
        <v/>
      </c>
    </row>
    <row r="1426" customFormat="false" ht="13.8" hidden="false" customHeight="false" outlineLevel="0" collapsed="false">
      <c r="H1426" s="0" t="str">
        <f aca="false">CONCATENATE(I1426,P1426)</f>
        <v/>
      </c>
    </row>
    <row r="1427" customFormat="false" ht="13.8" hidden="false" customHeight="false" outlineLevel="0" collapsed="false">
      <c r="H1427" s="0" t="str">
        <f aca="false">CONCATENATE(I1427,P1427)</f>
        <v/>
      </c>
    </row>
    <row r="1428" customFormat="false" ht="13.8" hidden="false" customHeight="false" outlineLevel="0" collapsed="false">
      <c r="H1428" s="0" t="str">
        <f aca="false">CONCATENATE(I1428,P1428)</f>
        <v/>
      </c>
    </row>
    <row r="1429" customFormat="false" ht="13.8" hidden="false" customHeight="false" outlineLevel="0" collapsed="false">
      <c r="H1429" s="0" t="str">
        <f aca="false">CONCATENATE(I1429,P1429)</f>
        <v/>
      </c>
    </row>
    <row r="1430" customFormat="false" ht="13.8" hidden="false" customHeight="false" outlineLevel="0" collapsed="false">
      <c r="H1430" s="0" t="str">
        <f aca="false">CONCATENATE(I1430,P1430)</f>
        <v/>
      </c>
    </row>
    <row r="1431" customFormat="false" ht="13.8" hidden="false" customHeight="false" outlineLevel="0" collapsed="false">
      <c r="H1431" s="0" t="str">
        <f aca="false">CONCATENATE(I1431,P1431)</f>
        <v/>
      </c>
    </row>
    <row r="1432" customFormat="false" ht="13.8" hidden="false" customHeight="false" outlineLevel="0" collapsed="false">
      <c r="H1432" s="0" t="str">
        <f aca="false">CONCATENATE(I1432,P1432)</f>
        <v/>
      </c>
    </row>
    <row r="1433" customFormat="false" ht="13.8" hidden="false" customHeight="false" outlineLevel="0" collapsed="false">
      <c r="H1433" s="0" t="str">
        <f aca="false">CONCATENATE(I1433,P1433)</f>
        <v/>
      </c>
    </row>
    <row r="1434" customFormat="false" ht="13.8" hidden="false" customHeight="false" outlineLevel="0" collapsed="false">
      <c r="H1434" s="0" t="str">
        <f aca="false">CONCATENATE(I1434,P1434)</f>
        <v/>
      </c>
    </row>
    <row r="1435" customFormat="false" ht="13.8" hidden="false" customHeight="false" outlineLevel="0" collapsed="false">
      <c r="H1435" s="0" t="str">
        <f aca="false">CONCATENATE(I1435,P1435)</f>
        <v/>
      </c>
    </row>
    <row r="1436" customFormat="false" ht="13.8" hidden="false" customHeight="false" outlineLevel="0" collapsed="false">
      <c r="H1436" s="0" t="str">
        <f aca="false">CONCATENATE(I1436,P1436)</f>
        <v/>
      </c>
    </row>
    <row r="1437" customFormat="false" ht="13.8" hidden="false" customHeight="false" outlineLevel="0" collapsed="false">
      <c r="H1437" s="0" t="str">
        <f aca="false">CONCATENATE(I1437,P1437)</f>
        <v/>
      </c>
    </row>
    <row r="1438" customFormat="false" ht="13.8" hidden="false" customHeight="false" outlineLevel="0" collapsed="false">
      <c r="H1438" s="0" t="str">
        <f aca="false">CONCATENATE(I1438,P1438)</f>
        <v/>
      </c>
    </row>
    <row r="1439" customFormat="false" ht="13.8" hidden="false" customHeight="false" outlineLevel="0" collapsed="false">
      <c r="H1439" s="0" t="str">
        <f aca="false">CONCATENATE(I1439,P1439)</f>
        <v/>
      </c>
    </row>
    <row r="1440" customFormat="false" ht="13.8" hidden="false" customHeight="false" outlineLevel="0" collapsed="false">
      <c r="H1440" s="0" t="str">
        <f aca="false">CONCATENATE(I1440,P1440)</f>
        <v/>
      </c>
    </row>
    <row r="1441" customFormat="false" ht="13.8" hidden="false" customHeight="false" outlineLevel="0" collapsed="false">
      <c r="H1441" s="0" t="str">
        <f aca="false">CONCATENATE(I1441,P1441)</f>
        <v/>
      </c>
    </row>
    <row r="1442" customFormat="false" ht="13.8" hidden="false" customHeight="false" outlineLevel="0" collapsed="false">
      <c r="H1442" s="0" t="str">
        <f aca="false">CONCATENATE(I1442,P1442)</f>
        <v/>
      </c>
    </row>
    <row r="1443" customFormat="false" ht="13.8" hidden="false" customHeight="false" outlineLevel="0" collapsed="false">
      <c r="H1443" s="0" t="str">
        <f aca="false">CONCATENATE(I1443,P1443)</f>
        <v/>
      </c>
    </row>
    <row r="1444" customFormat="false" ht="13.8" hidden="false" customHeight="false" outlineLevel="0" collapsed="false">
      <c r="H1444" s="0" t="str">
        <f aca="false">CONCATENATE(I1444,P1444)</f>
        <v/>
      </c>
    </row>
    <row r="1445" customFormat="false" ht="13.8" hidden="false" customHeight="false" outlineLevel="0" collapsed="false">
      <c r="H1445" s="0" t="str">
        <f aca="false">CONCATENATE(I1445,P1445)</f>
        <v/>
      </c>
    </row>
    <row r="1446" customFormat="false" ht="13.8" hidden="false" customHeight="false" outlineLevel="0" collapsed="false">
      <c r="H1446" s="0" t="str">
        <f aca="false">CONCATENATE(I1446,P1446)</f>
        <v/>
      </c>
    </row>
    <row r="1447" customFormat="false" ht="13.8" hidden="false" customHeight="false" outlineLevel="0" collapsed="false">
      <c r="H1447" s="0" t="str">
        <f aca="false">CONCATENATE(I1447,P1447)</f>
        <v/>
      </c>
    </row>
    <row r="1448" customFormat="false" ht="13.8" hidden="false" customHeight="false" outlineLevel="0" collapsed="false">
      <c r="H1448" s="0" t="str">
        <f aca="false">CONCATENATE(I1448,P1448)</f>
        <v/>
      </c>
    </row>
    <row r="1449" customFormat="false" ht="13.8" hidden="false" customHeight="false" outlineLevel="0" collapsed="false">
      <c r="H1449" s="0" t="str">
        <f aca="false">CONCATENATE(I1449,P1449)</f>
        <v/>
      </c>
    </row>
    <row r="1450" customFormat="false" ht="13.8" hidden="false" customHeight="false" outlineLevel="0" collapsed="false">
      <c r="H1450" s="0" t="str">
        <f aca="false">CONCATENATE(I1450,P1450)</f>
        <v/>
      </c>
    </row>
    <row r="1451" customFormat="false" ht="13.8" hidden="false" customHeight="false" outlineLevel="0" collapsed="false">
      <c r="H1451" s="0" t="str">
        <f aca="false">CONCATENATE(I1451,P1451)</f>
        <v/>
      </c>
    </row>
    <row r="1452" customFormat="false" ht="13.8" hidden="false" customHeight="false" outlineLevel="0" collapsed="false">
      <c r="H1452" s="0" t="str">
        <f aca="false">CONCATENATE(I1452,P1452)</f>
        <v/>
      </c>
    </row>
    <row r="1453" customFormat="false" ht="13.8" hidden="false" customHeight="false" outlineLevel="0" collapsed="false">
      <c r="H1453" s="0" t="str">
        <f aca="false">CONCATENATE(I1453,P1453)</f>
        <v/>
      </c>
    </row>
    <row r="1454" customFormat="false" ht="13.8" hidden="false" customHeight="false" outlineLevel="0" collapsed="false">
      <c r="H1454" s="0" t="str">
        <f aca="false">CONCATENATE(I1454,P1454)</f>
        <v/>
      </c>
    </row>
    <row r="1455" customFormat="false" ht="13.8" hidden="false" customHeight="false" outlineLevel="0" collapsed="false">
      <c r="H1455" s="0" t="str">
        <f aca="false">CONCATENATE(I1455,P1455)</f>
        <v/>
      </c>
    </row>
    <row r="1456" customFormat="false" ht="13.8" hidden="false" customHeight="false" outlineLevel="0" collapsed="false">
      <c r="H1456" s="0" t="str">
        <f aca="false">CONCATENATE(I1456,P1456)</f>
        <v/>
      </c>
    </row>
    <row r="1457" customFormat="false" ht="13.8" hidden="false" customHeight="false" outlineLevel="0" collapsed="false">
      <c r="H1457" s="0" t="str">
        <f aca="false">CONCATENATE(I1457,P1457)</f>
        <v/>
      </c>
    </row>
    <row r="1458" customFormat="false" ht="13.8" hidden="false" customHeight="false" outlineLevel="0" collapsed="false">
      <c r="H1458" s="0" t="str">
        <f aca="false">CONCATENATE(I1458,P1458)</f>
        <v/>
      </c>
    </row>
    <row r="1459" customFormat="false" ht="13.8" hidden="false" customHeight="false" outlineLevel="0" collapsed="false">
      <c r="H1459" s="0" t="str">
        <f aca="false">CONCATENATE(I1459,P1459)</f>
        <v/>
      </c>
    </row>
    <row r="1460" customFormat="false" ht="13.8" hidden="false" customHeight="false" outlineLevel="0" collapsed="false">
      <c r="H1460" s="0" t="str">
        <f aca="false">CONCATENATE(I1460,P1460)</f>
        <v/>
      </c>
    </row>
    <row r="1461" customFormat="false" ht="13.8" hidden="false" customHeight="false" outlineLevel="0" collapsed="false">
      <c r="H1461" s="0" t="str">
        <f aca="false">CONCATENATE(I1461,P1461)</f>
        <v/>
      </c>
    </row>
    <row r="1462" customFormat="false" ht="13.8" hidden="false" customHeight="false" outlineLevel="0" collapsed="false">
      <c r="H1462" s="0" t="str">
        <f aca="false">CONCATENATE(I1462,P1462)</f>
        <v/>
      </c>
    </row>
    <row r="1463" customFormat="false" ht="13.8" hidden="false" customHeight="false" outlineLevel="0" collapsed="false">
      <c r="H1463" s="0" t="str">
        <f aca="false">CONCATENATE(I1463,P1463)</f>
        <v/>
      </c>
    </row>
    <row r="1464" customFormat="false" ht="13.8" hidden="false" customHeight="false" outlineLevel="0" collapsed="false">
      <c r="H1464" s="0" t="str">
        <f aca="false">CONCATENATE(I1464,P1464)</f>
        <v/>
      </c>
    </row>
    <row r="1465" customFormat="false" ht="13.8" hidden="false" customHeight="false" outlineLevel="0" collapsed="false">
      <c r="H1465" s="0" t="str">
        <f aca="false">CONCATENATE(I1465,P1465)</f>
        <v/>
      </c>
    </row>
    <row r="1466" customFormat="false" ht="13.8" hidden="false" customHeight="false" outlineLevel="0" collapsed="false">
      <c r="H1466" s="0" t="str">
        <f aca="false">CONCATENATE(I1466,P1466)</f>
        <v/>
      </c>
    </row>
    <row r="1467" customFormat="false" ht="13.8" hidden="false" customHeight="false" outlineLevel="0" collapsed="false">
      <c r="H1467" s="0" t="str">
        <f aca="false">CONCATENATE(I1467,P1467)</f>
        <v/>
      </c>
    </row>
    <row r="1468" customFormat="false" ht="13.8" hidden="false" customHeight="false" outlineLevel="0" collapsed="false">
      <c r="H1468" s="0" t="str">
        <f aca="false">CONCATENATE(I1468,P1468)</f>
        <v/>
      </c>
    </row>
    <row r="1469" customFormat="false" ht="13.8" hidden="false" customHeight="false" outlineLevel="0" collapsed="false">
      <c r="H1469" s="0" t="str">
        <f aca="false">CONCATENATE(I1469,P1469)</f>
        <v/>
      </c>
    </row>
    <row r="1470" customFormat="false" ht="13.8" hidden="false" customHeight="false" outlineLevel="0" collapsed="false">
      <c r="H1470" s="0" t="str">
        <f aca="false">CONCATENATE(I1470,P1470)</f>
        <v/>
      </c>
    </row>
    <row r="1471" customFormat="false" ht="13.8" hidden="false" customHeight="false" outlineLevel="0" collapsed="false">
      <c r="H1471" s="0" t="str">
        <f aca="false">CONCATENATE(I1471,P1471)</f>
        <v/>
      </c>
    </row>
    <row r="1472" customFormat="false" ht="13.8" hidden="false" customHeight="false" outlineLevel="0" collapsed="false">
      <c r="H1472" s="0" t="str">
        <f aca="false">CONCATENATE(I1472,P1472)</f>
        <v/>
      </c>
    </row>
    <row r="1473" customFormat="false" ht="13.8" hidden="false" customHeight="false" outlineLevel="0" collapsed="false">
      <c r="H1473" s="0" t="str">
        <f aca="false">CONCATENATE(I1473,P1473)</f>
        <v/>
      </c>
    </row>
    <row r="1474" customFormat="false" ht="13.8" hidden="false" customHeight="false" outlineLevel="0" collapsed="false">
      <c r="H1474" s="0" t="str">
        <f aca="false">CONCATENATE(I1474,P1474)</f>
        <v/>
      </c>
    </row>
    <row r="1475" customFormat="false" ht="13.8" hidden="false" customHeight="false" outlineLevel="0" collapsed="false">
      <c r="H1475" s="0" t="str">
        <f aca="false">CONCATENATE(I1475,P1475)</f>
        <v/>
      </c>
    </row>
    <row r="1476" customFormat="false" ht="13.8" hidden="false" customHeight="false" outlineLevel="0" collapsed="false">
      <c r="H1476" s="0" t="str">
        <f aca="false">CONCATENATE(I1476,P1476)</f>
        <v/>
      </c>
    </row>
    <row r="1477" customFormat="false" ht="13.8" hidden="false" customHeight="false" outlineLevel="0" collapsed="false">
      <c r="H1477" s="0" t="str">
        <f aca="false">CONCATENATE(I1477,P1477)</f>
        <v/>
      </c>
    </row>
    <row r="1478" customFormat="false" ht="13.8" hidden="false" customHeight="false" outlineLevel="0" collapsed="false">
      <c r="H1478" s="0" t="str">
        <f aca="false">CONCATENATE(I1478,P1478)</f>
        <v/>
      </c>
    </row>
    <row r="1479" customFormat="false" ht="13.8" hidden="false" customHeight="false" outlineLevel="0" collapsed="false">
      <c r="H1479" s="0" t="str">
        <f aca="false">CONCATENATE(I1479,P1479)</f>
        <v/>
      </c>
    </row>
    <row r="1480" customFormat="false" ht="13.8" hidden="false" customHeight="false" outlineLevel="0" collapsed="false">
      <c r="H1480" s="0" t="str">
        <f aca="false">CONCATENATE(I1480,P1480)</f>
        <v/>
      </c>
    </row>
    <row r="1481" customFormat="false" ht="13.8" hidden="false" customHeight="false" outlineLevel="0" collapsed="false">
      <c r="H1481" s="0" t="str">
        <f aca="false">CONCATENATE(I1481,P1481)</f>
        <v/>
      </c>
    </row>
    <row r="1482" customFormat="false" ht="13.8" hidden="false" customHeight="false" outlineLevel="0" collapsed="false">
      <c r="H1482" s="0" t="str">
        <f aca="false">CONCATENATE(I1482,P1482)</f>
        <v/>
      </c>
    </row>
    <row r="1483" customFormat="false" ht="13.8" hidden="false" customHeight="false" outlineLevel="0" collapsed="false">
      <c r="H1483" s="0" t="str">
        <f aca="false">CONCATENATE(I1483,P1483)</f>
        <v/>
      </c>
    </row>
    <row r="1484" customFormat="false" ht="13.8" hidden="false" customHeight="false" outlineLevel="0" collapsed="false">
      <c r="H1484" s="0" t="str">
        <f aca="false">CONCATENATE(I1484,P1484)</f>
        <v/>
      </c>
    </row>
    <row r="1485" customFormat="false" ht="13.8" hidden="false" customHeight="false" outlineLevel="0" collapsed="false">
      <c r="H1485" s="0" t="str">
        <f aca="false">CONCATENATE(I1485,P1485)</f>
        <v/>
      </c>
    </row>
    <row r="1486" customFormat="false" ht="13.8" hidden="false" customHeight="false" outlineLevel="0" collapsed="false">
      <c r="H1486" s="0" t="str">
        <f aca="false">CONCATENATE(I1486,P1486)</f>
        <v/>
      </c>
    </row>
    <row r="1487" customFormat="false" ht="13.8" hidden="false" customHeight="false" outlineLevel="0" collapsed="false">
      <c r="H1487" s="0" t="str">
        <f aca="false">CONCATENATE(I1487,P1487)</f>
        <v/>
      </c>
    </row>
    <row r="1488" customFormat="false" ht="13.8" hidden="false" customHeight="false" outlineLevel="0" collapsed="false">
      <c r="H1488" s="0" t="str">
        <f aca="false">CONCATENATE(I1488,P1488)</f>
        <v/>
      </c>
    </row>
    <row r="1489" customFormat="false" ht="13.8" hidden="false" customHeight="false" outlineLevel="0" collapsed="false">
      <c r="H1489" s="0" t="str">
        <f aca="false">CONCATENATE(I1489,P1489)</f>
        <v/>
      </c>
    </row>
    <row r="1490" customFormat="false" ht="13.8" hidden="false" customHeight="false" outlineLevel="0" collapsed="false">
      <c r="H1490" s="0" t="str">
        <f aca="false">CONCATENATE(I1490,P1490)</f>
        <v/>
      </c>
    </row>
    <row r="1491" customFormat="false" ht="13.8" hidden="false" customHeight="false" outlineLevel="0" collapsed="false">
      <c r="H1491" s="0" t="str">
        <f aca="false">CONCATENATE(I1491,P1491)</f>
        <v/>
      </c>
    </row>
    <row r="1492" customFormat="false" ht="13.8" hidden="false" customHeight="false" outlineLevel="0" collapsed="false">
      <c r="H1492" s="0" t="str">
        <f aca="false">CONCATENATE(I1492,P1492)</f>
        <v/>
      </c>
    </row>
    <row r="1493" customFormat="false" ht="13.8" hidden="false" customHeight="false" outlineLevel="0" collapsed="false">
      <c r="H1493" s="0" t="str">
        <f aca="false">CONCATENATE(I1493,P1493)</f>
        <v/>
      </c>
    </row>
    <row r="1494" customFormat="false" ht="13.8" hidden="false" customHeight="false" outlineLevel="0" collapsed="false">
      <c r="H1494" s="0" t="str">
        <f aca="false">CONCATENATE(I1494,P1494)</f>
        <v/>
      </c>
    </row>
    <row r="1495" customFormat="false" ht="13.8" hidden="false" customHeight="false" outlineLevel="0" collapsed="false">
      <c r="H1495" s="0" t="str">
        <f aca="false">CONCATENATE(I1495,P1495)</f>
        <v/>
      </c>
    </row>
    <row r="1496" customFormat="false" ht="13.8" hidden="false" customHeight="false" outlineLevel="0" collapsed="false">
      <c r="H1496" s="0" t="str">
        <f aca="false">CONCATENATE(I1496,P1496)</f>
        <v/>
      </c>
    </row>
    <row r="1497" customFormat="false" ht="13.8" hidden="false" customHeight="false" outlineLevel="0" collapsed="false">
      <c r="H1497" s="0" t="str">
        <f aca="false">CONCATENATE(I1497,P1497)</f>
        <v/>
      </c>
    </row>
    <row r="1498" customFormat="false" ht="13.8" hidden="false" customHeight="false" outlineLevel="0" collapsed="false">
      <c r="H1498" s="0" t="str">
        <f aca="false">CONCATENATE(I1498,P1498)</f>
        <v/>
      </c>
    </row>
    <row r="1499" customFormat="false" ht="13.8" hidden="false" customHeight="false" outlineLevel="0" collapsed="false">
      <c r="H1499" s="0" t="str">
        <f aca="false">CONCATENATE(I1499,P1499)</f>
        <v/>
      </c>
    </row>
    <row r="1500" customFormat="false" ht="13.8" hidden="false" customHeight="false" outlineLevel="0" collapsed="false">
      <c r="H1500" s="0" t="str">
        <f aca="false">CONCATENATE(I1500,P1500)</f>
        <v/>
      </c>
    </row>
    <row r="1501" customFormat="false" ht="13.8" hidden="false" customHeight="false" outlineLevel="0" collapsed="false">
      <c r="H1501" s="0" t="str">
        <f aca="false">CONCATENATE(I1501,P1501)</f>
        <v/>
      </c>
    </row>
    <row r="1502" customFormat="false" ht="13.8" hidden="false" customHeight="false" outlineLevel="0" collapsed="false">
      <c r="H1502" s="0" t="str">
        <f aca="false">CONCATENATE(I1502,P1502)</f>
        <v/>
      </c>
    </row>
    <row r="1503" customFormat="false" ht="13.8" hidden="false" customHeight="false" outlineLevel="0" collapsed="false">
      <c r="H1503" s="0" t="str">
        <f aca="false">CONCATENATE(I1503,P1503)</f>
        <v/>
      </c>
    </row>
    <row r="1504" customFormat="false" ht="13.8" hidden="false" customHeight="false" outlineLevel="0" collapsed="false">
      <c r="H1504" s="0" t="str">
        <f aca="false">CONCATENATE(I1504,P1504)</f>
        <v/>
      </c>
    </row>
    <row r="1505" customFormat="false" ht="13.8" hidden="false" customHeight="false" outlineLevel="0" collapsed="false">
      <c r="H1505" s="0" t="str">
        <f aca="false">CONCATENATE(I1505,P1505)</f>
        <v/>
      </c>
    </row>
    <row r="1506" customFormat="false" ht="13.8" hidden="false" customHeight="false" outlineLevel="0" collapsed="false">
      <c r="H1506" s="0" t="str">
        <f aca="false">CONCATENATE(I1506,P1506)</f>
        <v/>
      </c>
    </row>
    <row r="1507" customFormat="false" ht="13.8" hidden="false" customHeight="false" outlineLevel="0" collapsed="false">
      <c r="H1507" s="0" t="str">
        <f aca="false">CONCATENATE(I1507,P1507)</f>
        <v/>
      </c>
    </row>
    <row r="1508" customFormat="false" ht="13.8" hidden="false" customHeight="false" outlineLevel="0" collapsed="false">
      <c r="H1508" s="0" t="str">
        <f aca="false">CONCATENATE(I1508,P1508)</f>
        <v/>
      </c>
    </row>
    <row r="1509" customFormat="false" ht="13.8" hidden="false" customHeight="false" outlineLevel="0" collapsed="false">
      <c r="H1509" s="0" t="str">
        <f aca="false">CONCATENATE(I1509,P1509)</f>
        <v/>
      </c>
    </row>
    <row r="1510" customFormat="false" ht="13.8" hidden="false" customHeight="false" outlineLevel="0" collapsed="false">
      <c r="H1510" s="0" t="str">
        <f aca="false">CONCATENATE(I1510,P1510)</f>
        <v/>
      </c>
    </row>
    <row r="1511" customFormat="false" ht="13.8" hidden="false" customHeight="false" outlineLevel="0" collapsed="false">
      <c r="H1511" s="0" t="str">
        <f aca="false">CONCATENATE(I1511,P1511)</f>
        <v/>
      </c>
    </row>
    <row r="1512" customFormat="false" ht="13.8" hidden="false" customHeight="false" outlineLevel="0" collapsed="false">
      <c r="H1512" s="0" t="str">
        <f aca="false">CONCATENATE(I1512,P1512)</f>
        <v/>
      </c>
    </row>
    <row r="1513" customFormat="false" ht="13.8" hidden="false" customHeight="false" outlineLevel="0" collapsed="false">
      <c r="H1513" s="0" t="str">
        <f aca="false">CONCATENATE(I1513,P1513)</f>
        <v/>
      </c>
    </row>
    <row r="1514" customFormat="false" ht="13.8" hidden="false" customHeight="false" outlineLevel="0" collapsed="false">
      <c r="H1514" s="0" t="str">
        <f aca="false">CONCATENATE(I1514,P1514)</f>
        <v/>
      </c>
    </row>
    <row r="1515" customFormat="false" ht="13.8" hidden="false" customHeight="false" outlineLevel="0" collapsed="false">
      <c r="H1515" s="0" t="str">
        <f aca="false">CONCATENATE(I1515,P1515)</f>
        <v/>
      </c>
    </row>
    <row r="1516" customFormat="false" ht="13.8" hidden="false" customHeight="false" outlineLevel="0" collapsed="false">
      <c r="H1516" s="0" t="str">
        <f aca="false">CONCATENATE(I1516,P1516)</f>
        <v/>
      </c>
    </row>
    <row r="1517" customFormat="false" ht="13.8" hidden="false" customHeight="false" outlineLevel="0" collapsed="false">
      <c r="H1517" s="0" t="str">
        <f aca="false">CONCATENATE(I1517,P1517)</f>
        <v/>
      </c>
    </row>
    <row r="1518" customFormat="false" ht="13.8" hidden="false" customHeight="false" outlineLevel="0" collapsed="false">
      <c r="H1518" s="0" t="str">
        <f aca="false">CONCATENATE(I1518,P1518)</f>
        <v/>
      </c>
    </row>
    <row r="1519" customFormat="false" ht="13.8" hidden="false" customHeight="false" outlineLevel="0" collapsed="false">
      <c r="H1519" s="0" t="str">
        <f aca="false">CONCATENATE(I1519,P1519)</f>
        <v/>
      </c>
    </row>
    <row r="1520" customFormat="false" ht="13.8" hidden="false" customHeight="false" outlineLevel="0" collapsed="false">
      <c r="H1520" s="0" t="str">
        <f aca="false">CONCATENATE(I1520,P1520)</f>
        <v/>
      </c>
    </row>
    <row r="1521" customFormat="false" ht="13.8" hidden="false" customHeight="false" outlineLevel="0" collapsed="false">
      <c r="H1521" s="0" t="str">
        <f aca="false">CONCATENATE(I1521,P1521)</f>
        <v/>
      </c>
    </row>
    <row r="1522" customFormat="false" ht="13.8" hidden="false" customHeight="false" outlineLevel="0" collapsed="false">
      <c r="H1522" s="0" t="str">
        <f aca="false">CONCATENATE(I1522,P1522)</f>
        <v/>
      </c>
    </row>
    <row r="1523" customFormat="false" ht="13.8" hidden="false" customHeight="false" outlineLevel="0" collapsed="false">
      <c r="H1523" s="0" t="str">
        <f aca="false">CONCATENATE(I1523,P1523)</f>
        <v/>
      </c>
    </row>
    <row r="1524" customFormat="false" ht="13.8" hidden="false" customHeight="false" outlineLevel="0" collapsed="false">
      <c r="H1524" s="0" t="str">
        <f aca="false">CONCATENATE(I1524,P1524)</f>
        <v/>
      </c>
    </row>
    <row r="1525" customFormat="false" ht="13.8" hidden="false" customHeight="false" outlineLevel="0" collapsed="false">
      <c r="H1525" s="0" t="str">
        <f aca="false">CONCATENATE(I1525,P1525)</f>
        <v/>
      </c>
    </row>
    <row r="1526" customFormat="false" ht="13.8" hidden="false" customHeight="false" outlineLevel="0" collapsed="false">
      <c r="H1526" s="0" t="str">
        <f aca="false">CONCATENATE(I1526,P1526)</f>
        <v/>
      </c>
    </row>
    <row r="1527" customFormat="false" ht="13.8" hidden="false" customHeight="false" outlineLevel="0" collapsed="false">
      <c r="H1527" s="0" t="str">
        <f aca="false">CONCATENATE(I1527,P1527)</f>
        <v/>
      </c>
    </row>
    <row r="1528" customFormat="false" ht="13.8" hidden="false" customHeight="false" outlineLevel="0" collapsed="false">
      <c r="H1528" s="0" t="str">
        <f aca="false">CONCATENATE(I1528,P1528)</f>
        <v/>
      </c>
    </row>
    <row r="1529" customFormat="false" ht="13.8" hidden="false" customHeight="false" outlineLevel="0" collapsed="false">
      <c r="H1529" s="0" t="str">
        <f aca="false">CONCATENATE(I1529,P1529)</f>
        <v/>
      </c>
    </row>
    <row r="1530" customFormat="false" ht="13.8" hidden="false" customHeight="false" outlineLevel="0" collapsed="false">
      <c r="H1530" s="0" t="str">
        <f aca="false">CONCATENATE(I1530,P1530)</f>
        <v/>
      </c>
    </row>
    <row r="1531" customFormat="false" ht="13.8" hidden="false" customHeight="false" outlineLevel="0" collapsed="false">
      <c r="H1531" s="0" t="str">
        <f aca="false">CONCATENATE(I1531,P1531)</f>
        <v/>
      </c>
    </row>
    <row r="1532" customFormat="false" ht="13.8" hidden="false" customHeight="false" outlineLevel="0" collapsed="false">
      <c r="H1532" s="0" t="str">
        <f aca="false">CONCATENATE(I1532,P1532)</f>
        <v/>
      </c>
    </row>
    <row r="1533" customFormat="false" ht="13.8" hidden="false" customHeight="false" outlineLevel="0" collapsed="false">
      <c r="H1533" s="0" t="str">
        <f aca="false">CONCATENATE(I1533,P1533)</f>
        <v/>
      </c>
    </row>
    <row r="1534" customFormat="false" ht="13.8" hidden="false" customHeight="false" outlineLevel="0" collapsed="false">
      <c r="H1534" s="0" t="str">
        <f aca="false">CONCATENATE(I1534,P1534)</f>
        <v/>
      </c>
    </row>
    <row r="1535" customFormat="false" ht="13.8" hidden="false" customHeight="false" outlineLevel="0" collapsed="false">
      <c r="H1535" s="0" t="str">
        <f aca="false">CONCATENATE(I1535,P1535)</f>
        <v/>
      </c>
    </row>
    <row r="1536" customFormat="false" ht="13.8" hidden="false" customHeight="false" outlineLevel="0" collapsed="false">
      <c r="H1536" s="0" t="str">
        <f aca="false">CONCATENATE(I1536,P1536)</f>
        <v/>
      </c>
    </row>
    <row r="1537" customFormat="false" ht="13.8" hidden="false" customHeight="false" outlineLevel="0" collapsed="false">
      <c r="H1537" s="0" t="str">
        <f aca="false">CONCATENATE(I1537,P1537)</f>
        <v/>
      </c>
    </row>
    <row r="1538" customFormat="false" ht="13.8" hidden="false" customHeight="false" outlineLevel="0" collapsed="false">
      <c r="H1538" s="0" t="str">
        <f aca="false">CONCATENATE(I1538,P1538)</f>
        <v/>
      </c>
    </row>
    <row r="1539" customFormat="false" ht="13.8" hidden="false" customHeight="false" outlineLevel="0" collapsed="false">
      <c r="H1539" s="0" t="str">
        <f aca="false">CONCATENATE(I1539,P1539)</f>
        <v/>
      </c>
    </row>
    <row r="1540" customFormat="false" ht="13.8" hidden="false" customHeight="false" outlineLevel="0" collapsed="false">
      <c r="H1540" s="0" t="str">
        <f aca="false">CONCATENATE(I1540,P1540)</f>
        <v/>
      </c>
    </row>
    <row r="1541" customFormat="false" ht="13.8" hidden="false" customHeight="false" outlineLevel="0" collapsed="false">
      <c r="H1541" s="0" t="str">
        <f aca="false">CONCATENATE(I1541,P1541)</f>
        <v/>
      </c>
    </row>
    <row r="1542" customFormat="false" ht="13.8" hidden="false" customHeight="false" outlineLevel="0" collapsed="false">
      <c r="H1542" s="0" t="str">
        <f aca="false">CONCATENATE(I1542,P1542)</f>
        <v/>
      </c>
    </row>
    <row r="1543" customFormat="false" ht="13.8" hidden="false" customHeight="false" outlineLevel="0" collapsed="false">
      <c r="H1543" s="0" t="str">
        <f aca="false">CONCATENATE(I1543,P1543)</f>
        <v/>
      </c>
    </row>
    <row r="1544" customFormat="false" ht="13.8" hidden="false" customHeight="false" outlineLevel="0" collapsed="false">
      <c r="H1544" s="0" t="str">
        <f aca="false">CONCATENATE(I1544,P1544)</f>
        <v/>
      </c>
    </row>
    <row r="1545" customFormat="false" ht="13.8" hidden="false" customHeight="false" outlineLevel="0" collapsed="false">
      <c r="H1545" s="0" t="str">
        <f aca="false">CONCATENATE(I1545,P1545)</f>
        <v/>
      </c>
    </row>
    <row r="1546" customFormat="false" ht="13.8" hidden="false" customHeight="false" outlineLevel="0" collapsed="false">
      <c r="H1546" s="0" t="str">
        <f aca="false">CONCATENATE(I1546,P1546)</f>
        <v/>
      </c>
    </row>
    <row r="1547" customFormat="false" ht="13.8" hidden="false" customHeight="false" outlineLevel="0" collapsed="false">
      <c r="H1547" s="0" t="str">
        <f aca="false">CONCATENATE(I1547,P1547)</f>
        <v/>
      </c>
    </row>
    <row r="1548" customFormat="false" ht="13.8" hidden="false" customHeight="false" outlineLevel="0" collapsed="false">
      <c r="H1548" s="0" t="str">
        <f aca="false">CONCATENATE(I1548,P1548)</f>
        <v/>
      </c>
    </row>
    <row r="1549" customFormat="false" ht="13.8" hidden="false" customHeight="false" outlineLevel="0" collapsed="false">
      <c r="H1549" s="0" t="str">
        <f aca="false">CONCATENATE(I1549,P1549)</f>
        <v/>
      </c>
    </row>
    <row r="1550" customFormat="false" ht="13.8" hidden="false" customHeight="false" outlineLevel="0" collapsed="false">
      <c r="H1550" s="0" t="str">
        <f aca="false">CONCATENATE(I1550,P1550)</f>
        <v/>
      </c>
    </row>
    <row r="1551" customFormat="false" ht="13.8" hidden="false" customHeight="false" outlineLevel="0" collapsed="false">
      <c r="H1551" s="0" t="str">
        <f aca="false">CONCATENATE(I1551,P1551)</f>
        <v/>
      </c>
    </row>
    <row r="1552" customFormat="false" ht="13.8" hidden="false" customHeight="false" outlineLevel="0" collapsed="false">
      <c r="H1552" s="0" t="str">
        <f aca="false">CONCATENATE(I1552,P1552)</f>
        <v/>
      </c>
    </row>
    <row r="1553" customFormat="false" ht="13.8" hidden="false" customHeight="false" outlineLevel="0" collapsed="false">
      <c r="H1553" s="0" t="str">
        <f aca="false">CONCATENATE(I1553,P1553)</f>
        <v/>
      </c>
    </row>
    <row r="1554" customFormat="false" ht="13.8" hidden="false" customHeight="false" outlineLevel="0" collapsed="false">
      <c r="H1554" s="0" t="str">
        <f aca="false">CONCATENATE(I1554,P1554)</f>
        <v/>
      </c>
    </row>
    <row r="1555" customFormat="false" ht="13.8" hidden="false" customHeight="false" outlineLevel="0" collapsed="false">
      <c r="H1555" s="0" t="str">
        <f aca="false">CONCATENATE(I1555,P1555)</f>
        <v/>
      </c>
    </row>
    <row r="1556" customFormat="false" ht="13.8" hidden="false" customHeight="false" outlineLevel="0" collapsed="false">
      <c r="H1556" s="0" t="str">
        <f aca="false">CONCATENATE(I1556,P1556)</f>
        <v/>
      </c>
    </row>
    <row r="1557" customFormat="false" ht="13.8" hidden="false" customHeight="false" outlineLevel="0" collapsed="false">
      <c r="H1557" s="0" t="str">
        <f aca="false">CONCATENATE(I1557,P1557)</f>
        <v/>
      </c>
    </row>
    <row r="1558" customFormat="false" ht="13.8" hidden="false" customHeight="false" outlineLevel="0" collapsed="false">
      <c r="H1558" s="0" t="str">
        <f aca="false">CONCATENATE(I1558,P1558)</f>
        <v/>
      </c>
    </row>
    <row r="1559" customFormat="false" ht="13.8" hidden="false" customHeight="false" outlineLevel="0" collapsed="false">
      <c r="H1559" s="0" t="str">
        <f aca="false">CONCATENATE(I1559,P1559)</f>
        <v/>
      </c>
    </row>
    <row r="1560" customFormat="false" ht="13.8" hidden="false" customHeight="false" outlineLevel="0" collapsed="false">
      <c r="H1560" s="0" t="str">
        <f aca="false">CONCATENATE(I1560,P1560)</f>
        <v/>
      </c>
    </row>
    <row r="1561" customFormat="false" ht="13.8" hidden="false" customHeight="false" outlineLevel="0" collapsed="false">
      <c r="H1561" s="0" t="str">
        <f aca="false">CONCATENATE(I1561,P1561)</f>
        <v/>
      </c>
    </row>
    <row r="1562" customFormat="false" ht="13.8" hidden="false" customHeight="false" outlineLevel="0" collapsed="false">
      <c r="H1562" s="0" t="str">
        <f aca="false">CONCATENATE(I1562,P1562)</f>
        <v/>
      </c>
    </row>
    <row r="1563" customFormat="false" ht="13.8" hidden="false" customHeight="false" outlineLevel="0" collapsed="false">
      <c r="H1563" s="0" t="str">
        <f aca="false">CONCATENATE(I1563,P1563)</f>
        <v/>
      </c>
    </row>
    <row r="1564" customFormat="false" ht="13.8" hidden="false" customHeight="false" outlineLevel="0" collapsed="false">
      <c r="H1564" s="0" t="str">
        <f aca="false">CONCATENATE(I1564,P1564)</f>
        <v/>
      </c>
    </row>
    <row r="1565" customFormat="false" ht="13.8" hidden="false" customHeight="false" outlineLevel="0" collapsed="false">
      <c r="H1565" s="0" t="str">
        <f aca="false">CONCATENATE(I1565,P1565)</f>
        <v/>
      </c>
    </row>
    <row r="1566" customFormat="false" ht="13.8" hidden="false" customHeight="false" outlineLevel="0" collapsed="false">
      <c r="H1566" s="0" t="str">
        <f aca="false">CONCATENATE(I1566,P1566)</f>
        <v/>
      </c>
    </row>
    <row r="1567" customFormat="false" ht="13.8" hidden="false" customHeight="false" outlineLevel="0" collapsed="false">
      <c r="H1567" s="0" t="str">
        <f aca="false">CONCATENATE(I1567,P1567)</f>
        <v/>
      </c>
    </row>
    <row r="1568" customFormat="false" ht="13.8" hidden="false" customHeight="false" outlineLevel="0" collapsed="false">
      <c r="H1568" s="0" t="str">
        <f aca="false">CONCATENATE(I1568,P1568)</f>
        <v/>
      </c>
    </row>
    <row r="1569" customFormat="false" ht="13.8" hidden="false" customHeight="false" outlineLevel="0" collapsed="false">
      <c r="H1569" s="0" t="str">
        <f aca="false">CONCATENATE(I1569,P1569)</f>
        <v/>
      </c>
    </row>
    <row r="1570" customFormat="false" ht="13.8" hidden="false" customHeight="false" outlineLevel="0" collapsed="false">
      <c r="H1570" s="0" t="str">
        <f aca="false">CONCATENATE(I1570,P1570)</f>
        <v/>
      </c>
    </row>
    <row r="1571" customFormat="false" ht="13.8" hidden="false" customHeight="false" outlineLevel="0" collapsed="false">
      <c r="H1571" s="0" t="str">
        <f aca="false">CONCATENATE(I1571,P1571)</f>
        <v/>
      </c>
    </row>
    <row r="1572" customFormat="false" ht="13.8" hidden="false" customHeight="false" outlineLevel="0" collapsed="false">
      <c r="H1572" s="0" t="str">
        <f aca="false">CONCATENATE(I1572,P1572)</f>
        <v/>
      </c>
    </row>
    <row r="1573" customFormat="false" ht="13.8" hidden="false" customHeight="false" outlineLevel="0" collapsed="false">
      <c r="H1573" s="0" t="str">
        <f aca="false">CONCATENATE(I1573,P1573)</f>
        <v/>
      </c>
    </row>
    <row r="1574" customFormat="false" ht="13.8" hidden="false" customHeight="false" outlineLevel="0" collapsed="false">
      <c r="H1574" s="0" t="str">
        <f aca="false">CONCATENATE(I1574,P1574)</f>
        <v/>
      </c>
    </row>
    <row r="1575" customFormat="false" ht="13.8" hidden="false" customHeight="false" outlineLevel="0" collapsed="false">
      <c r="H1575" s="0" t="str">
        <f aca="false">CONCATENATE(I1575,P1575)</f>
        <v/>
      </c>
    </row>
    <row r="1576" customFormat="false" ht="13.8" hidden="false" customHeight="false" outlineLevel="0" collapsed="false">
      <c r="H1576" s="0" t="str">
        <f aca="false">CONCATENATE(I1576,P1576)</f>
        <v/>
      </c>
    </row>
    <row r="1577" customFormat="false" ht="13.8" hidden="false" customHeight="false" outlineLevel="0" collapsed="false">
      <c r="H1577" s="0" t="str">
        <f aca="false">CONCATENATE(I1577,P1577)</f>
        <v/>
      </c>
    </row>
    <row r="1578" customFormat="false" ht="13.8" hidden="false" customHeight="false" outlineLevel="0" collapsed="false">
      <c r="H1578" s="0" t="str">
        <f aca="false">CONCATENATE(I1578,P1578)</f>
        <v/>
      </c>
    </row>
    <row r="1579" customFormat="false" ht="13.8" hidden="false" customHeight="false" outlineLevel="0" collapsed="false">
      <c r="H1579" s="0" t="str">
        <f aca="false">CONCATENATE(I1579,P1579)</f>
        <v/>
      </c>
    </row>
    <row r="1580" customFormat="false" ht="13.8" hidden="false" customHeight="false" outlineLevel="0" collapsed="false">
      <c r="H1580" s="0" t="str">
        <f aca="false">CONCATENATE(I1580,P1580)</f>
        <v/>
      </c>
    </row>
    <row r="1581" customFormat="false" ht="13.8" hidden="false" customHeight="false" outlineLevel="0" collapsed="false">
      <c r="H1581" s="0" t="str">
        <f aca="false">CONCATENATE(I1581,P1581)</f>
        <v/>
      </c>
    </row>
    <row r="1582" customFormat="false" ht="13.8" hidden="false" customHeight="false" outlineLevel="0" collapsed="false">
      <c r="H1582" s="0" t="str">
        <f aca="false">CONCATENATE(I1582,P1582)</f>
        <v/>
      </c>
    </row>
    <row r="1583" customFormat="false" ht="13.8" hidden="false" customHeight="false" outlineLevel="0" collapsed="false">
      <c r="H1583" s="0" t="str">
        <f aca="false">CONCATENATE(I1583,P1583)</f>
        <v/>
      </c>
    </row>
    <row r="1584" customFormat="false" ht="13.8" hidden="false" customHeight="false" outlineLevel="0" collapsed="false">
      <c r="H1584" s="0" t="str">
        <f aca="false">CONCATENATE(I1584,P1584)</f>
        <v/>
      </c>
    </row>
    <row r="1585" customFormat="false" ht="13.8" hidden="false" customHeight="false" outlineLevel="0" collapsed="false">
      <c r="H1585" s="0" t="str">
        <f aca="false">CONCATENATE(I1585,P1585)</f>
        <v/>
      </c>
    </row>
    <row r="1586" customFormat="false" ht="13.8" hidden="false" customHeight="false" outlineLevel="0" collapsed="false">
      <c r="H1586" s="0" t="str">
        <f aca="false">CONCATENATE(I1586,P1586)</f>
        <v/>
      </c>
    </row>
    <row r="1587" customFormat="false" ht="13.8" hidden="false" customHeight="false" outlineLevel="0" collapsed="false">
      <c r="H1587" s="0" t="str">
        <f aca="false">CONCATENATE(I1587,P1587)</f>
        <v/>
      </c>
    </row>
    <row r="1588" customFormat="false" ht="13.8" hidden="false" customHeight="false" outlineLevel="0" collapsed="false">
      <c r="H1588" s="0" t="str">
        <f aca="false">CONCATENATE(I1588,P1588)</f>
        <v/>
      </c>
    </row>
    <row r="1589" customFormat="false" ht="13.8" hidden="false" customHeight="false" outlineLevel="0" collapsed="false">
      <c r="H1589" s="0" t="str">
        <f aca="false">CONCATENATE(I1589,P1589)</f>
        <v/>
      </c>
    </row>
    <row r="1590" customFormat="false" ht="13.8" hidden="false" customHeight="false" outlineLevel="0" collapsed="false">
      <c r="H1590" s="0" t="str">
        <f aca="false">CONCATENATE(I1590,P1590)</f>
        <v/>
      </c>
    </row>
    <row r="1591" customFormat="false" ht="13.8" hidden="false" customHeight="false" outlineLevel="0" collapsed="false">
      <c r="H1591" s="0" t="str">
        <f aca="false">CONCATENATE(I1591,P1591)</f>
        <v/>
      </c>
    </row>
    <row r="1592" customFormat="false" ht="13.8" hidden="false" customHeight="false" outlineLevel="0" collapsed="false">
      <c r="H1592" s="0" t="str">
        <f aca="false">CONCATENATE(I1592,P1592)</f>
        <v/>
      </c>
    </row>
    <row r="1593" customFormat="false" ht="13.8" hidden="false" customHeight="false" outlineLevel="0" collapsed="false">
      <c r="H1593" s="0" t="str">
        <f aca="false">CONCATENATE(I1593,P1593)</f>
        <v/>
      </c>
    </row>
    <row r="1594" customFormat="false" ht="13.8" hidden="false" customHeight="false" outlineLevel="0" collapsed="false">
      <c r="H1594" s="0" t="str">
        <f aca="false">CONCATENATE(I1594,P1594)</f>
        <v/>
      </c>
    </row>
    <row r="1595" customFormat="false" ht="13.8" hidden="false" customHeight="false" outlineLevel="0" collapsed="false">
      <c r="H1595" s="0" t="str">
        <f aca="false">CONCATENATE(I1595,P1595)</f>
        <v/>
      </c>
    </row>
    <row r="1596" customFormat="false" ht="13.8" hidden="false" customHeight="false" outlineLevel="0" collapsed="false">
      <c r="H1596" s="0" t="str">
        <f aca="false">CONCATENATE(I1596,P1596)</f>
        <v/>
      </c>
    </row>
    <row r="1597" customFormat="false" ht="13.8" hidden="false" customHeight="false" outlineLevel="0" collapsed="false">
      <c r="H1597" s="0" t="str">
        <f aca="false">CONCATENATE(I1597,P1597)</f>
        <v/>
      </c>
    </row>
    <row r="1598" customFormat="false" ht="13.8" hidden="false" customHeight="false" outlineLevel="0" collapsed="false">
      <c r="H1598" s="0" t="str">
        <f aca="false">CONCATENATE(I1598,P1598)</f>
        <v/>
      </c>
    </row>
    <row r="1599" customFormat="false" ht="13.8" hidden="false" customHeight="false" outlineLevel="0" collapsed="false">
      <c r="H1599" s="0" t="str">
        <f aca="false">CONCATENATE(I1599,P1599)</f>
        <v/>
      </c>
    </row>
    <row r="1600" customFormat="false" ht="13.8" hidden="false" customHeight="false" outlineLevel="0" collapsed="false">
      <c r="H1600" s="0" t="str">
        <f aca="false">CONCATENATE(I1600,P1600)</f>
        <v/>
      </c>
    </row>
    <row r="1601" customFormat="false" ht="13.8" hidden="false" customHeight="false" outlineLevel="0" collapsed="false">
      <c r="H1601" s="0" t="str">
        <f aca="false">CONCATENATE(I1601,P1601)</f>
        <v/>
      </c>
    </row>
    <row r="1602" customFormat="false" ht="13.8" hidden="false" customHeight="false" outlineLevel="0" collapsed="false">
      <c r="H1602" s="0" t="str">
        <f aca="false">CONCATENATE(I1602,P1602)</f>
        <v/>
      </c>
    </row>
    <row r="1603" customFormat="false" ht="13.8" hidden="false" customHeight="false" outlineLevel="0" collapsed="false">
      <c r="H1603" s="0" t="str">
        <f aca="false">CONCATENATE(I1603,P1603)</f>
        <v/>
      </c>
    </row>
    <row r="1604" customFormat="false" ht="13.8" hidden="false" customHeight="false" outlineLevel="0" collapsed="false">
      <c r="H1604" s="0" t="str">
        <f aca="false">CONCATENATE(I1604,P1604)</f>
        <v/>
      </c>
    </row>
    <row r="1605" customFormat="false" ht="13.8" hidden="false" customHeight="false" outlineLevel="0" collapsed="false">
      <c r="H1605" s="0" t="str">
        <f aca="false">CONCATENATE(I1605,P1605)</f>
        <v/>
      </c>
    </row>
    <row r="1606" customFormat="false" ht="13.8" hidden="false" customHeight="false" outlineLevel="0" collapsed="false">
      <c r="H1606" s="0" t="str">
        <f aca="false">CONCATENATE(I1606,P1606)</f>
        <v/>
      </c>
    </row>
    <row r="1607" customFormat="false" ht="13.8" hidden="false" customHeight="false" outlineLevel="0" collapsed="false">
      <c r="H1607" s="0" t="str">
        <f aca="false">CONCATENATE(I1607,P1607)</f>
        <v/>
      </c>
    </row>
    <row r="1608" customFormat="false" ht="13.8" hidden="false" customHeight="false" outlineLevel="0" collapsed="false">
      <c r="H1608" s="0" t="str">
        <f aca="false">CONCATENATE(I1608,P1608)</f>
        <v/>
      </c>
    </row>
    <row r="1609" customFormat="false" ht="13.8" hidden="false" customHeight="false" outlineLevel="0" collapsed="false">
      <c r="H1609" s="0" t="str">
        <f aca="false">CONCATENATE(I1609,P1609)</f>
        <v/>
      </c>
    </row>
    <row r="1610" customFormat="false" ht="13.8" hidden="false" customHeight="false" outlineLevel="0" collapsed="false">
      <c r="H1610" s="0" t="str">
        <f aca="false">CONCATENATE(I1610,P1610)</f>
        <v/>
      </c>
    </row>
    <row r="1611" customFormat="false" ht="13.8" hidden="false" customHeight="false" outlineLevel="0" collapsed="false">
      <c r="H1611" s="0" t="str">
        <f aca="false">CONCATENATE(I1611,P1611)</f>
        <v/>
      </c>
    </row>
    <row r="1612" customFormat="false" ht="13.8" hidden="false" customHeight="false" outlineLevel="0" collapsed="false">
      <c r="H1612" s="0" t="str">
        <f aca="false">CONCATENATE(I1612,P1612)</f>
        <v/>
      </c>
    </row>
    <row r="1613" customFormat="false" ht="13.8" hidden="false" customHeight="false" outlineLevel="0" collapsed="false">
      <c r="H1613" s="0" t="str">
        <f aca="false">CONCATENATE(I1613,P1613)</f>
        <v/>
      </c>
    </row>
    <row r="1614" customFormat="false" ht="13.8" hidden="false" customHeight="false" outlineLevel="0" collapsed="false">
      <c r="H1614" s="0" t="str">
        <f aca="false">CONCATENATE(I1614,P1614)</f>
        <v/>
      </c>
    </row>
    <row r="1615" customFormat="false" ht="13.8" hidden="false" customHeight="false" outlineLevel="0" collapsed="false">
      <c r="H1615" s="0" t="str">
        <f aca="false">CONCATENATE(I1615,P1615)</f>
        <v/>
      </c>
    </row>
    <row r="1616" customFormat="false" ht="13.8" hidden="false" customHeight="false" outlineLevel="0" collapsed="false">
      <c r="H1616" s="0" t="str">
        <f aca="false">CONCATENATE(I1616,P1616)</f>
        <v/>
      </c>
    </row>
    <row r="1617" customFormat="false" ht="13.8" hidden="false" customHeight="false" outlineLevel="0" collapsed="false">
      <c r="H1617" s="0" t="str">
        <f aca="false">CONCATENATE(I1617,P1617)</f>
        <v/>
      </c>
    </row>
    <row r="1618" customFormat="false" ht="13.8" hidden="false" customHeight="false" outlineLevel="0" collapsed="false">
      <c r="H1618" s="0" t="str">
        <f aca="false">CONCATENATE(I1618,P1618)</f>
        <v/>
      </c>
    </row>
    <row r="1619" customFormat="false" ht="13.8" hidden="false" customHeight="false" outlineLevel="0" collapsed="false">
      <c r="H1619" s="0" t="str">
        <f aca="false">CONCATENATE(I1619,P1619)</f>
        <v/>
      </c>
    </row>
    <row r="1620" customFormat="false" ht="13.8" hidden="false" customHeight="false" outlineLevel="0" collapsed="false">
      <c r="H1620" s="0" t="str">
        <f aca="false">CONCATENATE(I1620,P1620)</f>
        <v/>
      </c>
    </row>
    <row r="1621" customFormat="false" ht="13.8" hidden="false" customHeight="false" outlineLevel="0" collapsed="false">
      <c r="H1621" s="0" t="str">
        <f aca="false">CONCATENATE(I1621,P1621)</f>
        <v/>
      </c>
    </row>
    <row r="1622" customFormat="false" ht="13.8" hidden="false" customHeight="false" outlineLevel="0" collapsed="false">
      <c r="H1622" s="0" t="str">
        <f aca="false">CONCATENATE(I1622,P1622)</f>
        <v/>
      </c>
    </row>
    <row r="1623" customFormat="false" ht="13.8" hidden="false" customHeight="false" outlineLevel="0" collapsed="false">
      <c r="H1623" s="0" t="str">
        <f aca="false">CONCATENATE(I1623,P1623)</f>
        <v/>
      </c>
    </row>
    <row r="1624" customFormat="false" ht="13.8" hidden="false" customHeight="false" outlineLevel="0" collapsed="false">
      <c r="H1624" s="0" t="str">
        <f aca="false">CONCATENATE(I1624,P1624)</f>
        <v/>
      </c>
    </row>
    <row r="1625" customFormat="false" ht="13.8" hidden="false" customHeight="false" outlineLevel="0" collapsed="false">
      <c r="H1625" s="0" t="str">
        <f aca="false">CONCATENATE(I1625,P1625)</f>
        <v/>
      </c>
    </row>
    <row r="1626" customFormat="false" ht="13.8" hidden="false" customHeight="false" outlineLevel="0" collapsed="false">
      <c r="H1626" s="0" t="str">
        <f aca="false">CONCATENATE(I1626,P1626)</f>
        <v/>
      </c>
    </row>
    <row r="1627" customFormat="false" ht="13.8" hidden="false" customHeight="false" outlineLevel="0" collapsed="false">
      <c r="H1627" s="0" t="str">
        <f aca="false">CONCATENATE(I1627,P1627)</f>
        <v/>
      </c>
    </row>
    <row r="1628" customFormat="false" ht="13.8" hidden="false" customHeight="false" outlineLevel="0" collapsed="false">
      <c r="H1628" s="0" t="str">
        <f aca="false">CONCATENATE(I1628,P1628)</f>
        <v/>
      </c>
    </row>
    <row r="1629" customFormat="false" ht="13.8" hidden="false" customHeight="false" outlineLevel="0" collapsed="false">
      <c r="H1629" s="0" t="str">
        <f aca="false">CONCATENATE(I1629,P1629)</f>
        <v/>
      </c>
    </row>
    <row r="1630" customFormat="false" ht="13.8" hidden="false" customHeight="false" outlineLevel="0" collapsed="false">
      <c r="H1630" s="0" t="str">
        <f aca="false">CONCATENATE(I1630,P1630)</f>
        <v/>
      </c>
    </row>
    <row r="1631" customFormat="false" ht="13.8" hidden="false" customHeight="false" outlineLevel="0" collapsed="false">
      <c r="H1631" s="0" t="str">
        <f aca="false">CONCATENATE(I1631,P1631)</f>
        <v/>
      </c>
    </row>
    <row r="1632" customFormat="false" ht="13.8" hidden="false" customHeight="false" outlineLevel="0" collapsed="false">
      <c r="H1632" s="0" t="str">
        <f aca="false">CONCATENATE(I1632,P1632)</f>
        <v/>
      </c>
    </row>
    <row r="1633" customFormat="false" ht="13.8" hidden="false" customHeight="false" outlineLevel="0" collapsed="false">
      <c r="H1633" s="0" t="str">
        <f aca="false">CONCATENATE(I1633,P1633)</f>
        <v/>
      </c>
    </row>
    <row r="1634" customFormat="false" ht="13.8" hidden="false" customHeight="false" outlineLevel="0" collapsed="false">
      <c r="H1634" s="0" t="str">
        <f aca="false">CONCATENATE(I1634,P1634)</f>
        <v/>
      </c>
    </row>
    <row r="1635" customFormat="false" ht="13.8" hidden="false" customHeight="false" outlineLevel="0" collapsed="false">
      <c r="H1635" s="0" t="str">
        <f aca="false">CONCATENATE(I1635,P1635)</f>
        <v/>
      </c>
    </row>
    <row r="1636" customFormat="false" ht="13.8" hidden="false" customHeight="false" outlineLevel="0" collapsed="false">
      <c r="H1636" s="0" t="str">
        <f aca="false">CONCATENATE(I1636,P1636)</f>
        <v/>
      </c>
    </row>
    <row r="1637" customFormat="false" ht="13.8" hidden="false" customHeight="false" outlineLevel="0" collapsed="false">
      <c r="H1637" s="0" t="str">
        <f aca="false">CONCATENATE(I1637,P1637)</f>
        <v/>
      </c>
    </row>
    <row r="1638" customFormat="false" ht="13.8" hidden="false" customHeight="false" outlineLevel="0" collapsed="false">
      <c r="H1638" s="0" t="str">
        <f aca="false">CONCATENATE(I1638,P1638)</f>
        <v/>
      </c>
    </row>
    <row r="1639" customFormat="false" ht="13.8" hidden="false" customHeight="false" outlineLevel="0" collapsed="false">
      <c r="H1639" s="0" t="str">
        <f aca="false">CONCATENATE(I1639,P1639)</f>
        <v/>
      </c>
    </row>
    <row r="1640" customFormat="false" ht="13.8" hidden="false" customHeight="false" outlineLevel="0" collapsed="false">
      <c r="H1640" s="0" t="str">
        <f aca="false">CONCATENATE(I1640,P1640)</f>
        <v/>
      </c>
    </row>
    <row r="1641" customFormat="false" ht="13.8" hidden="false" customHeight="false" outlineLevel="0" collapsed="false">
      <c r="H1641" s="0" t="str">
        <f aca="false">CONCATENATE(I1641,P1641)</f>
        <v/>
      </c>
    </row>
    <row r="1642" customFormat="false" ht="13.8" hidden="false" customHeight="false" outlineLevel="0" collapsed="false">
      <c r="H1642" s="0" t="str">
        <f aca="false">CONCATENATE(I1642,P1642)</f>
        <v/>
      </c>
    </row>
    <row r="1643" customFormat="false" ht="13.8" hidden="false" customHeight="false" outlineLevel="0" collapsed="false">
      <c r="H1643" s="0" t="str">
        <f aca="false">CONCATENATE(I1643,P1643)</f>
        <v/>
      </c>
    </row>
    <row r="1644" customFormat="false" ht="13.8" hidden="false" customHeight="false" outlineLevel="0" collapsed="false">
      <c r="H1644" s="0" t="str">
        <f aca="false">CONCATENATE(I1644,P1644)</f>
        <v/>
      </c>
    </row>
    <row r="1645" customFormat="false" ht="13.8" hidden="false" customHeight="false" outlineLevel="0" collapsed="false">
      <c r="H1645" s="0" t="str">
        <f aca="false">CONCATENATE(I1645,P1645)</f>
        <v/>
      </c>
    </row>
    <row r="1646" customFormat="false" ht="13.8" hidden="false" customHeight="false" outlineLevel="0" collapsed="false">
      <c r="H1646" s="0" t="str">
        <f aca="false">CONCATENATE(I1646,P1646)</f>
        <v/>
      </c>
    </row>
    <row r="1647" customFormat="false" ht="13.8" hidden="false" customHeight="false" outlineLevel="0" collapsed="false">
      <c r="H1647" s="0" t="str">
        <f aca="false">CONCATENATE(I1647,P1647)</f>
        <v/>
      </c>
    </row>
    <row r="1648" customFormat="false" ht="13.8" hidden="false" customHeight="false" outlineLevel="0" collapsed="false">
      <c r="H1648" s="0" t="str">
        <f aca="false">CONCATENATE(I1648,P1648)</f>
        <v/>
      </c>
    </row>
    <row r="1649" customFormat="false" ht="13.8" hidden="false" customHeight="false" outlineLevel="0" collapsed="false">
      <c r="H1649" s="0" t="str">
        <f aca="false">CONCATENATE(I1649,P1649)</f>
        <v/>
      </c>
    </row>
    <row r="1650" customFormat="false" ht="13.8" hidden="false" customHeight="false" outlineLevel="0" collapsed="false">
      <c r="H1650" s="0" t="str">
        <f aca="false">CONCATENATE(I1650,P1650)</f>
        <v/>
      </c>
    </row>
    <row r="1651" customFormat="false" ht="13.8" hidden="false" customHeight="false" outlineLevel="0" collapsed="false">
      <c r="H1651" s="0" t="str">
        <f aca="false">CONCATENATE(I1651,P1651)</f>
        <v/>
      </c>
    </row>
    <row r="1652" customFormat="false" ht="13.8" hidden="false" customHeight="false" outlineLevel="0" collapsed="false">
      <c r="H1652" s="0" t="str">
        <f aca="false">CONCATENATE(I1652,P1652)</f>
        <v/>
      </c>
    </row>
    <row r="1653" customFormat="false" ht="13.8" hidden="false" customHeight="false" outlineLevel="0" collapsed="false">
      <c r="H1653" s="0" t="str">
        <f aca="false">CONCATENATE(I1653,P1653)</f>
        <v/>
      </c>
    </row>
    <row r="1654" customFormat="false" ht="13.8" hidden="false" customHeight="false" outlineLevel="0" collapsed="false">
      <c r="H1654" s="0" t="str">
        <f aca="false">CONCATENATE(I1654,P1654)</f>
        <v/>
      </c>
    </row>
    <row r="1655" customFormat="false" ht="13.8" hidden="false" customHeight="false" outlineLevel="0" collapsed="false">
      <c r="H1655" s="0" t="str">
        <f aca="false">CONCATENATE(I1655,P1655)</f>
        <v/>
      </c>
    </row>
    <row r="1656" customFormat="false" ht="13.8" hidden="false" customHeight="false" outlineLevel="0" collapsed="false">
      <c r="H1656" s="0" t="str">
        <f aca="false">CONCATENATE(I1656,P1656)</f>
        <v/>
      </c>
    </row>
    <row r="1657" customFormat="false" ht="13.8" hidden="false" customHeight="false" outlineLevel="0" collapsed="false">
      <c r="H1657" s="0" t="str">
        <f aca="false">CONCATENATE(I1657,P1657)</f>
        <v/>
      </c>
    </row>
    <row r="1658" customFormat="false" ht="13.8" hidden="false" customHeight="false" outlineLevel="0" collapsed="false">
      <c r="H1658" s="0" t="str">
        <f aca="false">CONCATENATE(I1658,P1658)</f>
        <v/>
      </c>
    </row>
    <row r="1659" customFormat="false" ht="13.8" hidden="false" customHeight="false" outlineLevel="0" collapsed="false">
      <c r="H1659" s="0" t="str">
        <f aca="false">CONCATENATE(I1659,P1659)</f>
        <v/>
      </c>
    </row>
    <row r="1660" customFormat="false" ht="13.8" hidden="false" customHeight="false" outlineLevel="0" collapsed="false">
      <c r="H1660" s="0" t="str">
        <f aca="false">CONCATENATE(I1660,P1660)</f>
        <v/>
      </c>
    </row>
    <row r="1661" customFormat="false" ht="13.8" hidden="false" customHeight="false" outlineLevel="0" collapsed="false">
      <c r="H1661" s="0" t="str">
        <f aca="false">CONCATENATE(I1661,P1661)</f>
        <v/>
      </c>
    </row>
    <row r="1662" customFormat="false" ht="13.8" hidden="false" customHeight="false" outlineLevel="0" collapsed="false">
      <c r="H1662" s="0" t="str">
        <f aca="false">CONCATENATE(I1662,P1662)</f>
        <v/>
      </c>
    </row>
    <row r="1663" customFormat="false" ht="13.8" hidden="false" customHeight="false" outlineLevel="0" collapsed="false">
      <c r="H1663" s="0" t="str">
        <f aca="false">CONCATENATE(I1663,P1663)</f>
        <v/>
      </c>
    </row>
    <row r="1664" customFormat="false" ht="13.8" hidden="false" customHeight="false" outlineLevel="0" collapsed="false">
      <c r="H1664" s="0" t="str">
        <f aca="false">CONCATENATE(I1664,P1664)</f>
        <v/>
      </c>
    </row>
    <row r="1665" customFormat="false" ht="13.8" hidden="false" customHeight="false" outlineLevel="0" collapsed="false">
      <c r="H1665" s="0" t="str">
        <f aca="false">CONCATENATE(I1665,P1665)</f>
        <v/>
      </c>
    </row>
    <row r="1666" customFormat="false" ht="13.8" hidden="false" customHeight="false" outlineLevel="0" collapsed="false">
      <c r="H1666" s="0" t="str">
        <f aca="false">CONCATENATE(I1666,P1666)</f>
        <v/>
      </c>
    </row>
    <row r="1667" customFormat="false" ht="13.8" hidden="false" customHeight="false" outlineLevel="0" collapsed="false">
      <c r="H1667" s="0" t="str">
        <f aca="false">CONCATENATE(I1667,P1667)</f>
        <v/>
      </c>
    </row>
    <row r="1668" customFormat="false" ht="13.8" hidden="false" customHeight="false" outlineLevel="0" collapsed="false">
      <c r="H1668" s="0" t="str">
        <f aca="false">CONCATENATE(I1668,P1668)</f>
        <v/>
      </c>
    </row>
    <row r="1669" customFormat="false" ht="13.8" hidden="false" customHeight="false" outlineLevel="0" collapsed="false">
      <c r="H1669" s="0" t="str">
        <f aca="false">CONCATENATE(I1669,P1669)</f>
        <v/>
      </c>
    </row>
    <row r="1670" customFormat="false" ht="13.8" hidden="false" customHeight="false" outlineLevel="0" collapsed="false">
      <c r="H1670" s="0" t="str">
        <f aca="false">CONCATENATE(I1670,P1670)</f>
        <v/>
      </c>
    </row>
    <row r="1671" customFormat="false" ht="13.8" hidden="false" customHeight="false" outlineLevel="0" collapsed="false">
      <c r="H1671" s="0" t="str">
        <f aca="false">CONCATENATE(I1671,P1671)</f>
        <v/>
      </c>
    </row>
    <row r="1672" customFormat="false" ht="13.8" hidden="false" customHeight="false" outlineLevel="0" collapsed="false">
      <c r="H1672" s="0" t="str">
        <f aca="false">CONCATENATE(I1672,P1672)</f>
        <v/>
      </c>
    </row>
    <row r="1673" customFormat="false" ht="13.8" hidden="false" customHeight="false" outlineLevel="0" collapsed="false">
      <c r="H1673" s="0" t="str">
        <f aca="false">CONCATENATE(I1673,P1673)</f>
        <v/>
      </c>
    </row>
    <row r="1674" customFormat="false" ht="13.8" hidden="false" customHeight="false" outlineLevel="0" collapsed="false">
      <c r="H1674" s="0" t="str">
        <f aca="false">CONCATENATE(I1674,P1674)</f>
        <v/>
      </c>
    </row>
    <row r="1675" customFormat="false" ht="13.8" hidden="false" customHeight="false" outlineLevel="0" collapsed="false">
      <c r="H1675" s="0" t="str">
        <f aca="false">CONCATENATE(I1675,P1675)</f>
        <v/>
      </c>
    </row>
    <row r="1676" customFormat="false" ht="13.8" hidden="false" customHeight="false" outlineLevel="0" collapsed="false">
      <c r="H1676" s="0" t="str">
        <f aca="false">CONCATENATE(I1676,P1676)</f>
        <v/>
      </c>
    </row>
    <row r="1677" customFormat="false" ht="13.8" hidden="false" customHeight="false" outlineLevel="0" collapsed="false">
      <c r="H1677" s="0" t="str">
        <f aca="false">CONCATENATE(I1677,P1677)</f>
        <v/>
      </c>
    </row>
    <row r="1678" customFormat="false" ht="13.8" hidden="false" customHeight="false" outlineLevel="0" collapsed="false">
      <c r="H1678" s="0" t="str">
        <f aca="false">CONCATENATE(I1678,P1678)</f>
        <v/>
      </c>
    </row>
    <row r="1679" customFormat="false" ht="13.8" hidden="false" customHeight="false" outlineLevel="0" collapsed="false">
      <c r="H1679" s="0" t="str">
        <f aca="false">CONCATENATE(I1679,P1679)</f>
        <v/>
      </c>
    </row>
    <row r="1680" customFormat="false" ht="13.8" hidden="false" customHeight="false" outlineLevel="0" collapsed="false">
      <c r="H1680" s="0" t="str">
        <f aca="false">CONCATENATE(I1680,P1680)</f>
        <v/>
      </c>
    </row>
    <row r="1681" customFormat="false" ht="13.8" hidden="false" customHeight="false" outlineLevel="0" collapsed="false">
      <c r="H1681" s="0" t="str">
        <f aca="false">CONCATENATE(I1681,P1681)</f>
        <v/>
      </c>
    </row>
    <row r="1682" customFormat="false" ht="13.8" hidden="false" customHeight="false" outlineLevel="0" collapsed="false">
      <c r="H1682" s="0" t="str">
        <f aca="false">CONCATENATE(I1682,P1682)</f>
        <v/>
      </c>
    </row>
    <row r="1683" customFormat="false" ht="13.8" hidden="false" customHeight="false" outlineLevel="0" collapsed="false">
      <c r="H1683" s="0" t="str">
        <f aca="false">CONCATENATE(I1683,P1683)</f>
        <v/>
      </c>
    </row>
    <row r="1684" customFormat="false" ht="13.8" hidden="false" customHeight="false" outlineLevel="0" collapsed="false">
      <c r="H1684" s="0" t="str">
        <f aca="false">CONCATENATE(I1684,P1684)</f>
        <v/>
      </c>
    </row>
    <row r="1685" customFormat="false" ht="13.8" hidden="false" customHeight="false" outlineLevel="0" collapsed="false">
      <c r="H1685" s="0" t="str">
        <f aca="false">CONCATENATE(I1685,P1685)</f>
        <v/>
      </c>
    </row>
    <row r="1686" customFormat="false" ht="13.8" hidden="false" customHeight="false" outlineLevel="0" collapsed="false">
      <c r="H1686" s="0" t="str">
        <f aca="false">CONCATENATE(I1686,P1686)</f>
        <v/>
      </c>
    </row>
    <row r="1687" customFormat="false" ht="13.8" hidden="false" customHeight="false" outlineLevel="0" collapsed="false">
      <c r="H1687" s="0" t="str">
        <f aca="false">CONCATENATE(I1687,P1687)</f>
        <v/>
      </c>
    </row>
    <row r="1688" customFormat="false" ht="13.8" hidden="false" customHeight="false" outlineLevel="0" collapsed="false">
      <c r="H1688" s="0" t="str">
        <f aca="false">CONCATENATE(I1688,P1688)</f>
        <v/>
      </c>
    </row>
    <row r="1689" customFormat="false" ht="13.8" hidden="false" customHeight="false" outlineLevel="0" collapsed="false">
      <c r="H1689" s="0" t="str">
        <f aca="false">CONCATENATE(I1689,P1689)</f>
        <v/>
      </c>
    </row>
    <row r="1690" customFormat="false" ht="13.8" hidden="false" customHeight="false" outlineLevel="0" collapsed="false">
      <c r="H1690" s="0" t="str">
        <f aca="false">CONCATENATE(I1690,P1690)</f>
        <v/>
      </c>
    </row>
    <row r="1691" customFormat="false" ht="13.8" hidden="false" customHeight="false" outlineLevel="0" collapsed="false">
      <c r="H1691" s="0" t="str">
        <f aca="false">CONCATENATE(I1691,P1691)</f>
        <v/>
      </c>
    </row>
    <row r="1692" customFormat="false" ht="13.8" hidden="false" customHeight="false" outlineLevel="0" collapsed="false">
      <c r="H1692" s="0" t="str">
        <f aca="false">CONCATENATE(I1692,P1692)</f>
        <v/>
      </c>
    </row>
    <row r="1693" customFormat="false" ht="13.8" hidden="false" customHeight="false" outlineLevel="0" collapsed="false">
      <c r="H1693" s="0" t="str">
        <f aca="false">CONCATENATE(I1693,P1693)</f>
        <v/>
      </c>
    </row>
    <row r="1694" customFormat="false" ht="13.8" hidden="false" customHeight="false" outlineLevel="0" collapsed="false">
      <c r="H1694" s="0" t="str">
        <f aca="false">CONCATENATE(I1694,P1694)</f>
        <v/>
      </c>
    </row>
    <row r="1695" customFormat="false" ht="13.8" hidden="false" customHeight="false" outlineLevel="0" collapsed="false">
      <c r="H1695" s="0" t="str">
        <f aca="false">CONCATENATE(I1695,P1695)</f>
        <v/>
      </c>
    </row>
    <row r="1696" customFormat="false" ht="13.8" hidden="false" customHeight="false" outlineLevel="0" collapsed="false">
      <c r="H1696" s="0" t="str">
        <f aca="false">CONCATENATE(I1696,P1696)</f>
        <v/>
      </c>
    </row>
    <row r="1697" customFormat="false" ht="13.8" hidden="false" customHeight="false" outlineLevel="0" collapsed="false">
      <c r="H1697" s="0" t="str">
        <f aca="false">CONCATENATE(I1697,P1697)</f>
        <v/>
      </c>
    </row>
    <row r="1698" customFormat="false" ht="13.8" hidden="false" customHeight="false" outlineLevel="0" collapsed="false">
      <c r="H1698" s="0" t="str">
        <f aca="false">CONCATENATE(I1698,P1698)</f>
        <v/>
      </c>
    </row>
    <row r="1699" customFormat="false" ht="13.8" hidden="false" customHeight="false" outlineLevel="0" collapsed="false">
      <c r="H1699" s="0" t="str">
        <f aca="false">CONCATENATE(I1699,P1699)</f>
        <v/>
      </c>
    </row>
    <row r="1700" customFormat="false" ht="13.8" hidden="false" customHeight="false" outlineLevel="0" collapsed="false">
      <c r="H1700" s="0" t="str">
        <f aca="false">CONCATENATE(I1700,P1700)</f>
        <v/>
      </c>
    </row>
    <row r="1701" customFormat="false" ht="13.8" hidden="false" customHeight="false" outlineLevel="0" collapsed="false">
      <c r="H1701" s="0" t="str">
        <f aca="false">CONCATENATE(I1701,P1701)</f>
        <v/>
      </c>
    </row>
    <row r="1702" customFormat="false" ht="13.8" hidden="false" customHeight="false" outlineLevel="0" collapsed="false">
      <c r="H1702" s="0" t="str">
        <f aca="false">CONCATENATE(I1702,P1702)</f>
        <v/>
      </c>
    </row>
    <row r="1703" customFormat="false" ht="13.8" hidden="false" customHeight="false" outlineLevel="0" collapsed="false">
      <c r="H1703" s="0" t="str">
        <f aca="false">CONCATENATE(I1703,P1703)</f>
        <v/>
      </c>
    </row>
    <row r="1704" customFormat="false" ht="13.8" hidden="false" customHeight="false" outlineLevel="0" collapsed="false">
      <c r="H1704" s="0" t="str">
        <f aca="false">CONCATENATE(I1704,P1704)</f>
        <v/>
      </c>
    </row>
    <row r="1705" customFormat="false" ht="13.8" hidden="false" customHeight="false" outlineLevel="0" collapsed="false">
      <c r="H1705" s="0" t="str">
        <f aca="false">CONCATENATE(I1705,P1705)</f>
        <v/>
      </c>
    </row>
    <row r="1706" customFormat="false" ht="13.8" hidden="false" customHeight="false" outlineLevel="0" collapsed="false">
      <c r="H1706" s="0" t="str">
        <f aca="false">CONCATENATE(I1706,P1706)</f>
        <v/>
      </c>
    </row>
    <row r="1707" customFormat="false" ht="13.8" hidden="false" customHeight="false" outlineLevel="0" collapsed="false">
      <c r="H1707" s="0" t="str">
        <f aca="false">CONCATENATE(I1707,P1707)</f>
        <v/>
      </c>
    </row>
    <row r="1708" customFormat="false" ht="13.8" hidden="false" customHeight="false" outlineLevel="0" collapsed="false">
      <c r="H1708" s="0" t="str">
        <f aca="false">CONCATENATE(I1708,P1708)</f>
        <v/>
      </c>
    </row>
    <row r="1709" customFormat="false" ht="13.8" hidden="false" customHeight="false" outlineLevel="0" collapsed="false">
      <c r="H1709" s="0" t="str">
        <f aca="false">CONCATENATE(I1709,P1709)</f>
        <v/>
      </c>
    </row>
    <row r="1710" customFormat="false" ht="13.8" hidden="false" customHeight="false" outlineLevel="0" collapsed="false">
      <c r="H1710" s="0" t="str">
        <f aca="false">CONCATENATE(I1710,P1710)</f>
        <v/>
      </c>
    </row>
    <row r="1711" customFormat="false" ht="13.8" hidden="false" customHeight="false" outlineLevel="0" collapsed="false">
      <c r="H1711" s="0" t="str">
        <f aca="false">CONCATENATE(I1711,P1711)</f>
        <v/>
      </c>
    </row>
    <row r="1712" customFormat="false" ht="13.8" hidden="false" customHeight="false" outlineLevel="0" collapsed="false">
      <c r="H1712" s="0" t="str">
        <f aca="false">CONCATENATE(I1712,P1712)</f>
        <v/>
      </c>
    </row>
    <row r="1713" customFormat="false" ht="13.8" hidden="false" customHeight="false" outlineLevel="0" collapsed="false">
      <c r="H1713" s="0" t="str">
        <f aca="false">CONCATENATE(I1713,P1713)</f>
        <v/>
      </c>
    </row>
    <row r="1714" customFormat="false" ht="13.8" hidden="false" customHeight="false" outlineLevel="0" collapsed="false">
      <c r="H1714" s="0" t="str">
        <f aca="false">CONCATENATE(I1714,P1714)</f>
        <v/>
      </c>
    </row>
    <row r="1715" customFormat="false" ht="13.8" hidden="false" customHeight="false" outlineLevel="0" collapsed="false">
      <c r="H1715" s="0" t="str">
        <f aca="false">CONCATENATE(I1715,P1715)</f>
        <v/>
      </c>
    </row>
    <row r="1716" customFormat="false" ht="13.8" hidden="false" customHeight="false" outlineLevel="0" collapsed="false">
      <c r="H1716" s="0" t="str">
        <f aca="false">CONCATENATE(I1716,P1716)</f>
        <v/>
      </c>
    </row>
    <row r="1717" customFormat="false" ht="13.8" hidden="false" customHeight="false" outlineLevel="0" collapsed="false">
      <c r="H1717" s="0" t="str">
        <f aca="false">CONCATENATE(I1717,P1717)</f>
        <v/>
      </c>
    </row>
    <row r="1718" customFormat="false" ht="13.8" hidden="false" customHeight="false" outlineLevel="0" collapsed="false">
      <c r="H1718" s="0" t="str">
        <f aca="false">CONCATENATE(I1718,P1718)</f>
        <v/>
      </c>
    </row>
    <row r="1719" customFormat="false" ht="13.8" hidden="false" customHeight="false" outlineLevel="0" collapsed="false">
      <c r="H1719" s="0" t="str">
        <f aca="false">CONCATENATE(I1719,P1719)</f>
        <v/>
      </c>
    </row>
    <row r="1720" customFormat="false" ht="13.8" hidden="false" customHeight="false" outlineLevel="0" collapsed="false">
      <c r="H1720" s="0" t="str">
        <f aca="false">CONCATENATE(I1720,P1720)</f>
        <v/>
      </c>
    </row>
    <row r="1721" customFormat="false" ht="13.8" hidden="false" customHeight="false" outlineLevel="0" collapsed="false">
      <c r="H1721" s="0" t="str">
        <f aca="false">CONCATENATE(I1721,P1721)</f>
        <v/>
      </c>
    </row>
    <row r="1722" customFormat="false" ht="13.8" hidden="false" customHeight="false" outlineLevel="0" collapsed="false">
      <c r="H1722" s="0" t="str">
        <f aca="false">CONCATENATE(I1722,P1722)</f>
        <v/>
      </c>
    </row>
    <row r="1723" customFormat="false" ht="13.8" hidden="false" customHeight="false" outlineLevel="0" collapsed="false">
      <c r="H1723" s="0" t="str">
        <f aca="false">CONCATENATE(I1723,P1723)</f>
        <v/>
      </c>
    </row>
    <row r="1724" customFormat="false" ht="13.8" hidden="false" customHeight="false" outlineLevel="0" collapsed="false">
      <c r="H1724" s="0" t="str">
        <f aca="false">CONCATENATE(I1724,P1724)</f>
        <v/>
      </c>
    </row>
    <row r="1725" customFormat="false" ht="13.8" hidden="false" customHeight="false" outlineLevel="0" collapsed="false">
      <c r="H1725" s="0" t="str">
        <f aca="false">CONCATENATE(I1725,P1725)</f>
        <v/>
      </c>
    </row>
    <row r="1726" customFormat="false" ht="13.8" hidden="false" customHeight="false" outlineLevel="0" collapsed="false">
      <c r="H1726" s="0" t="str">
        <f aca="false">CONCATENATE(I1726,P1726)</f>
        <v/>
      </c>
    </row>
    <row r="1727" customFormat="false" ht="13.8" hidden="false" customHeight="false" outlineLevel="0" collapsed="false">
      <c r="H1727" s="0" t="str">
        <f aca="false">CONCATENATE(I1727,P1727)</f>
        <v/>
      </c>
    </row>
    <row r="1728" customFormat="false" ht="13.8" hidden="false" customHeight="false" outlineLevel="0" collapsed="false">
      <c r="H1728" s="0" t="str">
        <f aca="false">CONCATENATE(I1728,P1728)</f>
        <v/>
      </c>
    </row>
    <row r="1729" customFormat="false" ht="13.8" hidden="false" customHeight="false" outlineLevel="0" collapsed="false">
      <c r="H1729" s="0" t="str">
        <f aca="false">CONCATENATE(I1729,P1729)</f>
        <v/>
      </c>
    </row>
    <row r="1730" customFormat="false" ht="13.8" hidden="false" customHeight="false" outlineLevel="0" collapsed="false">
      <c r="H1730" s="0" t="str">
        <f aca="false">CONCATENATE(I1730,P1730)</f>
        <v/>
      </c>
    </row>
    <row r="1731" customFormat="false" ht="13.8" hidden="false" customHeight="false" outlineLevel="0" collapsed="false">
      <c r="H1731" s="0" t="str">
        <f aca="false">CONCATENATE(I1731,P1731)</f>
        <v/>
      </c>
    </row>
    <row r="1732" customFormat="false" ht="13.8" hidden="false" customHeight="false" outlineLevel="0" collapsed="false">
      <c r="H1732" s="0" t="str">
        <f aca="false">CONCATENATE(I1732,P1732)</f>
        <v/>
      </c>
    </row>
    <row r="1733" customFormat="false" ht="13.8" hidden="false" customHeight="false" outlineLevel="0" collapsed="false">
      <c r="H1733" s="0" t="str">
        <f aca="false">CONCATENATE(I1733,P1733)</f>
        <v/>
      </c>
    </row>
    <row r="1734" customFormat="false" ht="13.8" hidden="false" customHeight="false" outlineLevel="0" collapsed="false">
      <c r="H1734" s="0" t="str">
        <f aca="false">CONCATENATE(I1734,P1734)</f>
        <v/>
      </c>
    </row>
    <row r="1735" customFormat="false" ht="13.8" hidden="false" customHeight="false" outlineLevel="0" collapsed="false">
      <c r="H1735" s="0" t="str">
        <f aca="false">CONCATENATE(I1735,P1735)</f>
        <v/>
      </c>
    </row>
    <row r="1736" customFormat="false" ht="13.8" hidden="false" customHeight="false" outlineLevel="0" collapsed="false">
      <c r="H1736" s="0" t="str">
        <f aca="false">CONCATENATE(I1736,P1736)</f>
        <v/>
      </c>
    </row>
    <row r="1737" customFormat="false" ht="13.8" hidden="false" customHeight="false" outlineLevel="0" collapsed="false">
      <c r="H1737" s="0" t="str">
        <f aca="false">CONCATENATE(I1737,P1737)</f>
        <v/>
      </c>
    </row>
    <row r="1738" customFormat="false" ht="13.8" hidden="false" customHeight="false" outlineLevel="0" collapsed="false">
      <c r="H1738" s="0" t="str">
        <f aca="false">CONCATENATE(I1738,P1738)</f>
        <v/>
      </c>
    </row>
    <row r="1739" customFormat="false" ht="13.8" hidden="false" customHeight="false" outlineLevel="0" collapsed="false">
      <c r="H1739" s="0" t="str">
        <f aca="false">CONCATENATE(I1739,P1739)</f>
        <v/>
      </c>
    </row>
    <row r="1740" customFormat="false" ht="13.8" hidden="false" customHeight="false" outlineLevel="0" collapsed="false">
      <c r="H1740" s="0" t="str">
        <f aca="false">CONCATENATE(I1740,P1740)</f>
        <v/>
      </c>
    </row>
    <row r="1741" customFormat="false" ht="13.8" hidden="false" customHeight="false" outlineLevel="0" collapsed="false">
      <c r="H1741" s="0" t="str">
        <f aca="false">CONCATENATE(I1741,P1741)</f>
        <v/>
      </c>
    </row>
    <row r="1742" customFormat="false" ht="13.8" hidden="false" customHeight="false" outlineLevel="0" collapsed="false">
      <c r="H1742" s="0" t="str">
        <f aca="false">CONCATENATE(I1742,P1742)</f>
        <v/>
      </c>
    </row>
    <row r="1743" customFormat="false" ht="13.8" hidden="false" customHeight="false" outlineLevel="0" collapsed="false">
      <c r="H1743" s="0" t="str">
        <f aca="false">CONCATENATE(I1743,P1743)</f>
        <v/>
      </c>
    </row>
    <row r="1744" customFormat="false" ht="13.8" hidden="false" customHeight="false" outlineLevel="0" collapsed="false">
      <c r="H1744" s="0" t="str">
        <f aca="false">CONCATENATE(I1744,P1744)</f>
        <v/>
      </c>
    </row>
    <row r="1745" customFormat="false" ht="13.8" hidden="false" customHeight="false" outlineLevel="0" collapsed="false">
      <c r="H1745" s="0" t="str">
        <f aca="false">CONCATENATE(I1745,P1745)</f>
        <v/>
      </c>
    </row>
    <row r="1746" customFormat="false" ht="13.8" hidden="false" customHeight="false" outlineLevel="0" collapsed="false">
      <c r="H1746" s="0" t="str">
        <f aca="false">CONCATENATE(I1746,P1746)</f>
        <v/>
      </c>
    </row>
    <row r="1747" customFormat="false" ht="13.8" hidden="false" customHeight="false" outlineLevel="0" collapsed="false">
      <c r="H1747" s="0" t="str">
        <f aca="false">CONCATENATE(I1747,P1747)</f>
        <v/>
      </c>
    </row>
    <row r="1748" customFormat="false" ht="13.8" hidden="false" customHeight="false" outlineLevel="0" collapsed="false">
      <c r="H1748" s="0" t="str">
        <f aca="false">CONCATENATE(I1748,P1748)</f>
        <v/>
      </c>
    </row>
    <row r="1749" customFormat="false" ht="13.8" hidden="false" customHeight="false" outlineLevel="0" collapsed="false">
      <c r="H1749" s="0" t="str">
        <f aca="false">CONCATENATE(I1749,P1749)</f>
        <v/>
      </c>
    </row>
    <row r="1750" customFormat="false" ht="13.8" hidden="false" customHeight="false" outlineLevel="0" collapsed="false">
      <c r="H1750" s="0" t="str">
        <f aca="false">CONCATENATE(I1750,P1750)</f>
        <v/>
      </c>
    </row>
    <row r="1751" customFormat="false" ht="13.8" hidden="false" customHeight="false" outlineLevel="0" collapsed="false">
      <c r="H1751" s="0" t="str">
        <f aca="false">CONCATENATE(I1751,P1751)</f>
        <v/>
      </c>
    </row>
    <row r="1752" customFormat="false" ht="13.8" hidden="false" customHeight="false" outlineLevel="0" collapsed="false">
      <c r="H1752" s="0" t="str">
        <f aca="false">CONCATENATE(I1752,P1752)</f>
        <v/>
      </c>
    </row>
    <row r="1753" customFormat="false" ht="13.8" hidden="false" customHeight="false" outlineLevel="0" collapsed="false">
      <c r="H1753" s="0" t="str">
        <f aca="false">CONCATENATE(I1753,P1753)</f>
        <v/>
      </c>
    </row>
    <row r="1754" customFormat="false" ht="13.8" hidden="false" customHeight="false" outlineLevel="0" collapsed="false">
      <c r="H1754" s="0" t="str">
        <f aca="false">CONCATENATE(I1754,P1754)</f>
        <v/>
      </c>
    </row>
    <row r="1755" customFormat="false" ht="13.8" hidden="false" customHeight="false" outlineLevel="0" collapsed="false">
      <c r="H1755" s="0" t="str">
        <f aca="false">CONCATENATE(I1755,P1755)</f>
        <v/>
      </c>
    </row>
    <row r="1756" customFormat="false" ht="13.8" hidden="false" customHeight="false" outlineLevel="0" collapsed="false">
      <c r="H1756" s="0" t="str">
        <f aca="false">CONCATENATE(I1756,P1756)</f>
        <v/>
      </c>
    </row>
    <row r="1757" customFormat="false" ht="13.8" hidden="false" customHeight="false" outlineLevel="0" collapsed="false">
      <c r="H1757" s="0" t="str">
        <f aca="false">CONCATENATE(I1757,P1757)</f>
        <v/>
      </c>
    </row>
    <row r="1758" customFormat="false" ht="13.8" hidden="false" customHeight="false" outlineLevel="0" collapsed="false">
      <c r="H1758" s="0" t="str">
        <f aca="false">CONCATENATE(I1758,P1758)</f>
        <v/>
      </c>
    </row>
    <row r="1759" customFormat="false" ht="13.8" hidden="false" customHeight="false" outlineLevel="0" collapsed="false">
      <c r="H1759" s="0" t="str">
        <f aca="false">CONCATENATE(I1759,P1759)</f>
        <v/>
      </c>
    </row>
    <row r="1760" customFormat="false" ht="13.8" hidden="false" customHeight="false" outlineLevel="0" collapsed="false">
      <c r="H1760" s="0" t="str">
        <f aca="false">CONCATENATE(I1760,P1760)</f>
        <v/>
      </c>
    </row>
    <row r="1761" customFormat="false" ht="13.8" hidden="false" customHeight="false" outlineLevel="0" collapsed="false">
      <c r="H1761" s="0" t="str">
        <f aca="false">CONCATENATE(I1761,P1761)</f>
        <v/>
      </c>
    </row>
    <row r="1762" customFormat="false" ht="13.8" hidden="false" customHeight="false" outlineLevel="0" collapsed="false">
      <c r="H1762" s="0" t="str">
        <f aca="false">CONCATENATE(I1762,P1762)</f>
        <v/>
      </c>
    </row>
    <row r="1763" customFormat="false" ht="13.8" hidden="false" customHeight="false" outlineLevel="0" collapsed="false">
      <c r="H1763" s="0" t="str">
        <f aca="false">CONCATENATE(I1763,P1763)</f>
        <v/>
      </c>
    </row>
    <row r="1764" customFormat="false" ht="13.8" hidden="false" customHeight="false" outlineLevel="0" collapsed="false">
      <c r="H1764" s="0" t="str">
        <f aca="false">CONCATENATE(I1764,P1764)</f>
        <v/>
      </c>
    </row>
    <row r="1765" customFormat="false" ht="13.8" hidden="false" customHeight="false" outlineLevel="0" collapsed="false">
      <c r="H1765" s="0" t="str">
        <f aca="false">CONCATENATE(I1765,P1765)</f>
        <v/>
      </c>
    </row>
    <row r="1766" customFormat="false" ht="13.8" hidden="false" customHeight="false" outlineLevel="0" collapsed="false">
      <c r="H1766" s="0" t="str">
        <f aca="false">CONCATENATE(I1766,P1766)</f>
        <v/>
      </c>
    </row>
    <row r="1767" customFormat="false" ht="13.8" hidden="false" customHeight="false" outlineLevel="0" collapsed="false">
      <c r="H1767" s="0" t="str">
        <f aca="false">CONCATENATE(I1767,P1767)</f>
        <v/>
      </c>
    </row>
    <row r="1768" customFormat="false" ht="13.8" hidden="false" customHeight="false" outlineLevel="0" collapsed="false">
      <c r="H1768" s="0" t="str">
        <f aca="false">CONCATENATE(I1768,P1768)</f>
        <v/>
      </c>
    </row>
    <row r="1769" customFormat="false" ht="13.8" hidden="false" customHeight="false" outlineLevel="0" collapsed="false">
      <c r="H1769" s="0" t="str">
        <f aca="false">CONCATENATE(I1769,P1769)</f>
        <v/>
      </c>
    </row>
    <row r="1770" customFormat="false" ht="13.8" hidden="false" customHeight="false" outlineLevel="0" collapsed="false">
      <c r="H1770" s="0" t="str">
        <f aca="false">CONCATENATE(I1770,P1770)</f>
        <v/>
      </c>
    </row>
    <row r="1771" customFormat="false" ht="13.8" hidden="false" customHeight="false" outlineLevel="0" collapsed="false">
      <c r="H1771" s="0" t="str">
        <f aca="false">CONCATENATE(I1771,P1771)</f>
        <v/>
      </c>
    </row>
    <row r="1772" customFormat="false" ht="13.8" hidden="false" customHeight="false" outlineLevel="0" collapsed="false">
      <c r="H1772" s="0" t="str">
        <f aca="false">CONCATENATE(I1772,P1772)</f>
        <v/>
      </c>
    </row>
    <row r="1773" customFormat="false" ht="13.8" hidden="false" customHeight="false" outlineLevel="0" collapsed="false">
      <c r="H1773" s="0" t="str">
        <f aca="false">CONCATENATE(I1773,P1773)</f>
        <v/>
      </c>
    </row>
    <row r="1774" customFormat="false" ht="13.8" hidden="false" customHeight="false" outlineLevel="0" collapsed="false">
      <c r="H1774" s="0" t="str">
        <f aca="false">CONCATENATE(I1774,P1774)</f>
        <v/>
      </c>
    </row>
    <row r="1775" customFormat="false" ht="13.8" hidden="false" customHeight="false" outlineLevel="0" collapsed="false">
      <c r="H1775" s="0" t="str">
        <f aca="false">CONCATENATE(I1775,P1775)</f>
        <v/>
      </c>
    </row>
    <row r="1776" customFormat="false" ht="13.8" hidden="false" customHeight="false" outlineLevel="0" collapsed="false">
      <c r="H1776" s="0" t="str">
        <f aca="false">CONCATENATE(I1776,P1776)</f>
        <v/>
      </c>
    </row>
    <row r="1777" customFormat="false" ht="13.8" hidden="false" customHeight="false" outlineLevel="0" collapsed="false">
      <c r="H1777" s="0" t="str">
        <f aca="false">CONCATENATE(I1777,P1777)</f>
        <v/>
      </c>
    </row>
    <row r="1778" customFormat="false" ht="13.8" hidden="false" customHeight="false" outlineLevel="0" collapsed="false">
      <c r="H1778" s="0" t="str">
        <f aca="false">CONCATENATE(I1778,P1778)</f>
        <v/>
      </c>
    </row>
    <row r="1779" customFormat="false" ht="13.8" hidden="false" customHeight="false" outlineLevel="0" collapsed="false">
      <c r="H1779" s="0" t="str">
        <f aca="false">CONCATENATE(I1779,P1779)</f>
        <v/>
      </c>
    </row>
    <row r="1780" customFormat="false" ht="13.8" hidden="false" customHeight="false" outlineLevel="0" collapsed="false">
      <c r="H1780" s="0" t="str">
        <f aca="false">CONCATENATE(I1780,P1780)</f>
        <v/>
      </c>
    </row>
    <row r="1781" customFormat="false" ht="13.8" hidden="false" customHeight="false" outlineLevel="0" collapsed="false">
      <c r="H1781" s="0" t="str">
        <f aca="false">CONCATENATE(I1781,P1781)</f>
        <v/>
      </c>
    </row>
    <row r="1782" customFormat="false" ht="13.8" hidden="false" customHeight="false" outlineLevel="0" collapsed="false">
      <c r="H1782" s="0" t="str">
        <f aca="false">CONCATENATE(I1782,P1782)</f>
        <v/>
      </c>
    </row>
    <row r="1783" customFormat="false" ht="13.8" hidden="false" customHeight="false" outlineLevel="0" collapsed="false">
      <c r="H1783" s="0" t="str">
        <f aca="false">CONCATENATE(I1783,P1783)</f>
        <v/>
      </c>
    </row>
    <row r="1784" customFormat="false" ht="13.8" hidden="false" customHeight="false" outlineLevel="0" collapsed="false">
      <c r="H1784" s="0" t="str">
        <f aca="false">CONCATENATE(I1784,P1784)</f>
        <v/>
      </c>
    </row>
    <row r="1785" customFormat="false" ht="13.8" hidden="false" customHeight="false" outlineLevel="0" collapsed="false">
      <c r="H1785" s="0" t="str">
        <f aca="false">CONCATENATE(I1785,P1785)</f>
        <v/>
      </c>
    </row>
    <row r="1786" customFormat="false" ht="13.8" hidden="false" customHeight="false" outlineLevel="0" collapsed="false">
      <c r="H1786" s="0" t="str">
        <f aca="false">CONCATENATE(I1786,P1786)</f>
        <v/>
      </c>
    </row>
    <row r="1787" customFormat="false" ht="13.8" hidden="false" customHeight="false" outlineLevel="0" collapsed="false">
      <c r="H1787" s="0" t="str">
        <f aca="false">CONCATENATE(I1787,P1787)</f>
        <v/>
      </c>
    </row>
    <row r="1788" customFormat="false" ht="13.8" hidden="false" customHeight="false" outlineLevel="0" collapsed="false">
      <c r="H1788" s="0" t="str">
        <f aca="false">CONCATENATE(I1788,P1788)</f>
        <v/>
      </c>
    </row>
    <row r="1789" customFormat="false" ht="13.8" hidden="false" customHeight="false" outlineLevel="0" collapsed="false">
      <c r="H1789" s="0" t="str">
        <f aca="false">CONCATENATE(I1789,P1789)</f>
        <v/>
      </c>
    </row>
    <row r="1790" customFormat="false" ht="13.8" hidden="false" customHeight="false" outlineLevel="0" collapsed="false">
      <c r="H1790" s="0" t="str">
        <f aca="false">CONCATENATE(I1790,P1790)</f>
        <v/>
      </c>
    </row>
    <row r="1791" customFormat="false" ht="13.8" hidden="false" customHeight="false" outlineLevel="0" collapsed="false">
      <c r="H1791" s="0" t="str">
        <f aca="false">CONCATENATE(I1791,P1791)</f>
        <v/>
      </c>
    </row>
    <row r="1792" customFormat="false" ht="13.8" hidden="false" customHeight="false" outlineLevel="0" collapsed="false">
      <c r="H1792" s="0" t="str">
        <f aca="false">CONCATENATE(I1792,P1792)</f>
        <v/>
      </c>
    </row>
    <row r="1793" customFormat="false" ht="13.8" hidden="false" customHeight="false" outlineLevel="0" collapsed="false">
      <c r="H1793" s="0" t="str">
        <f aca="false">CONCATENATE(I1793,P1793)</f>
        <v/>
      </c>
    </row>
    <row r="1794" customFormat="false" ht="13.8" hidden="false" customHeight="false" outlineLevel="0" collapsed="false">
      <c r="H1794" s="0" t="str">
        <f aca="false">CONCATENATE(I1794,P1794)</f>
        <v/>
      </c>
    </row>
    <row r="1795" customFormat="false" ht="13.8" hidden="false" customHeight="false" outlineLevel="0" collapsed="false">
      <c r="H1795" s="0" t="str">
        <f aca="false">CONCATENATE(I1795,P1795)</f>
        <v/>
      </c>
    </row>
    <row r="1796" customFormat="false" ht="13.8" hidden="false" customHeight="false" outlineLevel="0" collapsed="false">
      <c r="H1796" s="0" t="str">
        <f aca="false">CONCATENATE(I1796,P1796)</f>
        <v/>
      </c>
    </row>
    <row r="1797" customFormat="false" ht="13.8" hidden="false" customHeight="false" outlineLevel="0" collapsed="false">
      <c r="H1797" s="0" t="str">
        <f aca="false">CONCATENATE(I1797,P1797)</f>
        <v/>
      </c>
    </row>
    <row r="1798" customFormat="false" ht="13.8" hidden="false" customHeight="false" outlineLevel="0" collapsed="false">
      <c r="H1798" s="0" t="str">
        <f aca="false">CONCATENATE(I1798,P1798)</f>
        <v/>
      </c>
    </row>
    <row r="1799" customFormat="false" ht="13.8" hidden="false" customHeight="false" outlineLevel="0" collapsed="false">
      <c r="H1799" s="0" t="str">
        <f aca="false">CONCATENATE(I1799,P1799)</f>
        <v/>
      </c>
    </row>
    <row r="1800" customFormat="false" ht="13.8" hidden="false" customHeight="false" outlineLevel="0" collapsed="false">
      <c r="H1800" s="0" t="str">
        <f aca="false">CONCATENATE(I1800,P1800)</f>
        <v/>
      </c>
    </row>
    <row r="1801" customFormat="false" ht="13.8" hidden="false" customHeight="false" outlineLevel="0" collapsed="false">
      <c r="H1801" s="0" t="str">
        <f aca="false">CONCATENATE(I1801,P1801)</f>
        <v/>
      </c>
    </row>
    <row r="1802" customFormat="false" ht="13.8" hidden="false" customHeight="false" outlineLevel="0" collapsed="false">
      <c r="H1802" s="0" t="str">
        <f aca="false">CONCATENATE(I1802,P1802)</f>
        <v/>
      </c>
    </row>
    <row r="1803" customFormat="false" ht="13.8" hidden="false" customHeight="false" outlineLevel="0" collapsed="false">
      <c r="H1803" s="0" t="str">
        <f aca="false">CONCATENATE(I1803,P1803)</f>
        <v/>
      </c>
    </row>
    <row r="1804" customFormat="false" ht="13.8" hidden="false" customHeight="false" outlineLevel="0" collapsed="false">
      <c r="H1804" s="0" t="str">
        <f aca="false">CONCATENATE(I1804,P1804)</f>
        <v/>
      </c>
    </row>
    <row r="1805" customFormat="false" ht="13.8" hidden="false" customHeight="false" outlineLevel="0" collapsed="false">
      <c r="H1805" s="0" t="str">
        <f aca="false">CONCATENATE(I1805,P1805)</f>
        <v/>
      </c>
    </row>
    <row r="1806" customFormat="false" ht="13.8" hidden="false" customHeight="false" outlineLevel="0" collapsed="false">
      <c r="H1806" s="0" t="str">
        <f aca="false">CONCATENATE(I1806,P1806)</f>
        <v/>
      </c>
    </row>
    <row r="1807" customFormat="false" ht="13.8" hidden="false" customHeight="false" outlineLevel="0" collapsed="false">
      <c r="H1807" s="0" t="str">
        <f aca="false">CONCATENATE(I1807,P1807)</f>
        <v/>
      </c>
    </row>
    <row r="1808" customFormat="false" ht="13.8" hidden="false" customHeight="false" outlineLevel="0" collapsed="false">
      <c r="H1808" s="0" t="str">
        <f aca="false">CONCATENATE(I1808,P1808)</f>
        <v/>
      </c>
    </row>
    <row r="1809" customFormat="false" ht="13.8" hidden="false" customHeight="false" outlineLevel="0" collapsed="false">
      <c r="H1809" s="0" t="str">
        <f aca="false">CONCATENATE(I1809,P1809)</f>
        <v/>
      </c>
    </row>
    <row r="1810" customFormat="false" ht="13.8" hidden="false" customHeight="false" outlineLevel="0" collapsed="false">
      <c r="H1810" s="0" t="str">
        <f aca="false">CONCATENATE(I1810,P1810)</f>
        <v/>
      </c>
    </row>
    <row r="1811" customFormat="false" ht="13.8" hidden="false" customHeight="false" outlineLevel="0" collapsed="false">
      <c r="H1811" s="0" t="str">
        <f aca="false">CONCATENATE(I1811,P1811)</f>
        <v/>
      </c>
    </row>
    <row r="1812" customFormat="false" ht="13.8" hidden="false" customHeight="false" outlineLevel="0" collapsed="false">
      <c r="H1812" s="0" t="str">
        <f aca="false">CONCATENATE(I1812,P1812)</f>
        <v/>
      </c>
    </row>
    <row r="1813" customFormat="false" ht="13.8" hidden="false" customHeight="false" outlineLevel="0" collapsed="false">
      <c r="H1813" s="0" t="str">
        <f aca="false">CONCATENATE(I1813,P1813)</f>
        <v/>
      </c>
    </row>
    <row r="1814" customFormat="false" ht="13.8" hidden="false" customHeight="false" outlineLevel="0" collapsed="false">
      <c r="H1814" s="0" t="str">
        <f aca="false">CONCATENATE(I1814,P1814)</f>
        <v/>
      </c>
    </row>
    <row r="1815" customFormat="false" ht="13.8" hidden="false" customHeight="false" outlineLevel="0" collapsed="false">
      <c r="H1815" s="0" t="str">
        <f aca="false">CONCATENATE(I1815,P1815)</f>
        <v/>
      </c>
    </row>
    <row r="1816" customFormat="false" ht="13.8" hidden="false" customHeight="false" outlineLevel="0" collapsed="false">
      <c r="H1816" s="0" t="str">
        <f aca="false">CONCATENATE(I1816,P1816)</f>
        <v/>
      </c>
    </row>
    <row r="1817" customFormat="false" ht="13.8" hidden="false" customHeight="false" outlineLevel="0" collapsed="false">
      <c r="H1817" s="0" t="str">
        <f aca="false">CONCATENATE(I1817,P1817)</f>
        <v/>
      </c>
    </row>
    <row r="1818" customFormat="false" ht="13.8" hidden="false" customHeight="false" outlineLevel="0" collapsed="false">
      <c r="H1818" s="0" t="str">
        <f aca="false">CONCATENATE(I1818,P1818)</f>
        <v/>
      </c>
    </row>
    <row r="1819" customFormat="false" ht="13.8" hidden="false" customHeight="false" outlineLevel="0" collapsed="false">
      <c r="H1819" s="0" t="str">
        <f aca="false">CONCATENATE(I1819,P1819)</f>
        <v/>
      </c>
    </row>
    <row r="1820" customFormat="false" ht="13.8" hidden="false" customHeight="false" outlineLevel="0" collapsed="false">
      <c r="H1820" s="0" t="str">
        <f aca="false">CONCATENATE(I1820,P1820)</f>
        <v/>
      </c>
    </row>
    <row r="1821" customFormat="false" ht="13.8" hidden="false" customHeight="false" outlineLevel="0" collapsed="false">
      <c r="H1821" s="0" t="str">
        <f aca="false">CONCATENATE(I1821,P1821)</f>
        <v/>
      </c>
    </row>
    <row r="1822" customFormat="false" ht="13.8" hidden="false" customHeight="false" outlineLevel="0" collapsed="false">
      <c r="H1822" s="0" t="str">
        <f aca="false">CONCATENATE(I1822,P1822)</f>
        <v/>
      </c>
    </row>
    <row r="1823" customFormat="false" ht="13.8" hidden="false" customHeight="false" outlineLevel="0" collapsed="false">
      <c r="H1823" s="0" t="str">
        <f aca="false">CONCATENATE(I1823,P1823)</f>
        <v/>
      </c>
    </row>
    <row r="1824" customFormat="false" ht="13.8" hidden="false" customHeight="false" outlineLevel="0" collapsed="false">
      <c r="H1824" s="0" t="str">
        <f aca="false">CONCATENATE(I1824,P1824)</f>
        <v/>
      </c>
    </row>
    <row r="1825" customFormat="false" ht="13.8" hidden="false" customHeight="false" outlineLevel="0" collapsed="false">
      <c r="H1825" s="0" t="str">
        <f aca="false">CONCATENATE(I1825,P1825)</f>
        <v/>
      </c>
    </row>
    <row r="1826" customFormat="false" ht="13.8" hidden="false" customHeight="false" outlineLevel="0" collapsed="false">
      <c r="H1826" s="0" t="str">
        <f aca="false">CONCATENATE(I1826,P1826)</f>
        <v/>
      </c>
    </row>
    <row r="1827" customFormat="false" ht="13.8" hidden="false" customHeight="false" outlineLevel="0" collapsed="false">
      <c r="H1827" s="0" t="str">
        <f aca="false">CONCATENATE(I1827,P1827)</f>
        <v/>
      </c>
    </row>
    <row r="1828" customFormat="false" ht="13.8" hidden="false" customHeight="false" outlineLevel="0" collapsed="false">
      <c r="H1828" s="0" t="str">
        <f aca="false">CONCATENATE(I1828,P1828)</f>
        <v/>
      </c>
    </row>
    <row r="1829" customFormat="false" ht="13.8" hidden="false" customHeight="false" outlineLevel="0" collapsed="false">
      <c r="H1829" s="0" t="str">
        <f aca="false">CONCATENATE(I1829,P1829)</f>
        <v/>
      </c>
    </row>
    <row r="1830" customFormat="false" ht="13.8" hidden="false" customHeight="false" outlineLevel="0" collapsed="false">
      <c r="H1830" s="0" t="str">
        <f aca="false">CONCATENATE(I1830,P1830)</f>
        <v/>
      </c>
    </row>
    <row r="1831" customFormat="false" ht="13.8" hidden="false" customHeight="false" outlineLevel="0" collapsed="false">
      <c r="H1831" s="0" t="str">
        <f aca="false">CONCATENATE(I1831,P1831)</f>
        <v/>
      </c>
    </row>
    <row r="1832" customFormat="false" ht="13.8" hidden="false" customHeight="false" outlineLevel="0" collapsed="false">
      <c r="H1832" s="0" t="str">
        <f aca="false">CONCATENATE(I1832,P1832)</f>
        <v/>
      </c>
    </row>
    <row r="1833" customFormat="false" ht="13.8" hidden="false" customHeight="false" outlineLevel="0" collapsed="false">
      <c r="H1833" s="0" t="str">
        <f aca="false">CONCATENATE(I1833,P1833)</f>
        <v/>
      </c>
    </row>
    <row r="1834" customFormat="false" ht="13.8" hidden="false" customHeight="false" outlineLevel="0" collapsed="false">
      <c r="H1834" s="0" t="str">
        <f aca="false">CONCATENATE(I1834,P1834)</f>
        <v/>
      </c>
    </row>
    <row r="1835" customFormat="false" ht="13.8" hidden="false" customHeight="false" outlineLevel="0" collapsed="false">
      <c r="H1835" s="0" t="str">
        <f aca="false">CONCATENATE(I1835,P1835)</f>
        <v/>
      </c>
    </row>
    <row r="1836" customFormat="false" ht="13.8" hidden="false" customHeight="false" outlineLevel="0" collapsed="false">
      <c r="H1836" s="0" t="str">
        <f aca="false">CONCATENATE(I1836,P1836)</f>
        <v/>
      </c>
    </row>
    <row r="1837" customFormat="false" ht="13.8" hidden="false" customHeight="false" outlineLevel="0" collapsed="false">
      <c r="H1837" s="0" t="str">
        <f aca="false">CONCATENATE(I1837,P1837)</f>
        <v/>
      </c>
    </row>
    <row r="1838" customFormat="false" ht="13.8" hidden="false" customHeight="false" outlineLevel="0" collapsed="false">
      <c r="H1838" s="0" t="str">
        <f aca="false">CONCATENATE(I1838,P1838)</f>
        <v/>
      </c>
    </row>
    <row r="1839" customFormat="false" ht="13.8" hidden="false" customHeight="false" outlineLevel="0" collapsed="false">
      <c r="H1839" s="0" t="str">
        <f aca="false">CONCATENATE(I1839,P1839)</f>
        <v/>
      </c>
    </row>
    <row r="1840" customFormat="false" ht="13.8" hidden="false" customHeight="false" outlineLevel="0" collapsed="false">
      <c r="H1840" s="0" t="str">
        <f aca="false">CONCATENATE(I1840,P1840)</f>
        <v/>
      </c>
    </row>
    <row r="1841" customFormat="false" ht="13.8" hidden="false" customHeight="false" outlineLevel="0" collapsed="false">
      <c r="H1841" s="0" t="str">
        <f aca="false">CONCATENATE(I1841,P1841)</f>
        <v/>
      </c>
    </row>
    <row r="1842" customFormat="false" ht="13.8" hidden="false" customHeight="false" outlineLevel="0" collapsed="false">
      <c r="H1842" s="0" t="str">
        <f aca="false">CONCATENATE(I1842,P1842)</f>
        <v/>
      </c>
    </row>
    <row r="1843" customFormat="false" ht="13.8" hidden="false" customHeight="false" outlineLevel="0" collapsed="false">
      <c r="H1843" s="0" t="str">
        <f aca="false">CONCATENATE(I1843,P1843)</f>
        <v/>
      </c>
    </row>
    <row r="1844" customFormat="false" ht="13.8" hidden="false" customHeight="false" outlineLevel="0" collapsed="false">
      <c r="H1844" s="0" t="str">
        <f aca="false">CONCATENATE(I1844,P1844)</f>
        <v/>
      </c>
    </row>
    <row r="1845" customFormat="false" ht="13.8" hidden="false" customHeight="false" outlineLevel="0" collapsed="false">
      <c r="H1845" s="0" t="str">
        <f aca="false">CONCATENATE(I1845,P1845)</f>
        <v/>
      </c>
    </row>
    <row r="1846" customFormat="false" ht="13.8" hidden="false" customHeight="false" outlineLevel="0" collapsed="false">
      <c r="H1846" s="0" t="str">
        <f aca="false">CONCATENATE(I1846,P1846)</f>
        <v/>
      </c>
    </row>
    <row r="1847" customFormat="false" ht="13.8" hidden="false" customHeight="false" outlineLevel="0" collapsed="false">
      <c r="H1847" s="0" t="str">
        <f aca="false">CONCATENATE(I1847,P1847)</f>
        <v/>
      </c>
    </row>
    <row r="1848" customFormat="false" ht="13.8" hidden="false" customHeight="false" outlineLevel="0" collapsed="false">
      <c r="H1848" s="0" t="str">
        <f aca="false">CONCATENATE(I1848,P1848)</f>
        <v/>
      </c>
    </row>
    <row r="1849" customFormat="false" ht="13.8" hidden="false" customHeight="false" outlineLevel="0" collapsed="false">
      <c r="H1849" s="0" t="str">
        <f aca="false">CONCATENATE(I1849,P1849)</f>
        <v/>
      </c>
    </row>
    <row r="1850" customFormat="false" ht="13.8" hidden="false" customHeight="false" outlineLevel="0" collapsed="false">
      <c r="H1850" s="0" t="str">
        <f aca="false">CONCATENATE(I1850,P1850)</f>
        <v/>
      </c>
    </row>
    <row r="1851" customFormat="false" ht="13.8" hidden="false" customHeight="false" outlineLevel="0" collapsed="false">
      <c r="H1851" s="0" t="str">
        <f aca="false">CONCATENATE(I1851,P1851)</f>
        <v/>
      </c>
    </row>
    <row r="1852" customFormat="false" ht="13.8" hidden="false" customHeight="false" outlineLevel="0" collapsed="false">
      <c r="H1852" s="0" t="str">
        <f aca="false">CONCATENATE(I1852,P1852)</f>
        <v/>
      </c>
    </row>
    <row r="1853" customFormat="false" ht="13.8" hidden="false" customHeight="false" outlineLevel="0" collapsed="false">
      <c r="H1853" s="0" t="str">
        <f aca="false">CONCATENATE(I1853,P1853)</f>
        <v/>
      </c>
    </row>
    <row r="1854" customFormat="false" ht="13.8" hidden="false" customHeight="false" outlineLevel="0" collapsed="false">
      <c r="H1854" s="0" t="str">
        <f aca="false">CONCATENATE(I1854,P1854)</f>
        <v/>
      </c>
    </row>
    <row r="1855" customFormat="false" ht="13.8" hidden="false" customHeight="false" outlineLevel="0" collapsed="false">
      <c r="H1855" s="0" t="str">
        <f aca="false">CONCATENATE(I1855,P1855)</f>
        <v/>
      </c>
    </row>
    <row r="1856" customFormat="false" ht="13.8" hidden="false" customHeight="false" outlineLevel="0" collapsed="false">
      <c r="H1856" s="0" t="str">
        <f aca="false">CONCATENATE(I1856,P1856)</f>
        <v/>
      </c>
    </row>
    <row r="1857" customFormat="false" ht="13.8" hidden="false" customHeight="false" outlineLevel="0" collapsed="false">
      <c r="H1857" s="0" t="str">
        <f aca="false">CONCATENATE(I1857,P1857)</f>
        <v/>
      </c>
    </row>
    <row r="1858" customFormat="false" ht="13.8" hidden="false" customHeight="false" outlineLevel="0" collapsed="false">
      <c r="H1858" s="0" t="str">
        <f aca="false">CONCATENATE(I1858,P1858)</f>
        <v/>
      </c>
    </row>
    <row r="1859" customFormat="false" ht="13.8" hidden="false" customHeight="false" outlineLevel="0" collapsed="false">
      <c r="H1859" s="0" t="str">
        <f aca="false">CONCATENATE(I1859,P1859)</f>
        <v/>
      </c>
    </row>
    <row r="1860" customFormat="false" ht="13.8" hidden="false" customHeight="false" outlineLevel="0" collapsed="false">
      <c r="H1860" s="0" t="str">
        <f aca="false">CONCATENATE(I1860,P1860)</f>
        <v/>
      </c>
    </row>
    <row r="1861" customFormat="false" ht="13.8" hidden="false" customHeight="false" outlineLevel="0" collapsed="false">
      <c r="H1861" s="0" t="str">
        <f aca="false">CONCATENATE(I1861,P1861)</f>
        <v/>
      </c>
    </row>
    <row r="1862" customFormat="false" ht="13.8" hidden="false" customHeight="false" outlineLevel="0" collapsed="false">
      <c r="H1862" s="0" t="str">
        <f aca="false">CONCATENATE(I1862,P1862)</f>
        <v/>
      </c>
    </row>
    <row r="1863" customFormat="false" ht="13.8" hidden="false" customHeight="false" outlineLevel="0" collapsed="false">
      <c r="H1863" s="0" t="str">
        <f aca="false">CONCATENATE(I1863,P1863)</f>
        <v/>
      </c>
    </row>
    <row r="1864" customFormat="false" ht="13.8" hidden="false" customHeight="false" outlineLevel="0" collapsed="false">
      <c r="H1864" s="0" t="str">
        <f aca="false">CONCATENATE(I1864,P1864)</f>
        <v/>
      </c>
    </row>
    <row r="1865" customFormat="false" ht="13.8" hidden="false" customHeight="false" outlineLevel="0" collapsed="false">
      <c r="H1865" s="0" t="str">
        <f aca="false">CONCATENATE(I1865,P1865)</f>
        <v/>
      </c>
    </row>
    <row r="1866" customFormat="false" ht="13.8" hidden="false" customHeight="false" outlineLevel="0" collapsed="false">
      <c r="H1866" s="0" t="str">
        <f aca="false">CONCATENATE(I1866,P1866)</f>
        <v/>
      </c>
    </row>
    <row r="1867" customFormat="false" ht="13.8" hidden="false" customHeight="false" outlineLevel="0" collapsed="false">
      <c r="H1867" s="0" t="str">
        <f aca="false">CONCATENATE(I1867,P1867)</f>
        <v/>
      </c>
    </row>
    <row r="1868" customFormat="false" ht="13.8" hidden="false" customHeight="false" outlineLevel="0" collapsed="false">
      <c r="H1868" s="0" t="str">
        <f aca="false">CONCATENATE(I1868,P1868)</f>
        <v/>
      </c>
    </row>
    <row r="1869" customFormat="false" ht="13.8" hidden="false" customHeight="false" outlineLevel="0" collapsed="false">
      <c r="H1869" s="0" t="str">
        <f aca="false">CONCATENATE(I1869,P1869)</f>
        <v/>
      </c>
    </row>
    <row r="1870" customFormat="false" ht="13.8" hidden="false" customHeight="false" outlineLevel="0" collapsed="false">
      <c r="H1870" s="0" t="str">
        <f aca="false">CONCATENATE(I1870,P1870)</f>
        <v/>
      </c>
    </row>
    <row r="1871" customFormat="false" ht="13.8" hidden="false" customHeight="false" outlineLevel="0" collapsed="false">
      <c r="H1871" s="0" t="str">
        <f aca="false">CONCATENATE(I1871,P1871)</f>
        <v/>
      </c>
    </row>
    <row r="1872" customFormat="false" ht="13.8" hidden="false" customHeight="false" outlineLevel="0" collapsed="false">
      <c r="H1872" s="0" t="str">
        <f aca="false">CONCATENATE(I1872,P1872)</f>
        <v/>
      </c>
    </row>
    <row r="1873" customFormat="false" ht="13.8" hidden="false" customHeight="false" outlineLevel="0" collapsed="false">
      <c r="H1873" s="0" t="str">
        <f aca="false">CONCATENATE(I1873,P1873)</f>
        <v/>
      </c>
    </row>
    <row r="1874" customFormat="false" ht="13.8" hidden="false" customHeight="false" outlineLevel="0" collapsed="false">
      <c r="H1874" s="0" t="str">
        <f aca="false">CONCATENATE(I1874,P1874)</f>
        <v/>
      </c>
    </row>
    <row r="1875" customFormat="false" ht="13.8" hidden="false" customHeight="false" outlineLevel="0" collapsed="false">
      <c r="H1875" s="0" t="str">
        <f aca="false">CONCATENATE(I1875,P1875)</f>
        <v/>
      </c>
    </row>
    <row r="1876" customFormat="false" ht="13.8" hidden="false" customHeight="false" outlineLevel="0" collapsed="false">
      <c r="H1876" s="0" t="str">
        <f aca="false">CONCATENATE(I1876,P1876)</f>
        <v/>
      </c>
    </row>
    <row r="1877" customFormat="false" ht="13.8" hidden="false" customHeight="false" outlineLevel="0" collapsed="false">
      <c r="H1877" s="0" t="str">
        <f aca="false">CONCATENATE(I1877,P1877)</f>
        <v/>
      </c>
    </row>
    <row r="1878" customFormat="false" ht="13.8" hidden="false" customHeight="false" outlineLevel="0" collapsed="false">
      <c r="H1878" s="0" t="str">
        <f aca="false">CONCATENATE(I1878,P1878)</f>
        <v/>
      </c>
    </row>
    <row r="1879" customFormat="false" ht="13.8" hidden="false" customHeight="false" outlineLevel="0" collapsed="false">
      <c r="H1879" s="0" t="str">
        <f aca="false">CONCATENATE(I1879,P1879)</f>
        <v/>
      </c>
    </row>
    <row r="1880" customFormat="false" ht="13.8" hidden="false" customHeight="false" outlineLevel="0" collapsed="false">
      <c r="H1880" s="0" t="str">
        <f aca="false">CONCATENATE(I1880,P1880)</f>
        <v/>
      </c>
    </row>
    <row r="1881" customFormat="false" ht="13.8" hidden="false" customHeight="false" outlineLevel="0" collapsed="false">
      <c r="H1881" s="0" t="str">
        <f aca="false">CONCATENATE(I1881,P1881)</f>
        <v/>
      </c>
    </row>
    <row r="1882" customFormat="false" ht="13.8" hidden="false" customHeight="false" outlineLevel="0" collapsed="false">
      <c r="H1882" s="0" t="str">
        <f aca="false">CONCATENATE(I1882,P1882)</f>
        <v/>
      </c>
    </row>
    <row r="1883" customFormat="false" ht="13.8" hidden="false" customHeight="false" outlineLevel="0" collapsed="false">
      <c r="H1883" s="0" t="str">
        <f aca="false">CONCATENATE(I1883,P1883)</f>
        <v/>
      </c>
    </row>
    <row r="1884" customFormat="false" ht="13.8" hidden="false" customHeight="false" outlineLevel="0" collapsed="false">
      <c r="H1884" s="0" t="str">
        <f aca="false">CONCATENATE(I1884,P1884)</f>
        <v/>
      </c>
    </row>
    <row r="1885" customFormat="false" ht="13.8" hidden="false" customHeight="false" outlineLevel="0" collapsed="false">
      <c r="H1885" s="0" t="str">
        <f aca="false">CONCATENATE(I1885,P1885)</f>
        <v/>
      </c>
    </row>
    <row r="1886" customFormat="false" ht="13.8" hidden="false" customHeight="false" outlineLevel="0" collapsed="false">
      <c r="H1886" s="0" t="str">
        <f aca="false">CONCATENATE(I1886,P1886)</f>
        <v/>
      </c>
    </row>
    <row r="1887" customFormat="false" ht="13.8" hidden="false" customHeight="false" outlineLevel="0" collapsed="false">
      <c r="H1887" s="0" t="str">
        <f aca="false">CONCATENATE(I1887,P1887)</f>
        <v/>
      </c>
    </row>
    <row r="1888" customFormat="false" ht="13.8" hidden="false" customHeight="false" outlineLevel="0" collapsed="false">
      <c r="H1888" s="0" t="str">
        <f aca="false">CONCATENATE(I1888,P1888)</f>
        <v/>
      </c>
    </row>
    <row r="1889" customFormat="false" ht="13.8" hidden="false" customHeight="false" outlineLevel="0" collapsed="false">
      <c r="H1889" s="0" t="str">
        <f aca="false">CONCATENATE(I1889,P1889)</f>
        <v/>
      </c>
    </row>
    <row r="1890" customFormat="false" ht="13.8" hidden="false" customHeight="false" outlineLevel="0" collapsed="false">
      <c r="H1890" s="0" t="str">
        <f aca="false">CONCATENATE(I1890,P1890)</f>
        <v/>
      </c>
    </row>
    <row r="1891" customFormat="false" ht="13.8" hidden="false" customHeight="false" outlineLevel="0" collapsed="false">
      <c r="H1891" s="0" t="str">
        <f aca="false">CONCATENATE(I1891,P1891)</f>
        <v/>
      </c>
    </row>
    <row r="1892" customFormat="false" ht="13.8" hidden="false" customHeight="false" outlineLevel="0" collapsed="false">
      <c r="H1892" s="0" t="str">
        <f aca="false">CONCATENATE(I1892,P1892)</f>
        <v/>
      </c>
    </row>
    <row r="1893" customFormat="false" ht="13.8" hidden="false" customHeight="false" outlineLevel="0" collapsed="false">
      <c r="H1893" s="0" t="str">
        <f aca="false">CONCATENATE(I1893,P1893)</f>
        <v/>
      </c>
    </row>
    <row r="1894" customFormat="false" ht="13.8" hidden="false" customHeight="false" outlineLevel="0" collapsed="false">
      <c r="H1894" s="0" t="str">
        <f aca="false">CONCATENATE(I1894,P1894)</f>
        <v/>
      </c>
    </row>
    <row r="1895" customFormat="false" ht="13.8" hidden="false" customHeight="false" outlineLevel="0" collapsed="false">
      <c r="H1895" s="0" t="str">
        <f aca="false">CONCATENATE(I1895,P1895)</f>
        <v/>
      </c>
    </row>
    <row r="1896" customFormat="false" ht="13.8" hidden="false" customHeight="false" outlineLevel="0" collapsed="false">
      <c r="H1896" s="0" t="str">
        <f aca="false">CONCATENATE(I1896,P1896)</f>
        <v/>
      </c>
    </row>
    <row r="1897" customFormat="false" ht="13.8" hidden="false" customHeight="false" outlineLevel="0" collapsed="false">
      <c r="H1897" s="0" t="str">
        <f aca="false">CONCATENATE(I1897,P1897)</f>
        <v/>
      </c>
    </row>
    <row r="1898" customFormat="false" ht="13.8" hidden="false" customHeight="false" outlineLevel="0" collapsed="false">
      <c r="H1898" s="0" t="str">
        <f aca="false">CONCATENATE(I1898,P1898)</f>
        <v/>
      </c>
    </row>
    <row r="1899" customFormat="false" ht="13.8" hidden="false" customHeight="false" outlineLevel="0" collapsed="false">
      <c r="H1899" s="0" t="str">
        <f aca="false">CONCATENATE(I1899,P1899)</f>
        <v/>
      </c>
    </row>
    <row r="1900" customFormat="false" ht="13.8" hidden="false" customHeight="false" outlineLevel="0" collapsed="false">
      <c r="H1900" s="0" t="str">
        <f aca="false">CONCATENATE(I1900,P1900)</f>
        <v/>
      </c>
    </row>
    <row r="1901" customFormat="false" ht="13.8" hidden="false" customHeight="false" outlineLevel="0" collapsed="false">
      <c r="H1901" s="0" t="str">
        <f aca="false">CONCATENATE(I1901,P1901)</f>
        <v/>
      </c>
    </row>
    <row r="1902" customFormat="false" ht="13.8" hidden="false" customHeight="false" outlineLevel="0" collapsed="false">
      <c r="H1902" s="0" t="str">
        <f aca="false">CONCATENATE(I1902,P1902)</f>
        <v/>
      </c>
    </row>
    <row r="1903" customFormat="false" ht="13.8" hidden="false" customHeight="false" outlineLevel="0" collapsed="false">
      <c r="H1903" s="0" t="str">
        <f aca="false">CONCATENATE(I1903,P1903)</f>
        <v/>
      </c>
    </row>
    <row r="1904" customFormat="false" ht="13.8" hidden="false" customHeight="false" outlineLevel="0" collapsed="false">
      <c r="H1904" s="0" t="str">
        <f aca="false">CONCATENATE(I1904,P1904)</f>
        <v/>
      </c>
    </row>
    <row r="1905" customFormat="false" ht="13.8" hidden="false" customHeight="false" outlineLevel="0" collapsed="false">
      <c r="H1905" s="0" t="str">
        <f aca="false">CONCATENATE(I1905,P1905)</f>
        <v/>
      </c>
    </row>
    <row r="1906" customFormat="false" ht="13.8" hidden="false" customHeight="false" outlineLevel="0" collapsed="false">
      <c r="H1906" s="0" t="str">
        <f aca="false">CONCATENATE(I1906,P1906)</f>
        <v/>
      </c>
    </row>
    <row r="1907" customFormat="false" ht="13.8" hidden="false" customHeight="false" outlineLevel="0" collapsed="false">
      <c r="H1907" s="0" t="str">
        <f aca="false">CONCATENATE(I1907,P1907)</f>
        <v/>
      </c>
    </row>
    <row r="1908" customFormat="false" ht="13.8" hidden="false" customHeight="false" outlineLevel="0" collapsed="false">
      <c r="H1908" s="0" t="str">
        <f aca="false">CONCATENATE(I1908,P1908)</f>
        <v/>
      </c>
    </row>
    <row r="1909" customFormat="false" ht="13.8" hidden="false" customHeight="false" outlineLevel="0" collapsed="false">
      <c r="H1909" s="0" t="str">
        <f aca="false">CONCATENATE(I1909,P1909)</f>
        <v/>
      </c>
    </row>
    <row r="1910" customFormat="false" ht="13.8" hidden="false" customHeight="false" outlineLevel="0" collapsed="false">
      <c r="H1910" s="0" t="str">
        <f aca="false">CONCATENATE(I1910,P1910)</f>
        <v/>
      </c>
    </row>
    <row r="1911" customFormat="false" ht="13.8" hidden="false" customHeight="false" outlineLevel="0" collapsed="false">
      <c r="H1911" s="0" t="str">
        <f aca="false">CONCATENATE(I1911,P1911)</f>
        <v/>
      </c>
    </row>
    <row r="1912" customFormat="false" ht="13.8" hidden="false" customHeight="false" outlineLevel="0" collapsed="false">
      <c r="H1912" s="0" t="str">
        <f aca="false">CONCATENATE(I1912,P1912)</f>
        <v/>
      </c>
    </row>
    <row r="1913" customFormat="false" ht="13.8" hidden="false" customHeight="false" outlineLevel="0" collapsed="false">
      <c r="H1913" s="0" t="str">
        <f aca="false">CONCATENATE(I1913,P1913)</f>
        <v/>
      </c>
    </row>
    <row r="1914" customFormat="false" ht="13.8" hidden="false" customHeight="false" outlineLevel="0" collapsed="false">
      <c r="H1914" s="0" t="str">
        <f aca="false">CONCATENATE(I1914,P1914)</f>
        <v/>
      </c>
    </row>
    <row r="1915" customFormat="false" ht="13.8" hidden="false" customHeight="false" outlineLevel="0" collapsed="false">
      <c r="H1915" s="0" t="str">
        <f aca="false">CONCATENATE(I1915,P1915)</f>
        <v/>
      </c>
    </row>
    <row r="1916" customFormat="false" ht="13.8" hidden="false" customHeight="false" outlineLevel="0" collapsed="false">
      <c r="H1916" s="0" t="str">
        <f aca="false">CONCATENATE(I1916,P1916)</f>
        <v/>
      </c>
    </row>
    <row r="1917" customFormat="false" ht="13.8" hidden="false" customHeight="false" outlineLevel="0" collapsed="false">
      <c r="H1917" s="0" t="str">
        <f aca="false">CONCATENATE(I1917,P1917)</f>
        <v/>
      </c>
    </row>
    <row r="1918" customFormat="false" ht="13.8" hidden="false" customHeight="false" outlineLevel="0" collapsed="false">
      <c r="H1918" s="0" t="str">
        <f aca="false">CONCATENATE(I1918,P1918)</f>
        <v/>
      </c>
    </row>
    <row r="1919" customFormat="false" ht="13.8" hidden="false" customHeight="false" outlineLevel="0" collapsed="false">
      <c r="H1919" s="0" t="str">
        <f aca="false">CONCATENATE(I1919,P1919)</f>
        <v/>
      </c>
    </row>
    <row r="1920" customFormat="false" ht="13.8" hidden="false" customHeight="false" outlineLevel="0" collapsed="false">
      <c r="H1920" s="0" t="str">
        <f aca="false">CONCATENATE(I1920,P1920)</f>
        <v/>
      </c>
    </row>
    <row r="1921" customFormat="false" ht="13.8" hidden="false" customHeight="false" outlineLevel="0" collapsed="false">
      <c r="H1921" s="0" t="str">
        <f aca="false">CONCATENATE(I1921,P1921)</f>
        <v/>
      </c>
    </row>
    <row r="1922" customFormat="false" ht="13.8" hidden="false" customHeight="false" outlineLevel="0" collapsed="false">
      <c r="H1922" s="0" t="str">
        <f aca="false">CONCATENATE(I1922,P1922)</f>
        <v/>
      </c>
    </row>
    <row r="1923" customFormat="false" ht="13.8" hidden="false" customHeight="false" outlineLevel="0" collapsed="false">
      <c r="H1923" s="0" t="str">
        <f aca="false">CONCATENATE(I1923,P1923)</f>
        <v/>
      </c>
    </row>
    <row r="1924" customFormat="false" ht="13.8" hidden="false" customHeight="false" outlineLevel="0" collapsed="false">
      <c r="H1924" s="0" t="str">
        <f aca="false">CONCATENATE(I1924,P1924)</f>
        <v/>
      </c>
    </row>
    <row r="1925" customFormat="false" ht="13.8" hidden="false" customHeight="false" outlineLevel="0" collapsed="false">
      <c r="H1925" s="0" t="str">
        <f aca="false">CONCATENATE(I1925,P1925)</f>
        <v/>
      </c>
    </row>
    <row r="1926" customFormat="false" ht="13.8" hidden="false" customHeight="false" outlineLevel="0" collapsed="false">
      <c r="H1926" s="0" t="str">
        <f aca="false">CONCATENATE(I1926,P1926)</f>
        <v/>
      </c>
    </row>
    <row r="1927" customFormat="false" ht="13.8" hidden="false" customHeight="false" outlineLevel="0" collapsed="false">
      <c r="H1927" s="0" t="str">
        <f aca="false">CONCATENATE(I1927,P1927)</f>
        <v/>
      </c>
    </row>
    <row r="1928" customFormat="false" ht="13.8" hidden="false" customHeight="false" outlineLevel="0" collapsed="false">
      <c r="H1928" s="0" t="str">
        <f aca="false">CONCATENATE(I1928,P1928)</f>
        <v/>
      </c>
    </row>
    <row r="1929" customFormat="false" ht="13.8" hidden="false" customHeight="false" outlineLevel="0" collapsed="false">
      <c r="H1929" s="0" t="str">
        <f aca="false">CONCATENATE(I1929,P1929)</f>
        <v/>
      </c>
    </row>
    <row r="1930" customFormat="false" ht="13.8" hidden="false" customHeight="false" outlineLevel="0" collapsed="false">
      <c r="H1930" s="0" t="str">
        <f aca="false">CONCATENATE(I1930,P1930)</f>
        <v/>
      </c>
    </row>
    <row r="1931" customFormat="false" ht="13.8" hidden="false" customHeight="false" outlineLevel="0" collapsed="false">
      <c r="H1931" s="0" t="str">
        <f aca="false">CONCATENATE(I1931,P1931)</f>
        <v/>
      </c>
    </row>
    <row r="1932" customFormat="false" ht="13.8" hidden="false" customHeight="false" outlineLevel="0" collapsed="false">
      <c r="H1932" s="0" t="str">
        <f aca="false">CONCATENATE(I1932,P1932)</f>
        <v/>
      </c>
    </row>
    <row r="1933" customFormat="false" ht="13.8" hidden="false" customHeight="false" outlineLevel="0" collapsed="false">
      <c r="H1933" s="0" t="str">
        <f aca="false">CONCATENATE(I1933,P1933)</f>
        <v/>
      </c>
    </row>
    <row r="1934" customFormat="false" ht="13.8" hidden="false" customHeight="false" outlineLevel="0" collapsed="false">
      <c r="H1934" s="0" t="str">
        <f aca="false">CONCATENATE(I1934,P1934)</f>
        <v/>
      </c>
    </row>
    <row r="1935" customFormat="false" ht="13.8" hidden="false" customHeight="false" outlineLevel="0" collapsed="false">
      <c r="H1935" s="0" t="str">
        <f aca="false">CONCATENATE(I1935,P1935)</f>
        <v/>
      </c>
    </row>
    <row r="1936" customFormat="false" ht="13.8" hidden="false" customHeight="false" outlineLevel="0" collapsed="false">
      <c r="H1936" s="0" t="str">
        <f aca="false">CONCATENATE(I1936,P1936)</f>
        <v/>
      </c>
    </row>
    <row r="1937" customFormat="false" ht="13.8" hidden="false" customHeight="false" outlineLevel="0" collapsed="false">
      <c r="H1937" s="0" t="str">
        <f aca="false">CONCATENATE(I1937,P1937)</f>
        <v/>
      </c>
    </row>
    <row r="1938" customFormat="false" ht="13.8" hidden="false" customHeight="false" outlineLevel="0" collapsed="false">
      <c r="H1938" s="0" t="str">
        <f aca="false">CONCATENATE(I1938,P1938)</f>
        <v/>
      </c>
    </row>
    <row r="1939" customFormat="false" ht="13.8" hidden="false" customHeight="false" outlineLevel="0" collapsed="false">
      <c r="H1939" s="0" t="str">
        <f aca="false">CONCATENATE(I1939,P1939)</f>
        <v/>
      </c>
    </row>
    <row r="1940" customFormat="false" ht="13.8" hidden="false" customHeight="false" outlineLevel="0" collapsed="false">
      <c r="H1940" s="0" t="str">
        <f aca="false">CONCATENATE(I1940,P1940)</f>
        <v/>
      </c>
    </row>
    <row r="1941" customFormat="false" ht="13.8" hidden="false" customHeight="false" outlineLevel="0" collapsed="false">
      <c r="H1941" s="0" t="str">
        <f aca="false">CONCATENATE(I1941,P1941)</f>
        <v/>
      </c>
    </row>
    <row r="1942" customFormat="false" ht="13.8" hidden="false" customHeight="false" outlineLevel="0" collapsed="false">
      <c r="H1942" s="0" t="str">
        <f aca="false">CONCATENATE(I1942,P1942)</f>
        <v/>
      </c>
    </row>
    <row r="1943" customFormat="false" ht="13.8" hidden="false" customHeight="false" outlineLevel="0" collapsed="false">
      <c r="H1943" s="0" t="str">
        <f aca="false">CONCATENATE(I1943,P1943)</f>
        <v/>
      </c>
    </row>
    <row r="1944" customFormat="false" ht="13.8" hidden="false" customHeight="false" outlineLevel="0" collapsed="false">
      <c r="H1944" s="0" t="str">
        <f aca="false">CONCATENATE(I1944,P1944)</f>
        <v/>
      </c>
    </row>
    <row r="1945" customFormat="false" ht="13.8" hidden="false" customHeight="false" outlineLevel="0" collapsed="false">
      <c r="H1945" s="0" t="str">
        <f aca="false">CONCATENATE(I1945,P1945)</f>
        <v/>
      </c>
    </row>
    <row r="1946" customFormat="false" ht="13.8" hidden="false" customHeight="false" outlineLevel="0" collapsed="false">
      <c r="H1946" s="0" t="str">
        <f aca="false">CONCATENATE(I1946,P1946)</f>
        <v/>
      </c>
    </row>
    <row r="1947" customFormat="false" ht="13.8" hidden="false" customHeight="false" outlineLevel="0" collapsed="false">
      <c r="H1947" s="0" t="str">
        <f aca="false">CONCATENATE(I1947,P1947)</f>
        <v/>
      </c>
    </row>
    <row r="1948" customFormat="false" ht="13.8" hidden="false" customHeight="false" outlineLevel="0" collapsed="false">
      <c r="H1948" s="0" t="str">
        <f aca="false">CONCATENATE(I1948,P1948)</f>
        <v/>
      </c>
    </row>
    <row r="1949" customFormat="false" ht="13.8" hidden="false" customHeight="false" outlineLevel="0" collapsed="false">
      <c r="H1949" s="0" t="str">
        <f aca="false">CONCATENATE(I1949,P1949)</f>
        <v/>
      </c>
    </row>
    <row r="1950" customFormat="false" ht="13.8" hidden="false" customHeight="false" outlineLevel="0" collapsed="false">
      <c r="H1950" s="0" t="str">
        <f aca="false">CONCATENATE(I1950,P1950)</f>
        <v/>
      </c>
    </row>
    <row r="1951" customFormat="false" ht="13.8" hidden="false" customHeight="false" outlineLevel="0" collapsed="false">
      <c r="H1951" s="0" t="str">
        <f aca="false">CONCATENATE(I1951,P1951)</f>
        <v/>
      </c>
    </row>
    <row r="1952" customFormat="false" ht="13.8" hidden="false" customHeight="false" outlineLevel="0" collapsed="false">
      <c r="H1952" s="0" t="str">
        <f aca="false">CONCATENATE(I1952,P1952)</f>
        <v/>
      </c>
    </row>
    <row r="1953" customFormat="false" ht="13.8" hidden="false" customHeight="false" outlineLevel="0" collapsed="false">
      <c r="H1953" s="0" t="str">
        <f aca="false">CONCATENATE(I1953,P1953)</f>
        <v/>
      </c>
    </row>
    <row r="1954" customFormat="false" ht="13.8" hidden="false" customHeight="false" outlineLevel="0" collapsed="false">
      <c r="H1954" s="0" t="str">
        <f aca="false">CONCATENATE(I1954,P1954)</f>
        <v/>
      </c>
    </row>
    <row r="1955" customFormat="false" ht="13.8" hidden="false" customHeight="false" outlineLevel="0" collapsed="false">
      <c r="H1955" s="0" t="str">
        <f aca="false">CONCATENATE(I1955,P1955)</f>
        <v/>
      </c>
    </row>
    <row r="1956" customFormat="false" ht="13.8" hidden="false" customHeight="false" outlineLevel="0" collapsed="false">
      <c r="H1956" s="0" t="str">
        <f aca="false">CONCATENATE(I1956,P1956)</f>
        <v/>
      </c>
    </row>
    <row r="1957" customFormat="false" ht="13.8" hidden="false" customHeight="false" outlineLevel="0" collapsed="false">
      <c r="H1957" s="0" t="str">
        <f aca="false">CONCATENATE(I1957,P1957)</f>
        <v/>
      </c>
    </row>
    <row r="1958" customFormat="false" ht="13.8" hidden="false" customHeight="false" outlineLevel="0" collapsed="false">
      <c r="H1958" s="0" t="str">
        <f aca="false">CONCATENATE(I1958,P1958)</f>
        <v/>
      </c>
    </row>
    <row r="1959" customFormat="false" ht="13.8" hidden="false" customHeight="false" outlineLevel="0" collapsed="false">
      <c r="H1959" s="0" t="str">
        <f aca="false">CONCATENATE(I1959,P1959)</f>
        <v/>
      </c>
    </row>
    <row r="1960" customFormat="false" ht="13.8" hidden="false" customHeight="false" outlineLevel="0" collapsed="false">
      <c r="H1960" s="0" t="str">
        <f aca="false">CONCATENATE(I1960,P1960)</f>
        <v/>
      </c>
    </row>
    <row r="1961" customFormat="false" ht="13.8" hidden="false" customHeight="false" outlineLevel="0" collapsed="false">
      <c r="H1961" s="0" t="str">
        <f aca="false">CONCATENATE(I1961,P1961)</f>
        <v/>
      </c>
    </row>
    <row r="1962" customFormat="false" ht="13.8" hidden="false" customHeight="false" outlineLevel="0" collapsed="false">
      <c r="H1962" s="0" t="str">
        <f aca="false">CONCATENATE(I1962,P1962)</f>
        <v/>
      </c>
    </row>
    <row r="1963" customFormat="false" ht="13.8" hidden="false" customHeight="false" outlineLevel="0" collapsed="false">
      <c r="H1963" s="0" t="str">
        <f aca="false">CONCATENATE(I1963,P1963)</f>
        <v/>
      </c>
    </row>
    <row r="1964" customFormat="false" ht="13.8" hidden="false" customHeight="false" outlineLevel="0" collapsed="false">
      <c r="H1964" s="0" t="str">
        <f aca="false">CONCATENATE(I1964,P1964)</f>
        <v/>
      </c>
    </row>
    <row r="1965" customFormat="false" ht="13.8" hidden="false" customHeight="false" outlineLevel="0" collapsed="false">
      <c r="H1965" s="0" t="str">
        <f aca="false">CONCATENATE(I1965,P1965)</f>
        <v/>
      </c>
    </row>
    <row r="1966" customFormat="false" ht="13.8" hidden="false" customHeight="false" outlineLevel="0" collapsed="false">
      <c r="H1966" s="0" t="str">
        <f aca="false">CONCATENATE(I1966,P1966)</f>
        <v/>
      </c>
    </row>
    <row r="1967" customFormat="false" ht="13.8" hidden="false" customHeight="false" outlineLevel="0" collapsed="false">
      <c r="H1967" s="0" t="str">
        <f aca="false">CONCATENATE(I1967,P1967)</f>
        <v/>
      </c>
    </row>
    <row r="1968" customFormat="false" ht="13.8" hidden="false" customHeight="false" outlineLevel="0" collapsed="false">
      <c r="H1968" s="0" t="str">
        <f aca="false">CONCATENATE(I1968,P1968)</f>
        <v/>
      </c>
    </row>
    <row r="1969" customFormat="false" ht="13.8" hidden="false" customHeight="false" outlineLevel="0" collapsed="false">
      <c r="H1969" s="0" t="str">
        <f aca="false">CONCATENATE(I1969,P1969)</f>
        <v/>
      </c>
    </row>
    <row r="1970" customFormat="false" ht="13.8" hidden="false" customHeight="false" outlineLevel="0" collapsed="false">
      <c r="H1970" s="0" t="str">
        <f aca="false">CONCATENATE(I1970,P1970)</f>
        <v/>
      </c>
    </row>
    <row r="1971" customFormat="false" ht="13.8" hidden="false" customHeight="false" outlineLevel="0" collapsed="false">
      <c r="H1971" s="0" t="str">
        <f aca="false">CONCATENATE(I1971,P1971)</f>
        <v/>
      </c>
    </row>
    <row r="1972" customFormat="false" ht="13.8" hidden="false" customHeight="false" outlineLevel="0" collapsed="false">
      <c r="H1972" s="0" t="str">
        <f aca="false">CONCATENATE(I1972,P1972)</f>
        <v/>
      </c>
    </row>
    <row r="1973" customFormat="false" ht="13.8" hidden="false" customHeight="false" outlineLevel="0" collapsed="false">
      <c r="H1973" s="0" t="str">
        <f aca="false">CONCATENATE(I1973,P1973)</f>
        <v/>
      </c>
    </row>
    <row r="1974" customFormat="false" ht="13.8" hidden="false" customHeight="false" outlineLevel="0" collapsed="false">
      <c r="H1974" s="0" t="str">
        <f aca="false">CONCATENATE(I1974,P1974)</f>
        <v/>
      </c>
    </row>
    <row r="1975" customFormat="false" ht="13.8" hidden="false" customHeight="false" outlineLevel="0" collapsed="false">
      <c r="H1975" s="0" t="str">
        <f aca="false">CONCATENATE(I1975,P1975)</f>
        <v/>
      </c>
    </row>
    <row r="1976" customFormat="false" ht="13.8" hidden="false" customHeight="false" outlineLevel="0" collapsed="false">
      <c r="H1976" s="0" t="str">
        <f aca="false">CONCATENATE(I1976,P1976)</f>
        <v/>
      </c>
    </row>
    <row r="1977" customFormat="false" ht="13.8" hidden="false" customHeight="false" outlineLevel="0" collapsed="false">
      <c r="H1977" s="0" t="str">
        <f aca="false">CONCATENATE(I1977,P1977)</f>
        <v/>
      </c>
    </row>
    <row r="1978" customFormat="false" ht="13.8" hidden="false" customHeight="false" outlineLevel="0" collapsed="false">
      <c r="H1978" s="0" t="str">
        <f aca="false">CONCATENATE(I1978,P1978)</f>
        <v/>
      </c>
    </row>
    <row r="1979" customFormat="false" ht="13.8" hidden="false" customHeight="false" outlineLevel="0" collapsed="false">
      <c r="H1979" s="0" t="str">
        <f aca="false">CONCATENATE(I1979,P1979)</f>
        <v/>
      </c>
    </row>
    <row r="1980" customFormat="false" ht="13.8" hidden="false" customHeight="false" outlineLevel="0" collapsed="false">
      <c r="H1980" s="0" t="str">
        <f aca="false">CONCATENATE(I1980,P1980)</f>
        <v/>
      </c>
    </row>
    <row r="1981" customFormat="false" ht="13.8" hidden="false" customHeight="false" outlineLevel="0" collapsed="false">
      <c r="H1981" s="0" t="str">
        <f aca="false">CONCATENATE(I1981,P1981)</f>
        <v/>
      </c>
    </row>
    <row r="1982" customFormat="false" ht="13.8" hidden="false" customHeight="false" outlineLevel="0" collapsed="false">
      <c r="H1982" s="0" t="str">
        <f aca="false">CONCATENATE(I1982,P1982)</f>
        <v/>
      </c>
    </row>
    <row r="1983" customFormat="false" ht="13.8" hidden="false" customHeight="false" outlineLevel="0" collapsed="false">
      <c r="H1983" s="0" t="str">
        <f aca="false">CONCATENATE(I1983,P1983)</f>
        <v/>
      </c>
    </row>
    <row r="1984" customFormat="false" ht="13.8" hidden="false" customHeight="false" outlineLevel="0" collapsed="false">
      <c r="H1984" s="0" t="str">
        <f aca="false">CONCATENATE(I1984,P1984)</f>
        <v/>
      </c>
    </row>
    <row r="1985" customFormat="false" ht="13.8" hidden="false" customHeight="false" outlineLevel="0" collapsed="false">
      <c r="H1985" s="0" t="str">
        <f aca="false">CONCATENATE(I1985,P1985)</f>
        <v/>
      </c>
    </row>
    <row r="1986" customFormat="false" ht="13.8" hidden="false" customHeight="false" outlineLevel="0" collapsed="false">
      <c r="H1986" s="0" t="str">
        <f aca="false">CONCATENATE(I1986,P1986)</f>
        <v/>
      </c>
    </row>
    <row r="1987" customFormat="false" ht="13.8" hidden="false" customHeight="false" outlineLevel="0" collapsed="false">
      <c r="H1987" s="0" t="str">
        <f aca="false">CONCATENATE(I1987,P1987)</f>
        <v/>
      </c>
    </row>
    <row r="1988" customFormat="false" ht="13.8" hidden="false" customHeight="false" outlineLevel="0" collapsed="false">
      <c r="H1988" s="0" t="str">
        <f aca="false">CONCATENATE(I1988,P1988)</f>
        <v/>
      </c>
    </row>
    <row r="1989" customFormat="false" ht="13.8" hidden="false" customHeight="false" outlineLevel="0" collapsed="false">
      <c r="H1989" s="0" t="str">
        <f aca="false">CONCATENATE(I1989,P1989)</f>
        <v/>
      </c>
    </row>
    <row r="1990" customFormat="false" ht="13.8" hidden="false" customHeight="false" outlineLevel="0" collapsed="false">
      <c r="H1990" s="0" t="str">
        <f aca="false">CONCATENATE(I1990,P1990)</f>
        <v/>
      </c>
    </row>
    <row r="1991" customFormat="false" ht="13.8" hidden="false" customHeight="false" outlineLevel="0" collapsed="false">
      <c r="H1991" s="0" t="str">
        <f aca="false">CONCATENATE(I1991,P1991)</f>
        <v/>
      </c>
    </row>
    <row r="1992" customFormat="false" ht="13.8" hidden="false" customHeight="false" outlineLevel="0" collapsed="false">
      <c r="H1992" s="0" t="str">
        <f aca="false">CONCATENATE(I1992,P1992)</f>
        <v/>
      </c>
    </row>
    <row r="1993" customFormat="false" ht="13.8" hidden="false" customHeight="false" outlineLevel="0" collapsed="false">
      <c r="H1993" s="0" t="str">
        <f aca="false">CONCATENATE(I1993,P1993)</f>
        <v/>
      </c>
    </row>
    <row r="1994" customFormat="false" ht="13.8" hidden="false" customHeight="false" outlineLevel="0" collapsed="false">
      <c r="H1994" s="0" t="str">
        <f aca="false">CONCATENATE(I1994,P1994)</f>
        <v/>
      </c>
    </row>
    <row r="1995" customFormat="false" ht="13.8" hidden="false" customHeight="false" outlineLevel="0" collapsed="false">
      <c r="H1995" s="0" t="str">
        <f aca="false">CONCATENATE(I1995,P1995)</f>
        <v/>
      </c>
    </row>
    <row r="1996" customFormat="false" ht="13.8" hidden="false" customHeight="false" outlineLevel="0" collapsed="false">
      <c r="H1996" s="0" t="str">
        <f aca="false">CONCATENATE(I1996,P1996)</f>
        <v/>
      </c>
    </row>
    <row r="1997" customFormat="false" ht="13.8" hidden="false" customHeight="false" outlineLevel="0" collapsed="false">
      <c r="H1997" s="0" t="str">
        <f aca="false">CONCATENATE(I1997,P1997)</f>
        <v/>
      </c>
    </row>
    <row r="1998" customFormat="false" ht="13.8" hidden="false" customHeight="false" outlineLevel="0" collapsed="false">
      <c r="H1998" s="0" t="str">
        <f aca="false">CONCATENATE(I1998,P1998)</f>
        <v/>
      </c>
    </row>
    <row r="1999" customFormat="false" ht="13.8" hidden="false" customHeight="false" outlineLevel="0" collapsed="false">
      <c r="H1999" s="0" t="str">
        <f aca="false">CONCATENATE(I1999,P1999)</f>
        <v/>
      </c>
    </row>
    <row r="2000" customFormat="false" ht="13.8" hidden="false" customHeight="false" outlineLevel="0" collapsed="false">
      <c r="H2000" s="0" t="str">
        <f aca="false">CONCATENATE(I2000,P2000)</f>
        <v/>
      </c>
    </row>
    <row r="2001" customFormat="false" ht="13.8" hidden="false" customHeight="false" outlineLevel="0" collapsed="false">
      <c r="H2001" s="0" t="str">
        <f aca="false">CONCATENATE(I2001,P2001)</f>
        <v/>
      </c>
    </row>
    <row r="2002" customFormat="false" ht="13.8" hidden="false" customHeight="false" outlineLevel="0" collapsed="false">
      <c r="H2002" s="0" t="str">
        <f aca="false">CONCATENATE(I2002,P2002)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R1" activeCellId="0" sqref="R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49.79"/>
    <col collapsed="false" customWidth="true" hidden="false" outlineLevel="0" max="2" min="2" style="0" width="13.8"/>
    <col collapsed="false" customWidth="true" hidden="false" outlineLevel="0" max="3" min="3" style="0" width="18.66"/>
    <col collapsed="false" customWidth="true" hidden="false" outlineLevel="0" max="4" min="4" style="2" width="27.55"/>
    <col collapsed="false" customWidth="true" hidden="false" outlineLevel="0" max="5" min="5" style="0" width="14.9"/>
    <col collapsed="false" customWidth="true" hidden="false" outlineLevel="0" max="6" min="6" style="0" width="15.61"/>
    <col collapsed="false" customWidth="true" hidden="false" outlineLevel="0" max="7" min="7" style="0" width="12.41"/>
    <col collapsed="false" customWidth="true" hidden="false" outlineLevel="0" max="8" min="8" style="0" width="11.43"/>
    <col collapsed="false" customWidth="true" hidden="false" outlineLevel="0" max="9" min="9" style="0" width="17.4"/>
    <col collapsed="false" customWidth="true" hidden="true" outlineLevel="0" max="10" min="10" style="0" width="23.38"/>
    <col collapsed="false" customWidth="true" hidden="true" outlineLevel="0" max="11" min="11" style="0" width="22.41"/>
    <col collapsed="false" customWidth="true" hidden="false" outlineLevel="0" max="12" min="12" style="0" width="17.4"/>
    <col collapsed="false" customWidth="true" hidden="false" outlineLevel="0" max="13" min="13" style="0" width="12.55"/>
    <col collapsed="false" customWidth="true" hidden="false" outlineLevel="0" max="15" min="15" style="0" width="17.55"/>
    <col collapsed="false" customWidth="true" hidden="true" outlineLevel="0" max="16" min="16" style="0" width="23.53"/>
    <col collapsed="false" customWidth="true" hidden="true" outlineLevel="0" max="17" min="17" style="0" width="22.55"/>
    <col collapsed="false" customWidth="true" hidden="false" outlineLevel="0" max="18" min="18" style="0" width="17.55"/>
  </cols>
  <sheetData>
    <row r="1" customFormat="false" ht="15" hidden="false" customHeight="false" outlineLevel="0" collapsed="false">
      <c r="A1" s="3" t="s">
        <v>0</v>
      </c>
      <c r="B1" s="3" t="s">
        <v>407</v>
      </c>
      <c r="C1" s="3" t="s">
        <v>408</v>
      </c>
      <c r="D1" s="4" t="s">
        <v>409</v>
      </c>
      <c r="E1" s="3" t="s">
        <v>4</v>
      </c>
      <c r="F1" s="3" t="s">
        <v>5</v>
      </c>
      <c r="G1" s="3" t="s">
        <v>410</v>
      </c>
      <c r="H1" s="3" t="s">
        <v>411</v>
      </c>
      <c r="I1" s="3" t="s">
        <v>412</v>
      </c>
      <c r="J1" s="3" t="s">
        <v>413</v>
      </c>
      <c r="K1" s="3" t="s">
        <v>414</v>
      </c>
      <c r="L1" s="3" t="s">
        <v>415</v>
      </c>
      <c r="M1" s="3" t="s">
        <v>416</v>
      </c>
      <c r="N1" s="3" t="s">
        <v>417</v>
      </c>
      <c r="O1" s="3" t="s">
        <v>418</v>
      </c>
      <c r="P1" s="3" t="s">
        <v>419</v>
      </c>
      <c r="Q1" s="3" t="s">
        <v>420</v>
      </c>
      <c r="R1" s="3" t="s">
        <v>421</v>
      </c>
    </row>
    <row r="2" customFormat="false" ht="13.8" hidden="false" customHeight="false" outlineLevel="0" collapsed="false">
      <c r="A2" s="0" t="s">
        <v>15</v>
      </c>
      <c r="B2" s="0" t="n">
        <v>8</v>
      </c>
      <c r="C2" s="0" t="n">
        <v>7</v>
      </c>
      <c r="D2" s="2" t="n">
        <f aca="false">VLOOKUP(A2,consolidado!$A$1:$F$1900,4,FALSE())</f>
        <v>1.14285714285714</v>
      </c>
      <c r="E2" s="0" t="n">
        <v>2</v>
      </c>
      <c r="F2" s="0" t="n">
        <v>1</v>
      </c>
      <c r="G2" s="5" t="n">
        <f aca="false">VLOOKUP(CONCATENATE($A2,"antigo"),consolidado!$H$1:$R$1900,5,FALSE())</f>
        <v>8</v>
      </c>
      <c r="H2" s="5" t="n">
        <f aca="false">VLOOKUP(CONCATENATE($A2,"novo"),consolidado!$H$1:$R$1900,5,FALSE())</f>
        <v>8</v>
      </c>
      <c r="I2" s="5" t="n">
        <f aca="false">VLOOKUP(CONCATENATE($A2,"antigo-novo"),consolidado!$H$1:$R$1900,5,FALSE())</f>
        <v>8</v>
      </c>
      <c r="J2" s="5" t="e">
        <f aca="false">VLOOKUP(CONCATENATE($A2,"antigo-novo-antigo"),consolidado!$H$1:$R$1900,5,FALSE())</f>
        <v>#N/A</v>
      </c>
      <c r="K2" s="5" t="e">
        <f aca="false">VLOOKUP(CONCATENATE($A2,"novo-antigo-novo"),consolidado!$H$1:$R$1900,5,FALSE())</f>
        <v>#N/A</v>
      </c>
      <c r="L2" s="5" t="n">
        <f aca="false">VLOOKUP(CONCATENATE($A2,"novo-antigo"),consolidado!$H$1:$R$1900,5,FALSE())</f>
        <v>8</v>
      </c>
      <c r="M2" s="6" t="n">
        <f aca="false">VLOOKUP(CONCATENATE($A2,"antigo"),consolidado!$H$1:$R$1900,6,FALSE())</f>
        <v>37</v>
      </c>
      <c r="N2" s="6" t="n">
        <f aca="false">VLOOKUP(CONCATENATE(A2,"novo"),consolidado!$H$1:$R$1900,6,FALSE())</f>
        <v>38</v>
      </c>
      <c r="O2" s="6" t="n">
        <f aca="false">VLOOKUP(CONCATENATE($A2,"antigo-novo"),consolidado!$H$1:$R$1900,6,FALSE())</f>
        <v>37</v>
      </c>
      <c r="P2" s="6" t="e">
        <f aca="false">VLOOKUP(CONCATENATE($A2,"antigo-novo-antigo"),consolidado!$H$1:$R$1900,6,FALSE())</f>
        <v>#N/A</v>
      </c>
      <c r="Q2" s="6" t="e">
        <f aca="false">VLOOKUP(CONCATENATE($A2,"novo-antigo-novo"),consolidado!$H$1:$R$1900,6,FALSE())</f>
        <v>#N/A</v>
      </c>
      <c r="R2" s="6" t="n">
        <f aca="false">VLOOKUP(CONCATENATE($A2,"novo-antigo"),consolidado!$H$1:$R$1900,6,FALSE())</f>
        <v>38</v>
      </c>
    </row>
    <row r="3" customFormat="false" ht="13.8" hidden="false" customHeight="false" outlineLevel="0" collapsed="false">
      <c r="A3" s="0" t="s">
        <v>17</v>
      </c>
      <c r="B3" s="0" t="n">
        <v>7</v>
      </c>
      <c r="C3" s="0" t="n">
        <v>6</v>
      </c>
      <c r="D3" s="2" t="n">
        <f aca="false">VLOOKUP(A3,consolidado!$A$1:$F$1900,4,FALSE())</f>
        <v>1.16666666666666</v>
      </c>
      <c r="E3" s="0" t="n">
        <v>2</v>
      </c>
      <c r="F3" s="0" t="n">
        <v>1</v>
      </c>
      <c r="G3" s="5" t="n">
        <f aca="false">VLOOKUP(CONCATENATE($A3,"antigo"),consolidado!$H$1:$R$1900,5,FALSE())</f>
        <v>7</v>
      </c>
      <c r="H3" s="5" t="n">
        <f aca="false">VLOOKUP(CONCATENATE($A3,"novo"),consolidado!$H$1:$R$1900,5,FALSE())</f>
        <v>7</v>
      </c>
      <c r="I3" s="5" t="n">
        <f aca="false">VLOOKUP(CONCATENATE($A3,"antigo-novo"),consolidado!$H$1:$R$1900,5,FALSE())</f>
        <v>7</v>
      </c>
      <c r="J3" s="5" t="e">
        <f aca="false">VLOOKUP(CONCATENATE($A3,"antigo-novo-antigo"),consolidado!$H$1:$R$1900,5,FALSE())</f>
        <v>#N/A</v>
      </c>
      <c r="K3" s="5" t="e">
        <f aca="false">VLOOKUP(CONCATENATE($A3,"novo-antigo-novo"),consolidado!$H$1:$R$1900,5,FALSE())</f>
        <v>#N/A</v>
      </c>
      <c r="L3" s="5" t="n">
        <f aca="false">VLOOKUP(CONCATENATE($A3,"novo-antigo"),consolidado!$H$1:$R$1900,5,FALSE())</f>
        <v>7</v>
      </c>
      <c r="M3" s="6" t="n">
        <f aca="false">VLOOKUP(CONCATENATE($A3,"antigo"),consolidado!$H$1:$R$1900,6,FALSE())</f>
        <v>28</v>
      </c>
      <c r="N3" s="6" t="n">
        <f aca="false">VLOOKUP(CONCATENATE(A3,"novo"),consolidado!$H$1:$R$1900,6,FALSE())</f>
        <v>29</v>
      </c>
      <c r="O3" s="6" t="n">
        <f aca="false">VLOOKUP(CONCATENATE($A3,"antigo-novo"),consolidado!$H$1:$R$1900,6,FALSE())</f>
        <v>29</v>
      </c>
      <c r="P3" s="6" t="e">
        <f aca="false">VLOOKUP(CONCATENATE($A3,"antigo-novo-antigo"),consolidado!$H$1:$R$1900,6,FALSE())</f>
        <v>#N/A</v>
      </c>
      <c r="Q3" s="6" t="e">
        <f aca="false">VLOOKUP(CONCATENATE($A3,"novo-antigo-novo"),consolidado!$H$1:$R$1900,6,FALSE())</f>
        <v>#N/A</v>
      </c>
      <c r="R3" s="6" t="n">
        <f aca="false">VLOOKUP(CONCATENATE($A3,"novo-antigo"),consolidado!$H$1:$R$1900,6,FALSE())</f>
        <v>29</v>
      </c>
    </row>
    <row r="4" customFormat="false" ht="13.8" hidden="false" customHeight="false" outlineLevel="0" collapsed="false">
      <c r="A4" s="0" t="s">
        <v>19</v>
      </c>
      <c r="B4" s="0" t="n">
        <v>8</v>
      </c>
      <c r="C4" s="0" t="n">
        <v>7</v>
      </c>
      <c r="D4" s="2" t="n">
        <f aca="false">VLOOKUP(A4,consolidado!$A$1:$F$1900,4,FALSE())</f>
        <v>1.14285714285714</v>
      </c>
      <c r="E4" s="0" t="n">
        <v>2</v>
      </c>
      <c r="F4" s="0" t="n">
        <v>1</v>
      </c>
      <c r="G4" s="5" t="n">
        <f aca="false">VLOOKUP(CONCATENATE($A4,"antigo"),consolidado!$H$1:$R$1900,5,FALSE())</f>
        <v>8</v>
      </c>
      <c r="H4" s="5" t="n">
        <f aca="false">VLOOKUP(CONCATENATE($A4,"novo"),consolidado!$H$1:$R$1900,5,FALSE())</f>
        <v>8</v>
      </c>
      <c r="I4" s="5" t="n">
        <f aca="false">VLOOKUP(CONCATENATE($A4,"antigo-novo"),consolidado!$H$1:$R$1900,5,FALSE())</f>
        <v>8</v>
      </c>
      <c r="J4" s="5" t="e">
        <f aca="false">VLOOKUP(CONCATENATE($A4,"antigo-novo-antigo"),consolidado!$H$1:$R$1900,5,FALSE())</f>
        <v>#N/A</v>
      </c>
      <c r="K4" s="5" t="e">
        <f aca="false">VLOOKUP(CONCATENATE($A4,"novo-antigo-novo"),consolidado!$H$1:$R$1900,5,FALSE())</f>
        <v>#N/A</v>
      </c>
      <c r="L4" s="5" t="n">
        <f aca="false">VLOOKUP(CONCATENATE($A4,"novo-antigo"),consolidado!$H$1:$R$1900,5,FALSE())</f>
        <v>8</v>
      </c>
      <c r="M4" s="6" t="n">
        <f aca="false">VLOOKUP(CONCATENATE($A4,"antigo"),consolidado!$H$1:$R$1900,6,FALSE())</f>
        <v>37</v>
      </c>
      <c r="N4" s="6" t="n">
        <f aca="false">VLOOKUP(CONCATENATE(A4,"novo"),consolidado!$H$1:$R$1900,6,FALSE())</f>
        <v>38</v>
      </c>
      <c r="O4" s="6" t="n">
        <f aca="false">VLOOKUP(CONCATENATE($A4,"antigo-novo"),consolidado!$H$1:$R$1900,6,FALSE())</f>
        <v>37</v>
      </c>
      <c r="P4" s="6" t="e">
        <f aca="false">VLOOKUP(CONCATENATE($A4,"antigo-novo-antigo"),consolidado!$H$1:$R$1900,6,FALSE())</f>
        <v>#N/A</v>
      </c>
      <c r="Q4" s="6" t="e">
        <f aca="false">VLOOKUP(CONCATENATE($A4,"novo-antigo-novo"),consolidado!$H$1:$R$1900,6,FALSE())</f>
        <v>#N/A</v>
      </c>
      <c r="R4" s="6" t="n">
        <f aca="false">VLOOKUP(CONCATENATE($A4,"novo-antigo"),consolidado!$H$1:$R$1900,6,FALSE())</f>
        <v>38</v>
      </c>
    </row>
    <row r="5" customFormat="false" ht="13.8" hidden="false" customHeight="false" outlineLevel="0" collapsed="false">
      <c r="A5" s="0" t="s">
        <v>21</v>
      </c>
      <c r="B5" s="0" t="n">
        <v>6</v>
      </c>
      <c r="C5" s="0" t="n">
        <v>5</v>
      </c>
      <c r="D5" s="2" t="n">
        <f aca="false">VLOOKUP(A5,consolidado!$A$1:$F$1900,4,FALSE())</f>
        <v>1.2</v>
      </c>
      <c r="E5" s="0" t="n">
        <v>2</v>
      </c>
      <c r="F5" s="0" t="n">
        <v>1</v>
      </c>
      <c r="G5" s="5" t="n">
        <f aca="false">VLOOKUP(CONCATENATE($A5,"antigo"),consolidado!$H$1:$R$1900,5,FALSE())</f>
        <v>5</v>
      </c>
      <c r="H5" s="5" t="n">
        <f aca="false">VLOOKUP(CONCATENATE($A5,"novo"),consolidado!$H$1:$R$1900,5,FALSE())</f>
        <v>5</v>
      </c>
      <c r="I5" s="5" t="n">
        <f aca="false">VLOOKUP(CONCATENATE($A5,"antigo-novo"),consolidado!$H$1:$R$1900,5,FALSE())</f>
        <v>5</v>
      </c>
      <c r="J5" s="5" t="e">
        <f aca="false">VLOOKUP(CONCATENATE($A5,"antigo-novo-antigo"),consolidado!$H$1:$R$1900,5,FALSE())</f>
        <v>#N/A</v>
      </c>
      <c r="K5" s="5" t="e">
        <f aca="false">VLOOKUP(CONCATENATE($A5,"novo-antigo-novo"),consolidado!$H$1:$R$1900,5,FALSE())</f>
        <v>#N/A</v>
      </c>
      <c r="L5" s="5" t="n">
        <f aca="false">VLOOKUP(CONCATENATE($A5,"novo-antigo"),consolidado!$H$1:$R$1900,5,FALSE())</f>
        <v>5</v>
      </c>
      <c r="M5" s="6" t="n">
        <f aca="false">VLOOKUP(CONCATENATE($A5,"antigo"),consolidado!$H$1:$R$1900,6,FALSE())</f>
        <v>22</v>
      </c>
      <c r="N5" s="6" t="n">
        <f aca="false">VLOOKUP(CONCATENATE(A5,"novo"),consolidado!$H$1:$R$1900,6,FALSE())</f>
        <v>22</v>
      </c>
      <c r="O5" s="6" t="n">
        <f aca="false">VLOOKUP(CONCATENATE($A5,"antigo-novo"),consolidado!$H$1:$R$1900,6,FALSE())</f>
        <v>22</v>
      </c>
      <c r="P5" s="6" t="e">
        <f aca="false">VLOOKUP(CONCATENATE($A5,"antigo-novo-antigo"),consolidado!$H$1:$R$1900,6,FALSE())</f>
        <v>#N/A</v>
      </c>
      <c r="Q5" s="6" t="e">
        <f aca="false">VLOOKUP(CONCATENATE($A5,"novo-antigo-novo"),consolidado!$H$1:$R$1900,6,FALSE())</f>
        <v>#N/A</v>
      </c>
      <c r="R5" s="6" t="n">
        <f aca="false">VLOOKUP(CONCATENATE($A5,"novo-antigo"),consolidado!$H$1:$R$1900,6,FALSE())</f>
        <v>22</v>
      </c>
    </row>
    <row r="6" customFormat="false" ht="13.8" hidden="false" customHeight="false" outlineLevel="0" collapsed="false">
      <c r="A6" s="0" t="s">
        <v>23</v>
      </c>
      <c r="B6" s="0" t="n">
        <v>9</v>
      </c>
      <c r="C6" s="0" t="n">
        <v>6</v>
      </c>
      <c r="D6" s="2" t="n">
        <f aca="false">VLOOKUP(A6,consolidado!$A$1:$F$1900,4,FALSE())</f>
        <v>1.5</v>
      </c>
      <c r="E6" s="0" t="n">
        <v>3</v>
      </c>
      <c r="F6" s="0" t="n">
        <v>1</v>
      </c>
      <c r="G6" s="5" t="n">
        <f aca="false">VLOOKUP(CONCATENATE($A6,"antigo"),consolidado!$H$1:$R$1900,5,FALSE())</f>
        <v>8</v>
      </c>
      <c r="H6" s="5" t="n">
        <f aca="false">VLOOKUP(CONCATENATE($A6,"novo"),consolidado!$H$1:$R$1900,5,FALSE())</f>
        <v>8</v>
      </c>
      <c r="I6" s="5" t="n">
        <f aca="false">VLOOKUP(CONCATENATE($A6,"antigo-novo"),consolidado!$H$1:$R$1900,5,FALSE())</f>
        <v>8</v>
      </c>
      <c r="J6" s="5" t="e">
        <f aca="false">VLOOKUP(CONCATENATE($A6,"antigo-novo-antigo"),consolidado!$H$1:$R$1900,5,FALSE())</f>
        <v>#N/A</v>
      </c>
      <c r="K6" s="5" t="e">
        <f aca="false">VLOOKUP(CONCATENATE($A6,"novo-antigo-novo"),consolidado!$H$1:$R$1900,5,FALSE())</f>
        <v>#N/A</v>
      </c>
      <c r="L6" s="5" t="n">
        <f aca="false">VLOOKUP(CONCATENATE($A6,"novo-antigo"),consolidado!$H$1:$R$1900,5,FALSE())</f>
        <v>8</v>
      </c>
      <c r="M6" s="6" t="n">
        <f aca="false">VLOOKUP(CONCATENATE($A6,"antigo"),consolidado!$H$1:$R$1900,6,FALSE())</f>
        <v>37</v>
      </c>
      <c r="N6" s="6" t="n">
        <f aca="false">VLOOKUP(CONCATENATE(A6,"novo"),consolidado!$H$1:$R$1900,6,FALSE())</f>
        <v>38</v>
      </c>
      <c r="O6" s="6" t="n">
        <f aca="false">VLOOKUP(CONCATENATE($A6,"antigo-novo"),consolidado!$H$1:$R$1900,6,FALSE())</f>
        <v>37</v>
      </c>
      <c r="P6" s="6" t="e">
        <f aca="false">VLOOKUP(CONCATENATE($A6,"antigo-novo-antigo"),consolidado!$H$1:$R$1900,6,FALSE())</f>
        <v>#N/A</v>
      </c>
      <c r="Q6" s="6" t="e">
        <f aca="false">VLOOKUP(CONCATENATE($A6,"novo-antigo-novo"),consolidado!$H$1:$R$1900,6,FALSE())</f>
        <v>#N/A</v>
      </c>
      <c r="R6" s="6" t="n">
        <f aca="false">VLOOKUP(CONCATENATE($A6,"novo-antigo"),consolidado!$H$1:$R$1900,6,FALSE())</f>
        <v>38</v>
      </c>
    </row>
    <row r="7" customFormat="false" ht="13.8" hidden="false" customHeight="false" outlineLevel="0" collapsed="false">
      <c r="A7" s="0" t="s">
        <v>24</v>
      </c>
      <c r="B7" s="0" t="n">
        <v>18</v>
      </c>
      <c r="C7" s="0" t="n">
        <v>17</v>
      </c>
      <c r="D7" s="2" t="n">
        <f aca="false">VLOOKUP(A7,consolidado!$A$1:$F$1900,4,FALSE())</f>
        <v>1.05882352941176</v>
      </c>
      <c r="E7" s="0" t="n">
        <v>2</v>
      </c>
      <c r="F7" s="0" t="n">
        <v>1</v>
      </c>
      <c r="G7" s="5" t="n">
        <f aca="false">VLOOKUP(CONCATENATE($A7,"antigo"),consolidado!$H$1:$R$1900,5,FALSE())</f>
        <v>18</v>
      </c>
      <c r="H7" s="5" t="n">
        <f aca="false">VLOOKUP(CONCATENATE($A7,"novo"),consolidado!$H$1:$R$1900,5,FALSE())</f>
        <v>20</v>
      </c>
      <c r="I7" s="5" t="n">
        <f aca="false">VLOOKUP(CONCATENATE($A7,"antigo-novo"),consolidado!$H$1:$R$1900,5,FALSE())</f>
        <v>20</v>
      </c>
      <c r="J7" s="5" t="e">
        <f aca="false">VLOOKUP(CONCATENATE($A7,"antigo-novo-antigo"),consolidado!$H$1:$R$1900,5,FALSE())</f>
        <v>#N/A</v>
      </c>
      <c r="K7" s="5" t="e">
        <f aca="false">VLOOKUP(CONCATENATE($A7,"novo-antigo-novo"),consolidado!$H$1:$R$1900,5,FALSE())</f>
        <v>#N/A</v>
      </c>
      <c r="L7" s="5" t="n">
        <f aca="false">VLOOKUP(CONCATENATE($A7,"novo-antigo"),consolidado!$H$1:$R$1900,5,FALSE())</f>
        <v>18</v>
      </c>
      <c r="M7" s="6" t="n">
        <f aca="false">VLOOKUP(CONCATENATE($A7,"antigo"),consolidado!$H$1:$R$1900,6,FALSE())</f>
        <v>198</v>
      </c>
      <c r="N7" s="6" t="n">
        <f aca="false">VLOOKUP(CONCATENATE(A7,"novo"),consolidado!$H$1:$R$1900,6,FALSE())</f>
        <v>192</v>
      </c>
      <c r="O7" s="6" t="n">
        <f aca="false">VLOOKUP(CONCATENATE($A7,"antigo-novo"),consolidado!$H$1:$R$1900,6,FALSE())</f>
        <v>192</v>
      </c>
      <c r="P7" s="6" t="e">
        <f aca="false">VLOOKUP(CONCATENATE($A7,"antigo-novo-antigo"),consolidado!$H$1:$R$1900,6,FALSE())</f>
        <v>#N/A</v>
      </c>
      <c r="Q7" s="6" t="e">
        <f aca="false">VLOOKUP(CONCATENATE($A7,"novo-antigo-novo"),consolidado!$H$1:$R$1900,6,FALSE())</f>
        <v>#N/A</v>
      </c>
      <c r="R7" s="6" t="n">
        <f aca="false">VLOOKUP(CONCATENATE($A7,"novo-antigo"),consolidado!$H$1:$R$1900,6,FALSE())</f>
        <v>182</v>
      </c>
    </row>
    <row r="8" customFormat="false" ht="13.8" hidden="false" customHeight="false" outlineLevel="0" collapsed="false">
      <c r="A8" s="0" t="s">
        <v>25</v>
      </c>
      <c r="B8" s="0" t="n">
        <v>16</v>
      </c>
      <c r="C8" s="0" t="n">
        <v>15</v>
      </c>
      <c r="D8" s="2" t="n">
        <f aca="false">VLOOKUP(A8,consolidado!$A$1:$F$1900,4,FALSE())</f>
        <v>1.06666666666666</v>
      </c>
      <c r="E8" s="0" t="n">
        <v>2</v>
      </c>
      <c r="F8" s="0" t="n">
        <v>1</v>
      </c>
      <c r="G8" s="5" t="n">
        <f aca="false">VLOOKUP(CONCATENATE($A8,"antigo"),consolidado!$H$1:$R$1900,5,FALSE())</f>
        <v>16</v>
      </c>
      <c r="H8" s="5" t="n">
        <f aca="false">VLOOKUP(CONCATENATE($A8,"novo"),consolidado!$H$1:$R$1900,5,FALSE())</f>
        <v>16</v>
      </c>
      <c r="I8" s="5" t="n">
        <f aca="false">VLOOKUP(CONCATENATE($A8,"antigo-novo"),consolidado!$H$1:$R$1900,5,FALSE())</f>
        <v>16</v>
      </c>
      <c r="J8" s="5" t="e">
        <f aca="false">VLOOKUP(CONCATENATE($A8,"antigo-novo-antigo"),consolidado!$H$1:$R$1900,5,FALSE())</f>
        <v>#N/A</v>
      </c>
      <c r="K8" s="5" t="e">
        <f aca="false">VLOOKUP(CONCATENATE($A8,"novo-antigo-novo"),consolidado!$H$1:$R$1900,5,FALSE())</f>
        <v>#N/A</v>
      </c>
      <c r="L8" s="5" t="n">
        <f aca="false">VLOOKUP(CONCATENATE($A8,"novo-antigo"),consolidado!$H$1:$R$1900,5,FALSE())</f>
        <v>16</v>
      </c>
      <c r="M8" s="6" t="n">
        <f aca="false">VLOOKUP(CONCATENATE($A8,"antigo"),consolidado!$H$1:$R$1900,6,FALSE())</f>
        <v>159</v>
      </c>
      <c r="N8" s="6" t="n">
        <f aca="false">VLOOKUP(CONCATENATE(A8,"novo"),consolidado!$H$1:$R$1900,6,FALSE())</f>
        <v>159</v>
      </c>
      <c r="O8" s="6" t="n">
        <f aca="false">VLOOKUP(CONCATENATE($A8,"antigo-novo"),consolidado!$H$1:$R$1900,6,FALSE())</f>
        <v>159</v>
      </c>
      <c r="P8" s="6" t="e">
        <f aca="false">VLOOKUP(CONCATENATE($A8,"antigo-novo-antigo"),consolidado!$H$1:$R$1900,6,FALSE())</f>
        <v>#N/A</v>
      </c>
      <c r="Q8" s="6" t="e">
        <f aca="false">VLOOKUP(CONCATENATE($A8,"novo-antigo-novo"),consolidado!$H$1:$R$1900,6,FALSE())</f>
        <v>#N/A</v>
      </c>
      <c r="R8" s="6" t="n">
        <f aca="false">VLOOKUP(CONCATENATE($A8,"novo-antigo"),consolidado!$H$1:$R$1900,6,FALSE())</f>
        <v>159</v>
      </c>
    </row>
    <row r="9" customFormat="false" ht="13.8" hidden="false" customHeight="false" outlineLevel="0" collapsed="false">
      <c r="A9" s="0" t="s">
        <v>26</v>
      </c>
      <c r="B9" s="0" t="n">
        <v>19</v>
      </c>
      <c r="C9" s="0" t="n">
        <v>18</v>
      </c>
      <c r="D9" s="2" t="n">
        <f aca="false">VLOOKUP(A9,consolidado!$A$1:$F$1900,4,FALSE())</f>
        <v>1.05555555555555</v>
      </c>
      <c r="E9" s="0" t="n">
        <v>2</v>
      </c>
      <c r="F9" s="0" t="n">
        <v>1</v>
      </c>
      <c r="G9" s="5" t="n">
        <f aca="false">VLOOKUP(CONCATENATE($A9,"antigo"),consolidado!$H$1:$R$1900,5,FALSE())</f>
        <v>19</v>
      </c>
      <c r="H9" s="5" t="n">
        <f aca="false">VLOOKUP(CONCATENATE($A9,"novo"),consolidado!$H$1:$R$1900,5,FALSE())</f>
        <v>19</v>
      </c>
      <c r="I9" s="5" t="n">
        <f aca="false">VLOOKUP(CONCATENATE($A9,"antigo-novo"),consolidado!$H$1:$R$1900,5,FALSE())</f>
        <v>19</v>
      </c>
      <c r="J9" s="5" t="e">
        <f aca="false">VLOOKUP(CONCATENATE($A9,"antigo-novo-antigo"),consolidado!$H$1:$R$1900,5,FALSE())</f>
        <v>#N/A</v>
      </c>
      <c r="K9" s="5" t="e">
        <f aca="false">VLOOKUP(CONCATENATE($A9,"novo-antigo-novo"),consolidado!$H$1:$R$1900,5,FALSE())</f>
        <v>#N/A</v>
      </c>
      <c r="L9" s="5" t="n">
        <f aca="false">VLOOKUP(CONCATENATE($A9,"novo-antigo"),consolidado!$H$1:$R$1900,5,FALSE())</f>
        <v>19</v>
      </c>
      <c r="M9" s="6" t="n">
        <f aca="false">VLOOKUP(CONCATENATE($A9,"antigo"),consolidado!$H$1:$R$1900,6,FALSE())</f>
        <v>189</v>
      </c>
      <c r="N9" s="6" t="n">
        <f aca="false">VLOOKUP(CONCATENATE(A9,"novo"),consolidado!$H$1:$R$1900,6,FALSE())</f>
        <v>189</v>
      </c>
      <c r="O9" s="6" t="n">
        <f aca="false">VLOOKUP(CONCATENATE($A9,"antigo-novo"),consolidado!$H$1:$R$1900,6,FALSE())</f>
        <v>189</v>
      </c>
      <c r="P9" s="6" t="e">
        <f aca="false">VLOOKUP(CONCATENATE($A9,"antigo-novo-antigo"),consolidado!$H$1:$R$1900,6,FALSE())</f>
        <v>#N/A</v>
      </c>
      <c r="Q9" s="6" t="e">
        <f aca="false">VLOOKUP(CONCATENATE($A9,"novo-antigo-novo"),consolidado!$H$1:$R$1900,6,FALSE())</f>
        <v>#N/A</v>
      </c>
      <c r="R9" s="6" t="n">
        <f aca="false">VLOOKUP(CONCATENATE($A9,"novo-antigo"),consolidado!$H$1:$R$1900,6,FALSE())</f>
        <v>189</v>
      </c>
    </row>
    <row r="10" customFormat="false" ht="13.8" hidden="false" customHeight="false" outlineLevel="0" collapsed="false">
      <c r="A10" s="0" t="s">
        <v>27</v>
      </c>
      <c r="B10" s="0" t="n">
        <v>22</v>
      </c>
      <c r="C10" s="0" t="n">
        <v>22</v>
      </c>
      <c r="D10" s="2" t="n">
        <f aca="false">VLOOKUP(A10,consolidado!$A$1:$F$1900,4,FALSE())</f>
        <v>1</v>
      </c>
      <c r="E10" s="0" t="n">
        <v>1</v>
      </c>
      <c r="F10" s="0" t="n">
        <v>1</v>
      </c>
      <c r="G10" s="5" t="n">
        <f aca="false">VLOOKUP(CONCATENATE($A10,"antigo"),consolidado!$H$1:$R$1900,5,FALSE())</f>
        <v>22</v>
      </c>
      <c r="H10" s="5" t="n">
        <f aca="false">VLOOKUP(CONCATENATE($A10,"novo"),consolidado!$H$1:$R$1900,5,FALSE())</f>
        <v>22</v>
      </c>
      <c r="I10" s="5" t="n">
        <f aca="false">VLOOKUP(CONCATENATE($A10,"antigo-novo"),consolidado!$H$1:$R$1900,5,FALSE())</f>
        <v>22</v>
      </c>
      <c r="J10" s="5" t="e">
        <f aca="false">VLOOKUP(CONCATENATE($A10,"antigo-novo-antigo"),consolidado!$H$1:$R$1900,5,FALSE())</f>
        <v>#N/A</v>
      </c>
      <c r="K10" s="5" t="e">
        <f aca="false">VLOOKUP(CONCATENATE($A10,"novo-antigo-novo"),consolidado!$H$1:$R$1900,5,FALSE())</f>
        <v>#N/A</v>
      </c>
      <c r="L10" s="5" t="n">
        <f aca="false">VLOOKUP(CONCATENATE($A10,"novo-antigo"),consolidado!$H$1:$R$1900,5,FALSE())</f>
        <v>22</v>
      </c>
      <c r="M10" s="6" t="n">
        <f aca="false">VLOOKUP(CONCATENATE($A10,"antigo"),consolidado!$H$1:$R$1900,6,FALSE())</f>
        <v>240</v>
      </c>
      <c r="N10" s="6" t="n">
        <f aca="false">VLOOKUP(CONCATENATE(A10,"novo"),consolidado!$H$1:$R$1900,6,FALSE())</f>
        <v>240</v>
      </c>
      <c r="O10" s="6" t="n">
        <f aca="false">VLOOKUP(CONCATENATE($A10,"antigo-novo"),consolidado!$H$1:$R$1900,6,FALSE())</f>
        <v>240</v>
      </c>
      <c r="P10" s="6" t="e">
        <f aca="false">VLOOKUP(CONCATENATE($A10,"antigo-novo-antigo"),consolidado!$H$1:$R$1900,6,FALSE())</f>
        <v>#N/A</v>
      </c>
      <c r="Q10" s="6" t="e">
        <f aca="false">VLOOKUP(CONCATENATE($A10,"novo-antigo-novo"),consolidado!$H$1:$R$1900,6,FALSE())</f>
        <v>#N/A</v>
      </c>
      <c r="R10" s="6" t="n">
        <f aca="false">VLOOKUP(CONCATENATE($A10,"novo-antigo"),consolidado!$H$1:$R$1900,6,FALSE())</f>
        <v>240</v>
      </c>
    </row>
    <row r="11" customFormat="false" ht="13.8" hidden="false" customHeight="false" outlineLevel="0" collapsed="false">
      <c r="A11" s="0" t="s">
        <v>28</v>
      </c>
      <c r="B11" s="0" t="n">
        <v>17</v>
      </c>
      <c r="C11" s="0" t="n">
        <v>17</v>
      </c>
      <c r="D11" s="2" t="n">
        <f aca="false">VLOOKUP(A11,consolidado!$A$1:$F$1900,4,FALSE())</f>
        <v>1</v>
      </c>
      <c r="E11" s="0" t="n">
        <v>1</v>
      </c>
      <c r="F11" s="0" t="n">
        <v>1</v>
      </c>
      <c r="G11" s="5" t="n">
        <f aca="false">VLOOKUP(CONCATENATE($A11,"antigo"),consolidado!$H$1:$R$1900,5,FALSE())</f>
        <v>17</v>
      </c>
      <c r="H11" s="5" t="n">
        <f aca="false">VLOOKUP(CONCATENATE($A11,"novo"),consolidado!$H$1:$R$1900,5,FALSE())</f>
        <v>17</v>
      </c>
      <c r="I11" s="5" t="n">
        <f aca="false">VLOOKUP(CONCATENATE($A11,"antigo-novo"),consolidado!$H$1:$R$1900,5,FALSE())</f>
        <v>17</v>
      </c>
      <c r="J11" s="5" t="e">
        <f aca="false">VLOOKUP(CONCATENATE($A11,"antigo-novo-antigo"),consolidado!$H$1:$R$1900,5,FALSE())</f>
        <v>#N/A</v>
      </c>
      <c r="K11" s="5" t="e">
        <f aca="false">VLOOKUP(CONCATENATE($A11,"novo-antigo-novo"),consolidado!$H$1:$R$1900,5,FALSE())</f>
        <v>#N/A</v>
      </c>
      <c r="L11" s="5" t="n">
        <f aca="false">VLOOKUP(CONCATENATE($A11,"novo-antigo"),consolidado!$H$1:$R$1900,5,FALSE())</f>
        <v>17</v>
      </c>
      <c r="M11" s="6" t="n">
        <f aca="false">VLOOKUP(CONCATENATE($A11,"antigo"),consolidado!$H$1:$R$1900,6,FALSE())</f>
        <v>122</v>
      </c>
      <c r="N11" s="6" t="n">
        <f aca="false">VLOOKUP(CONCATENATE(A11,"novo"),consolidado!$H$1:$R$1900,6,FALSE())</f>
        <v>122</v>
      </c>
      <c r="O11" s="6" t="n">
        <f aca="false">VLOOKUP(CONCATENATE($A11,"antigo-novo"),consolidado!$H$1:$R$1900,6,FALSE())</f>
        <v>122</v>
      </c>
      <c r="P11" s="6" t="e">
        <f aca="false">VLOOKUP(CONCATENATE($A11,"antigo-novo-antigo"),consolidado!$H$1:$R$1900,6,FALSE())</f>
        <v>#N/A</v>
      </c>
      <c r="Q11" s="6" t="e">
        <f aca="false">VLOOKUP(CONCATENATE($A11,"novo-antigo-novo"),consolidado!$H$1:$R$1900,6,FALSE())</f>
        <v>#N/A</v>
      </c>
      <c r="R11" s="6" t="n">
        <f aca="false">VLOOKUP(CONCATENATE($A11,"novo-antigo"),consolidado!$H$1:$R$1900,6,FALSE())</f>
        <v>122</v>
      </c>
    </row>
    <row r="12" customFormat="false" ht="13.8" hidden="false" customHeight="false" outlineLevel="0" collapsed="false">
      <c r="A12" s="0" t="s">
        <v>29</v>
      </c>
      <c r="B12" s="0" t="n">
        <v>23</v>
      </c>
      <c r="C12" s="0" t="n">
        <v>23</v>
      </c>
      <c r="D12" s="2" t="n">
        <f aca="false">VLOOKUP(A12,consolidado!$A$1:$F$1900,4,FALSE())</f>
        <v>1</v>
      </c>
      <c r="E12" s="0" t="n">
        <v>1</v>
      </c>
      <c r="F12" s="0" t="n">
        <v>1</v>
      </c>
      <c r="G12" s="5" t="n">
        <f aca="false">VLOOKUP(CONCATENATE($A12,"antigo"),consolidado!$H$1:$R$1900,5,FALSE())</f>
        <v>22</v>
      </c>
      <c r="H12" s="5" t="n">
        <f aca="false">VLOOKUP(CONCATENATE($A12,"novo"),consolidado!$H$1:$R$1900,5,FALSE())</f>
        <v>25</v>
      </c>
      <c r="I12" s="5" t="n">
        <f aca="false">VLOOKUP(CONCATENATE($A12,"antigo-novo"),consolidado!$H$1:$R$1900,5,FALSE())</f>
        <v>26</v>
      </c>
      <c r="J12" s="5" t="e">
        <f aca="false">VLOOKUP(CONCATENATE($A12,"antigo-novo-antigo"),consolidado!$H$1:$R$1900,5,FALSE())</f>
        <v>#N/A</v>
      </c>
      <c r="K12" s="5" t="e">
        <f aca="false">VLOOKUP(CONCATENATE($A12,"novo-antigo-novo"),consolidado!$H$1:$R$1900,5,FALSE())</f>
        <v>#N/A</v>
      </c>
      <c r="L12" s="5" t="n">
        <f aca="false">VLOOKUP(CONCATENATE($A12,"novo-antigo"),consolidado!$H$1:$R$1900,5,FALSE())</f>
        <v>22</v>
      </c>
      <c r="M12" s="6" t="n">
        <f aca="false">VLOOKUP(CONCATENATE($A12,"antigo"),consolidado!$H$1:$R$1900,6,FALSE())</f>
        <v>210</v>
      </c>
      <c r="N12" s="6" t="n">
        <f aca="false">VLOOKUP(CONCATENATE(A12,"novo"),consolidado!$H$1:$R$1900,6,FALSE())</f>
        <v>238</v>
      </c>
      <c r="O12" s="6" t="n">
        <f aca="false">VLOOKUP(CONCATENATE($A12,"antigo-novo"),consolidado!$H$1:$R$1900,6,FALSE())</f>
        <v>210</v>
      </c>
      <c r="P12" s="6" t="e">
        <f aca="false">VLOOKUP(CONCATENATE($A12,"antigo-novo-antigo"),consolidado!$H$1:$R$1900,6,FALSE())</f>
        <v>#N/A</v>
      </c>
      <c r="Q12" s="6" t="e">
        <f aca="false">VLOOKUP(CONCATENATE($A12,"novo-antigo-novo"),consolidado!$H$1:$R$1900,6,FALSE())</f>
        <v>#N/A</v>
      </c>
      <c r="R12" s="6" t="n">
        <f aca="false">VLOOKUP(CONCATENATE($A12,"novo-antigo"),consolidado!$H$1:$R$1900,6,FALSE())</f>
        <v>210</v>
      </c>
    </row>
    <row r="13" customFormat="false" ht="13.8" hidden="false" customHeight="false" outlineLevel="0" collapsed="false">
      <c r="A13" s="0" t="s">
        <v>30</v>
      </c>
      <c r="B13" s="0" t="n">
        <v>23</v>
      </c>
      <c r="C13" s="0" t="n">
        <v>23</v>
      </c>
      <c r="D13" s="2" t="n">
        <f aca="false">VLOOKUP(A13,consolidado!$A$1:$F$1900,4,FALSE())</f>
        <v>1</v>
      </c>
      <c r="E13" s="0" t="n">
        <v>1</v>
      </c>
      <c r="F13" s="0" t="n">
        <v>1</v>
      </c>
      <c r="G13" s="5" t="n">
        <f aca="false">VLOOKUP(CONCATENATE($A13,"antigo"),consolidado!$H$1:$R$1900,5,FALSE())</f>
        <v>22</v>
      </c>
      <c r="H13" s="5" t="n">
        <f aca="false">VLOOKUP(CONCATENATE($A13,"novo"),consolidado!$H$1:$R$1900,5,FALSE())</f>
        <v>23</v>
      </c>
      <c r="I13" s="5" t="n">
        <f aca="false">VLOOKUP(CONCATENATE($A13,"antigo-novo"),consolidado!$H$1:$R$1900,5,FALSE())</f>
        <v>22</v>
      </c>
      <c r="J13" s="5" t="e">
        <f aca="false">VLOOKUP(CONCATENATE($A13,"antigo-novo-antigo"),consolidado!$H$1:$R$1900,5,FALSE())</f>
        <v>#N/A</v>
      </c>
      <c r="K13" s="5" t="e">
        <f aca="false">VLOOKUP(CONCATENATE($A13,"novo-antigo-novo"),consolidado!$H$1:$R$1900,5,FALSE())</f>
        <v>#N/A</v>
      </c>
      <c r="L13" s="5" t="n">
        <f aca="false">VLOOKUP(CONCATENATE($A13,"novo-antigo"),consolidado!$H$1:$R$1900,5,FALSE())</f>
        <v>22</v>
      </c>
      <c r="M13" s="6" t="n">
        <f aca="false">VLOOKUP(CONCATENATE($A13,"antigo"),consolidado!$H$1:$R$1900,6,FALSE())</f>
        <v>189</v>
      </c>
      <c r="N13" s="6" t="n">
        <f aca="false">VLOOKUP(CONCATENATE(A13,"novo"),consolidado!$H$1:$R$1900,6,FALSE())</f>
        <v>210</v>
      </c>
      <c r="O13" s="6" t="n">
        <f aca="false">VLOOKUP(CONCATENATE($A13,"antigo-novo"),consolidado!$H$1:$R$1900,6,FALSE())</f>
        <v>189</v>
      </c>
      <c r="P13" s="6" t="e">
        <f aca="false">VLOOKUP(CONCATENATE($A13,"antigo-novo-antigo"),consolidado!$H$1:$R$1900,6,FALSE())</f>
        <v>#N/A</v>
      </c>
      <c r="Q13" s="6" t="e">
        <f aca="false">VLOOKUP(CONCATENATE($A13,"novo-antigo-novo"),consolidado!$H$1:$R$1900,6,FALSE())</f>
        <v>#N/A</v>
      </c>
      <c r="R13" s="6" t="n">
        <f aca="false">VLOOKUP(CONCATENATE($A13,"novo-antigo"),consolidado!$H$1:$R$1900,6,FALSE())</f>
        <v>189</v>
      </c>
    </row>
    <row r="14" customFormat="false" ht="13.8" hidden="false" customHeight="false" outlineLevel="0" collapsed="false">
      <c r="A14" s="0" t="s">
        <v>31</v>
      </c>
      <c r="B14" s="0" t="n">
        <v>17</v>
      </c>
      <c r="C14" s="0" t="n">
        <v>17</v>
      </c>
      <c r="D14" s="2" t="n">
        <f aca="false">VLOOKUP(A14,consolidado!$A$1:$F$1900,4,FALSE())</f>
        <v>1</v>
      </c>
      <c r="E14" s="0" t="n">
        <v>1</v>
      </c>
      <c r="F14" s="0" t="n">
        <v>1</v>
      </c>
      <c r="G14" s="5" t="n">
        <f aca="false">VLOOKUP(CONCATENATE($A14,"antigo"),consolidado!$H$1:$R$1900,5,FALSE())</f>
        <v>17</v>
      </c>
      <c r="H14" s="5" t="n">
        <f aca="false">VLOOKUP(CONCATENATE($A14,"novo"),consolidado!$H$1:$R$1900,5,FALSE())</f>
        <v>17</v>
      </c>
      <c r="I14" s="5" t="n">
        <f aca="false">VLOOKUP(CONCATENATE($A14,"antigo-novo"),consolidado!$H$1:$R$1900,5,FALSE())</f>
        <v>17</v>
      </c>
      <c r="J14" s="5" t="e">
        <f aca="false">VLOOKUP(CONCATENATE($A14,"antigo-novo-antigo"),consolidado!$H$1:$R$1900,5,FALSE())</f>
        <v>#N/A</v>
      </c>
      <c r="K14" s="5" t="e">
        <f aca="false">VLOOKUP(CONCATENATE($A14,"novo-antigo-novo"),consolidado!$H$1:$R$1900,5,FALSE())</f>
        <v>#N/A</v>
      </c>
      <c r="L14" s="5" t="n">
        <f aca="false">VLOOKUP(CONCATENATE($A14,"novo-antigo"),consolidado!$H$1:$R$1900,5,FALSE())</f>
        <v>17</v>
      </c>
      <c r="M14" s="6" t="n">
        <f aca="false">VLOOKUP(CONCATENATE($A14,"antigo"),consolidado!$H$1:$R$1900,6,FALSE())</f>
        <v>151</v>
      </c>
      <c r="N14" s="6" t="n">
        <f aca="false">VLOOKUP(CONCATENATE(A14,"novo"),consolidado!$H$1:$R$1900,6,FALSE())</f>
        <v>151</v>
      </c>
      <c r="O14" s="6" t="n">
        <f aca="false">VLOOKUP(CONCATENATE($A14,"antigo-novo"),consolidado!$H$1:$R$1900,6,FALSE())</f>
        <v>151</v>
      </c>
      <c r="P14" s="6" t="e">
        <f aca="false">VLOOKUP(CONCATENATE($A14,"antigo-novo-antigo"),consolidado!$H$1:$R$1900,6,FALSE())</f>
        <v>#N/A</v>
      </c>
      <c r="Q14" s="6" t="e">
        <f aca="false">VLOOKUP(CONCATENATE($A14,"novo-antigo-novo"),consolidado!$H$1:$R$1900,6,FALSE())</f>
        <v>#N/A</v>
      </c>
      <c r="R14" s="6" t="n">
        <f aca="false">VLOOKUP(CONCATENATE($A14,"novo-antigo"),consolidado!$H$1:$R$1900,6,FALSE())</f>
        <v>151</v>
      </c>
    </row>
    <row r="15" customFormat="false" ht="13.8" hidden="false" customHeight="false" outlineLevel="0" collapsed="false">
      <c r="A15" s="0" t="s">
        <v>32</v>
      </c>
      <c r="B15" s="0" t="n">
        <v>19</v>
      </c>
      <c r="C15" s="0" t="n">
        <v>18</v>
      </c>
      <c r="D15" s="2" t="n">
        <f aca="false">VLOOKUP(A15,consolidado!$A$1:$F$1900,4,FALSE())</f>
        <v>1.05555555555555</v>
      </c>
      <c r="E15" s="0" t="n">
        <v>2</v>
      </c>
      <c r="F15" s="0" t="n">
        <v>1</v>
      </c>
      <c r="G15" s="5" t="n">
        <f aca="false">VLOOKUP(CONCATENATE($A15,"antigo"),consolidado!$H$1:$R$1900,5,FALSE())</f>
        <v>19</v>
      </c>
      <c r="H15" s="5" t="n">
        <f aca="false">VLOOKUP(CONCATENATE($A15,"novo"),consolidado!$H$1:$R$1900,5,FALSE())</f>
        <v>19</v>
      </c>
      <c r="I15" s="5" t="n">
        <f aca="false">VLOOKUP(CONCATENATE($A15,"antigo-novo"),consolidado!$H$1:$R$1900,5,FALSE())</f>
        <v>19</v>
      </c>
      <c r="J15" s="5" t="e">
        <f aca="false">VLOOKUP(CONCATENATE($A15,"antigo-novo-antigo"),consolidado!$H$1:$R$1900,5,FALSE())</f>
        <v>#N/A</v>
      </c>
      <c r="K15" s="5" t="e">
        <f aca="false">VLOOKUP(CONCATENATE($A15,"novo-antigo-novo"),consolidado!$H$1:$R$1900,5,FALSE())</f>
        <v>#N/A</v>
      </c>
      <c r="L15" s="5" t="n">
        <f aca="false">VLOOKUP(CONCATENATE($A15,"novo-antigo"),consolidado!$H$1:$R$1900,5,FALSE())</f>
        <v>19</v>
      </c>
      <c r="M15" s="6" t="n">
        <f aca="false">VLOOKUP(CONCATENATE($A15,"antigo"),consolidado!$H$1:$R$1900,6,FALSE())</f>
        <v>210</v>
      </c>
      <c r="N15" s="6" t="n">
        <f aca="false">VLOOKUP(CONCATENATE(A15,"novo"),consolidado!$H$1:$R$1900,6,FALSE())</f>
        <v>210</v>
      </c>
      <c r="O15" s="6" t="n">
        <f aca="false">VLOOKUP(CONCATENATE($A15,"antigo-novo"),consolidado!$H$1:$R$1900,6,FALSE())</f>
        <v>210</v>
      </c>
      <c r="P15" s="6" t="e">
        <f aca="false">VLOOKUP(CONCATENATE($A15,"antigo-novo-antigo"),consolidado!$H$1:$R$1900,6,FALSE())</f>
        <v>#N/A</v>
      </c>
      <c r="Q15" s="6" t="e">
        <f aca="false">VLOOKUP(CONCATENATE($A15,"novo-antigo-novo"),consolidado!$H$1:$R$1900,6,FALSE())</f>
        <v>#N/A</v>
      </c>
      <c r="R15" s="6" t="n">
        <f aca="false">VLOOKUP(CONCATENATE($A15,"novo-antigo"),consolidado!$H$1:$R$1900,6,FALSE())</f>
        <v>210</v>
      </c>
    </row>
    <row r="16" customFormat="false" ht="13.8" hidden="false" customHeight="false" outlineLevel="0" collapsed="false">
      <c r="A16" s="0" t="s">
        <v>33</v>
      </c>
      <c r="B16" s="0" t="n">
        <v>19</v>
      </c>
      <c r="C16" s="0" t="n">
        <v>17</v>
      </c>
      <c r="D16" s="2" t="n">
        <f aca="false">VLOOKUP(A16,consolidado!$A$1:$F$1900,4,FALSE())</f>
        <v>1.11764705882352</v>
      </c>
      <c r="E16" s="0" t="n">
        <v>2</v>
      </c>
      <c r="F16" s="0" t="n">
        <v>1</v>
      </c>
      <c r="G16" s="5" t="n">
        <f aca="false">VLOOKUP(CONCATENATE($A16,"antigo"),consolidado!$H$1:$R$1900,5,FALSE())</f>
        <v>19</v>
      </c>
      <c r="H16" s="5" t="n">
        <f aca="false">VLOOKUP(CONCATENATE($A16,"novo"),consolidado!$H$1:$R$1900,5,FALSE())</f>
        <v>19</v>
      </c>
      <c r="I16" s="5" t="n">
        <f aca="false">VLOOKUP(CONCATENATE($A16,"antigo-novo"),consolidado!$H$1:$R$1900,5,FALSE())</f>
        <v>19</v>
      </c>
      <c r="J16" s="5" t="e">
        <f aca="false">VLOOKUP(CONCATENATE($A16,"antigo-novo-antigo"),consolidado!$H$1:$R$1900,5,FALSE())</f>
        <v>#N/A</v>
      </c>
      <c r="K16" s="5" t="e">
        <f aca="false">VLOOKUP(CONCATENATE($A16,"novo-antigo-novo"),consolidado!$H$1:$R$1900,5,FALSE())</f>
        <v>#N/A</v>
      </c>
      <c r="L16" s="5" t="n">
        <f aca="false">VLOOKUP(CONCATENATE($A16,"novo-antigo"),consolidado!$H$1:$R$1900,5,FALSE())</f>
        <v>19</v>
      </c>
      <c r="M16" s="6" t="n">
        <f aca="false">VLOOKUP(CONCATENATE($A16,"antigo"),consolidado!$H$1:$R$1900,6,FALSE())</f>
        <v>210</v>
      </c>
      <c r="N16" s="6" t="n">
        <f aca="false">VLOOKUP(CONCATENATE(A16,"novo"),consolidado!$H$1:$R$1900,6,FALSE())</f>
        <v>210</v>
      </c>
      <c r="O16" s="6" t="n">
        <f aca="false">VLOOKUP(CONCATENATE($A16,"antigo-novo"),consolidado!$H$1:$R$1900,6,FALSE())</f>
        <v>210</v>
      </c>
      <c r="P16" s="6" t="e">
        <f aca="false">VLOOKUP(CONCATENATE($A16,"antigo-novo-antigo"),consolidado!$H$1:$R$1900,6,FALSE())</f>
        <v>#N/A</v>
      </c>
      <c r="Q16" s="6" t="e">
        <f aca="false">VLOOKUP(CONCATENATE($A16,"novo-antigo-novo"),consolidado!$H$1:$R$1900,6,FALSE())</f>
        <v>#N/A</v>
      </c>
      <c r="R16" s="6" t="n">
        <f aca="false">VLOOKUP(CONCATENATE($A16,"novo-antigo"),consolidado!$H$1:$R$1900,6,FALSE())</f>
        <v>210</v>
      </c>
    </row>
    <row r="17" customFormat="false" ht="13.8" hidden="false" customHeight="false" outlineLevel="0" collapsed="false">
      <c r="A17" s="0" t="s">
        <v>34</v>
      </c>
      <c r="B17" s="0" t="n">
        <v>25</v>
      </c>
      <c r="C17" s="0" t="n">
        <v>23</v>
      </c>
      <c r="D17" s="2" t="n">
        <f aca="false">VLOOKUP(A17,consolidado!$A$1:$F$1900,4,FALSE())</f>
        <v>1.08695652173913</v>
      </c>
      <c r="E17" s="0" t="n">
        <v>2</v>
      </c>
      <c r="F17" s="0" t="n">
        <v>1</v>
      </c>
      <c r="G17" s="5" t="n">
        <f aca="false">VLOOKUP(CONCATENATE($A17,"antigo"),consolidado!$H$1:$R$1900,5,FALSE())</f>
        <v>23</v>
      </c>
      <c r="H17" s="5" t="n">
        <f aca="false">VLOOKUP(CONCATENATE($A17,"novo"),consolidado!$H$1:$R$1900,5,FALSE())</f>
        <v>23</v>
      </c>
      <c r="I17" s="5" t="n">
        <f aca="false">VLOOKUP(CONCATENATE($A17,"antigo-novo"),consolidado!$H$1:$R$1900,5,FALSE())</f>
        <v>23</v>
      </c>
      <c r="J17" s="5" t="e">
        <f aca="false">VLOOKUP(CONCATENATE($A17,"antigo-novo-antigo"),consolidado!$H$1:$R$1900,5,FALSE())</f>
        <v>#N/A</v>
      </c>
      <c r="K17" s="5" t="e">
        <f aca="false">VLOOKUP(CONCATENATE($A17,"novo-antigo-novo"),consolidado!$H$1:$R$1900,5,FALSE())</f>
        <v>#N/A</v>
      </c>
      <c r="L17" s="5" t="n">
        <f aca="false">VLOOKUP(CONCATENATE($A17,"novo-antigo"),consolidado!$H$1:$R$1900,5,FALSE())</f>
        <v>23</v>
      </c>
      <c r="M17" s="6" t="n">
        <f aca="false">VLOOKUP(CONCATENATE($A17,"antigo"),consolidado!$H$1:$R$1900,6,FALSE())</f>
        <v>258</v>
      </c>
      <c r="N17" s="6" t="n">
        <f aca="false">VLOOKUP(CONCATENATE(A17,"novo"),consolidado!$H$1:$R$1900,6,FALSE())</f>
        <v>258</v>
      </c>
      <c r="O17" s="6" t="n">
        <f aca="false">VLOOKUP(CONCATENATE($A17,"antigo-novo"),consolidado!$H$1:$R$1900,6,FALSE())</f>
        <v>258</v>
      </c>
      <c r="P17" s="6" t="e">
        <f aca="false">VLOOKUP(CONCATENATE($A17,"antigo-novo-antigo"),consolidado!$H$1:$R$1900,6,FALSE())</f>
        <v>#N/A</v>
      </c>
      <c r="Q17" s="6" t="e">
        <f aca="false">VLOOKUP(CONCATENATE($A17,"novo-antigo-novo"),consolidado!$H$1:$R$1900,6,FALSE())</f>
        <v>#N/A</v>
      </c>
      <c r="R17" s="6" t="n">
        <f aca="false">VLOOKUP(CONCATENATE($A17,"novo-antigo"),consolidado!$H$1:$R$1900,6,FALSE())</f>
        <v>258</v>
      </c>
    </row>
    <row r="18" customFormat="false" ht="13.8" hidden="false" customHeight="false" outlineLevel="0" collapsed="false">
      <c r="A18" s="0" t="s">
        <v>35</v>
      </c>
      <c r="B18" s="0" t="n">
        <v>25</v>
      </c>
      <c r="C18" s="0" t="n">
        <v>22</v>
      </c>
      <c r="D18" s="2" t="n">
        <f aca="false">VLOOKUP(A18,consolidado!$A$1:$F$1900,4,FALSE())</f>
        <v>1.13636363636363</v>
      </c>
      <c r="E18" s="0" t="n">
        <v>3</v>
      </c>
      <c r="F18" s="0" t="n">
        <v>1</v>
      </c>
      <c r="G18" s="5" t="n">
        <f aca="false">VLOOKUP(CONCATENATE($A18,"antigo"),consolidado!$H$1:$R$1900,5,FALSE())</f>
        <v>22</v>
      </c>
      <c r="H18" s="5" t="n">
        <f aca="false">VLOOKUP(CONCATENATE($A18,"novo"),consolidado!$H$1:$R$1900,5,FALSE())</f>
        <v>23</v>
      </c>
      <c r="I18" s="5" t="n">
        <f aca="false">VLOOKUP(CONCATENATE($A18,"antigo-novo"),consolidado!$H$1:$R$1900,5,FALSE())</f>
        <v>22</v>
      </c>
      <c r="J18" s="5" t="e">
        <f aca="false">VLOOKUP(CONCATENATE($A18,"antigo-novo-antigo"),consolidado!$H$1:$R$1900,5,FALSE())</f>
        <v>#N/A</v>
      </c>
      <c r="K18" s="5" t="e">
        <f aca="false">VLOOKUP(CONCATENATE($A18,"novo-antigo-novo"),consolidado!$H$1:$R$1900,5,FALSE())</f>
        <v>#N/A</v>
      </c>
      <c r="L18" s="5" t="n">
        <f aca="false">VLOOKUP(CONCATENATE($A18,"novo-antigo"),consolidado!$H$1:$R$1900,5,FALSE())</f>
        <v>22</v>
      </c>
      <c r="M18" s="6" t="n">
        <f aca="false">VLOOKUP(CONCATENATE($A18,"antigo"),consolidado!$H$1:$R$1900,6,FALSE())</f>
        <v>236</v>
      </c>
      <c r="N18" s="6" t="n">
        <f aca="false">VLOOKUP(CONCATENATE(A18,"novo"),consolidado!$H$1:$R$1900,6,FALSE())</f>
        <v>257</v>
      </c>
      <c r="O18" s="6" t="n">
        <f aca="false">VLOOKUP(CONCATENATE($A18,"antigo-novo"),consolidado!$H$1:$R$1900,6,FALSE())</f>
        <v>236</v>
      </c>
      <c r="P18" s="6" t="e">
        <f aca="false">VLOOKUP(CONCATENATE($A18,"antigo-novo-antigo"),consolidado!$H$1:$R$1900,6,FALSE())</f>
        <v>#N/A</v>
      </c>
      <c r="Q18" s="6" t="e">
        <f aca="false">VLOOKUP(CONCATENATE($A18,"novo-antigo-novo"),consolidado!$H$1:$R$1900,6,FALSE())</f>
        <v>#N/A</v>
      </c>
      <c r="R18" s="6" t="n">
        <f aca="false">VLOOKUP(CONCATENATE($A18,"novo-antigo"),consolidado!$H$1:$R$1900,6,FALSE())</f>
        <v>236</v>
      </c>
    </row>
    <row r="19" customFormat="false" ht="13.8" hidden="false" customHeight="false" outlineLevel="0" collapsed="false">
      <c r="A19" s="0" t="s">
        <v>36</v>
      </c>
      <c r="B19" s="0" t="n">
        <v>9</v>
      </c>
      <c r="C19" s="0" t="n">
        <v>8</v>
      </c>
      <c r="D19" s="2" t="n">
        <f aca="false">VLOOKUP(A19,consolidado!$A$1:$F$1900,4,FALSE())</f>
        <v>1.125</v>
      </c>
      <c r="E19" s="0" t="n">
        <v>2</v>
      </c>
      <c r="F19" s="0" t="n">
        <v>1</v>
      </c>
      <c r="G19" s="5" t="n">
        <f aca="false">VLOOKUP(CONCATENATE($A19,"antigo"),consolidado!$H$1:$R$1900,5,FALSE())</f>
        <v>9</v>
      </c>
      <c r="H19" s="5" t="n">
        <f aca="false">VLOOKUP(CONCATENATE($A19,"novo"),consolidado!$H$1:$R$1900,5,FALSE())</f>
        <v>9</v>
      </c>
      <c r="I19" s="5" t="n">
        <f aca="false">VLOOKUP(CONCATENATE($A19,"antigo-novo"),consolidado!$H$1:$R$1900,5,FALSE())</f>
        <v>9</v>
      </c>
      <c r="J19" s="5" t="e">
        <f aca="false">VLOOKUP(CONCATENATE($A19,"antigo-novo-antigo"),consolidado!$H$1:$R$1900,5,FALSE())</f>
        <v>#N/A</v>
      </c>
      <c r="K19" s="5" t="e">
        <f aca="false">VLOOKUP(CONCATENATE($A19,"novo-antigo-novo"),consolidado!$H$1:$R$1900,5,FALSE())</f>
        <v>#N/A</v>
      </c>
      <c r="L19" s="5" t="n">
        <f aca="false">VLOOKUP(CONCATENATE($A19,"novo-antigo"),consolidado!$H$1:$R$1900,5,FALSE())</f>
        <v>9</v>
      </c>
      <c r="M19" s="6" t="n">
        <f aca="false">VLOOKUP(CONCATENATE($A19,"antigo"),consolidado!$H$1:$R$1900,6,FALSE())</f>
        <v>103</v>
      </c>
      <c r="N19" s="6" t="n">
        <f aca="false">VLOOKUP(CONCATENATE(A19,"novo"),consolidado!$H$1:$R$1900,6,FALSE())</f>
        <v>103</v>
      </c>
      <c r="O19" s="6" t="n">
        <f aca="false">VLOOKUP(CONCATENATE($A19,"antigo-novo"),consolidado!$H$1:$R$1900,6,FALSE())</f>
        <v>103</v>
      </c>
      <c r="P19" s="6" t="e">
        <f aca="false">VLOOKUP(CONCATENATE($A19,"antigo-novo-antigo"),consolidado!$H$1:$R$1900,6,FALSE())</f>
        <v>#N/A</v>
      </c>
      <c r="Q19" s="6" t="e">
        <f aca="false">VLOOKUP(CONCATENATE($A19,"novo-antigo-novo"),consolidado!$H$1:$R$1900,6,FALSE())</f>
        <v>#N/A</v>
      </c>
      <c r="R19" s="6" t="n">
        <f aca="false">VLOOKUP(CONCATENATE($A19,"novo-antigo"),consolidado!$H$1:$R$1900,6,FALSE())</f>
        <v>103</v>
      </c>
    </row>
    <row r="20" customFormat="false" ht="13.8" hidden="false" customHeight="false" outlineLevel="0" collapsed="false">
      <c r="A20" s="0" t="s">
        <v>37</v>
      </c>
      <c r="B20" s="0" t="n">
        <v>9</v>
      </c>
      <c r="C20" s="0" t="n">
        <v>8</v>
      </c>
      <c r="D20" s="2" t="n">
        <f aca="false">VLOOKUP(A20,consolidado!$A$1:$F$1900,4,FALSE())</f>
        <v>1.125</v>
      </c>
      <c r="E20" s="0" t="n">
        <v>2</v>
      </c>
      <c r="F20" s="0" t="n">
        <v>1</v>
      </c>
      <c r="G20" s="5" t="n">
        <f aca="false">VLOOKUP(CONCATENATE($A20,"antigo"),consolidado!$H$1:$R$1900,5,FALSE())</f>
        <v>9</v>
      </c>
      <c r="H20" s="5" t="n">
        <f aca="false">VLOOKUP(CONCATENATE($A20,"novo"),consolidado!$H$1:$R$1900,5,FALSE())</f>
        <v>9</v>
      </c>
      <c r="I20" s="5" t="n">
        <f aca="false">VLOOKUP(CONCATENATE($A20,"antigo-novo"),consolidado!$H$1:$R$1900,5,FALSE())</f>
        <v>9</v>
      </c>
      <c r="J20" s="5" t="e">
        <f aca="false">VLOOKUP(CONCATENATE($A20,"antigo-novo-antigo"),consolidado!$H$1:$R$1900,5,FALSE())</f>
        <v>#N/A</v>
      </c>
      <c r="K20" s="5" t="e">
        <f aca="false">VLOOKUP(CONCATENATE($A20,"novo-antigo-novo"),consolidado!$H$1:$R$1900,5,FALSE())</f>
        <v>#N/A</v>
      </c>
      <c r="L20" s="5" t="n">
        <f aca="false">VLOOKUP(CONCATENATE($A20,"novo-antigo"),consolidado!$H$1:$R$1900,5,FALSE())</f>
        <v>9</v>
      </c>
      <c r="M20" s="6" t="n">
        <f aca="false">VLOOKUP(CONCATENATE($A20,"antigo"),consolidado!$H$1:$R$1900,6,FALSE())</f>
        <v>103</v>
      </c>
      <c r="N20" s="6" t="n">
        <f aca="false">VLOOKUP(CONCATENATE(A20,"novo"),consolidado!$H$1:$R$1900,6,FALSE())</f>
        <v>103</v>
      </c>
      <c r="O20" s="6" t="n">
        <f aca="false">VLOOKUP(CONCATENATE($A20,"antigo-novo"),consolidado!$H$1:$R$1900,6,FALSE())</f>
        <v>103</v>
      </c>
      <c r="P20" s="6" t="e">
        <f aca="false">VLOOKUP(CONCATENATE($A20,"antigo-novo-antigo"),consolidado!$H$1:$R$1900,6,FALSE())</f>
        <v>#N/A</v>
      </c>
      <c r="Q20" s="6" t="e">
        <f aca="false">VLOOKUP(CONCATENATE($A20,"novo-antigo-novo"),consolidado!$H$1:$R$1900,6,FALSE())</f>
        <v>#N/A</v>
      </c>
      <c r="R20" s="6" t="n">
        <f aca="false">VLOOKUP(CONCATENATE($A20,"novo-antigo"),consolidado!$H$1:$R$1900,6,FALSE())</f>
        <v>103</v>
      </c>
    </row>
    <row r="21" customFormat="false" ht="13.8" hidden="false" customHeight="false" outlineLevel="0" collapsed="false">
      <c r="A21" s="0" t="s">
        <v>38</v>
      </c>
      <c r="B21" s="0" t="n">
        <v>7</v>
      </c>
      <c r="C21" s="0" t="n">
        <v>6</v>
      </c>
      <c r="D21" s="2" t="n">
        <f aca="false">VLOOKUP(A21,consolidado!$A$1:$F$1900,4,FALSE())</f>
        <v>1.16666666666666</v>
      </c>
      <c r="E21" s="0" t="n">
        <v>2</v>
      </c>
      <c r="F21" s="0" t="n">
        <v>1</v>
      </c>
      <c r="G21" s="5" t="n">
        <f aca="false">VLOOKUP(CONCATENATE($A21,"antigo"),consolidado!$H$1:$R$1900,5,FALSE())</f>
        <v>6</v>
      </c>
      <c r="H21" s="5" t="n">
        <f aca="false">VLOOKUP(CONCATENATE($A21,"novo"),consolidado!$H$1:$R$1900,5,FALSE())</f>
        <v>6</v>
      </c>
      <c r="I21" s="5" t="n">
        <f aca="false">VLOOKUP(CONCATENATE($A21,"antigo-novo"),consolidado!$H$1:$R$1900,5,FALSE())</f>
        <v>6</v>
      </c>
      <c r="J21" s="5" t="e">
        <f aca="false">VLOOKUP(CONCATENATE($A21,"antigo-novo-antigo"),consolidado!$H$1:$R$1900,5,FALSE())</f>
        <v>#N/A</v>
      </c>
      <c r="K21" s="5" t="e">
        <f aca="false">VLOOKUP(CONCATENATE($A21,"novo-antigo-novo"),consolidado!$H$1:$R$1900,5,FALSE())</f>
        <v>#N/A</v>
      </c>
      <c r="L21" s="5" t="n">
        <f aca="false">VLOOKUP(CONCATENATE($A21,"novo-antigo"),consolidado!$H$1:$R$1900,5,FALSE())</f>
        <v>6</v>
      </c>
      <c r="M21" s="6" t="n">
        <f aca="false">VLOOKUP(CONCATENATE($A21,"antigo"),consolidado!$H$1:$R$1900,6,FALSE())</f>
        <v>26</v>
      </c>
      <c r="N21" s="6" t="n">
        <f aca="false">VLOOKUP(CONCATENATE(A21,"novo"),consolidado!$H$1:$R$1900,6,FALSE())</f>
        <v>26</v>
      </c>
      <c r="O21" s="6" t="n">
        <f aca="false">VLOOKUP(CONCATENATE($A21,"antigo-novo"),consolidado!$H$1:$R$1900,6,FALSE())</f>
        <v>26</v>
      </c>
      <c r="P21" s="6" t="e">
        <f aca="false">VLOOKUP(CONCATENATE($A21,"antigo-novo-antigo"),consolidado!$H$1:$R$1900,6,FALSE())</f>
        <v>#N/A</v>
      </c>
      <c r="Q21" s="6" t="e">
        <f aca="false">VLOOKUP(CONCATENATE($A21,"novo-antigo-novo"),consolidado!$H$1:$R$1900,6,FALSE())</f>
        <v>#N/A</v>
      </c>
      <c r="R21" s="6" t="n">
        <f aca="false">VLOOKUP(CONCATENATE($A21,"novo-antigo"),consolidado!$H$1:$R$1900,6,FALSE())</f>
        <v>26</v>
      </c>
    </row>
    <row r="22" customFormat="false" ht="13.8" hidden="false" customHeight="false" outlineLevel="0" collapsed="false">
      <c r="A22" s="0" t="s">
        <v>39</v>
      </c>
      <c r="B22" s="0" t="n">
        <v>7</v>
      </c>
      <c r="C22" s="0" t="n">
        <v>7</v>
      </c>
      <c r="D22" s="2" t="n">
        <f aca="false">VLOOKUP(A22,consolidado!$A$1:$F$1900,4,FALSE())</f>
        <v>1</v>
      </c>
      <c r="E22" s="0" t="n">
        <v>1</v>
      </c>
      <c r="F22" s="0" t="n">
        <v>1</v>
      </c>
      <c r="G22" s="5" t="n">
        <f aca="false">VLOOKUP(CONCATENATE($A22,"antigo"),consolidado!$H$1:$R$1900,5,FALSE())</f>
        <v>6</v>
      </c>
      <c r="H22" s="5" t="n">
        <f aca="false">VLOOKUP(CONCATENATE($A22,"novo"),consolidado!$H$1:$R$1900,5,FALSE())</f>
        <v>7</v>
      </c>
      <c r="I22" s="5" t="n">
        <f aca="false">VLOOKUP(CONCATENATE($A22,"antigo-novo"),consolidado!$H$1:$R$1900,5,FALSE())</f>
        <v>6</v>
      </c>
      <c r="J22" s="5" t="e">
        <f aca="false">VLOOKUP(CONCATENATE($A22,"antigo-novo-antigo"),consolidado!$H$1:$R$1900,5,FALSE())</f>
        <v>#N/A</v>
      </c>
      <c r="K22" s="5" t="e">
        <f aca="false">VLOOKUP(CONCATENATE($A22,"novo-antigo-novo"),consolidado!$H$1:$R$1900,5,FALSE())</f>
        <v>#N/A</v>
      </c>
      <c r="L22" s="5" t="n">
        <f aca="false">VLOOKUP(CONCATENATE($A22,"novo-antigo"),consolidado!$H$1:$R$1900,5,FALSE())</f>
        <v>7</v>
      </c>
      <c r="M22" s="6" t="n">
        <f aca="false">VLOOKUP(CONCATENATE($A22,"antigo"),consolidado!$H$1:$R$1900,6,FALSE())</f>
        <v>31</v>
      </c>
      <c r="N22" s="6" t="n">
        <f aca="false">VLOOKUP(CONCATENATE(A22,"novo"),consolidado!$H$1:$R$1900,6,FALSE())</f>
        <v>33</v>
      </c>
      <c r="O22" s="6" t="n">
        <f aca="false">VLOOKUP(CONCATENATE($A22,"antigo-novo"),consolidado!$H$1:$R$1900,6,FALSE())</f>
        <v>31</v>
      </c>
      <c r="P22" s="6" t="e">
        <f aca="false">VLOOKUP(CONCATENATE($A22,"antigo-novo-antigo"),consolidado!$H$1:$R$1900,6,FALSE())</f>
        <v>#N/A</v>
      </c>
      <c r="Q22" s="6" t="e">
        <f aca="false">VLOOKUP(CONCATENATE($A22,"novo-antigo-novo"),consolidado!$H$1:$R$1900,6,FALSE())</f>
        <v>#N/A</v>
      </c>
      <c r="R22" s="6" t="n">
        <f aca="false">VLOOKUP(CONCATENATE($A22,"novo-antigo"),consolidado!$H$1:$R$1900,6,FALSE())</f>
        <v>33</v>
      </c>
    </row>
    <row r="23" customFormat="false" ht="13.8" hidden="false" customHeight="false" outlineLevel="0" collapsed="false">
      <c r="A23" s="0" t="s">
        <v>40</v>
      </c>
      <c r="B23" s="0" t="n">
        <v>8</v>
      </c>
      <c r="C23" s="0" t="n">
        <v>8</v>
      </c>
      <c r="D23" s="2" t="n">
        <f aca="false">VLOOKUP(A23,consolidado!$A$1:$F$1900,4,FALSE())</f>
        <v>1</v>
      </c>
      <c r="E23" s="0" t="n">
        <v>1</v>
      </c>
      <c r="F23" s="0" t="n">
        <v>1</v>
      </c>
      <c r="G23" s="5" t="n">
        <f aca="false">VLOOKUP(CONCATENATE($A23,"antigo"),consolidado!$H$1:$R$1900,5,FALSE())</f>
        <v>8</v>
      </c>
      <c r="H23" s="5" t="n">
        <f aca="false">VLOOKUP(CONCATENATE($A23,"novo"),consolidado!$H$1:$R$1900,5,FALSE())</f>
        <v>8</v>
      </c>
      <c r="I23" s="5" t="n">
        <f aca="false">VLOOKUP(CONCATENATE($A23,"antigo-novo"),consolidado!$H$1:$R$1900,5,FALSE())</f>
        <v>8</v>
      </c>
      <c r="J23" s="5" t="e">
        <f aca="false">VLOOKUP(CONCATENATE($A23,"antigo-novo-antigo"),consolidado!$H$1:$R$1900,5,FALSE())</f>
        <v>#N/A</v>
      </c>
      <c r="K23" s="5" t="e">
        <f aca="false">VLOOKUP(CONCATENATE($A23,"novo-antigo-novo"),consolidado!$H$1:$R$1900,5,FALSE())</f>
        <v>#N/A</v>
      </c>
      <c r="L23" s="5" t="n">
        <f aca="false">VLOOKUP(CONCATENATE($A23,"novo-antigo"),consolidado!$H$1:$R$1900,5,FALSE())</f>
        <v>8</v>
      </c>
      <c r="M23" s="6" t="n">
        <f aca="false">VLOOKUP(CONCATENATE($A23,"antigo"),consolidado!$H$1:$R$1900,6,FALSE())</f>
        <v>30</v>
      </c>
      <c r="N23" s="6" t="n">
        <f aca="false">VLOOKUP(CONCATENATE(A23,"novo"),consolidado!$H$1:$R$1900,6,FALSE())</f>
        <v>30</v>
      </c>
      <c r="O23" s="6" t="n">
        <f aca="false">VLOOKUP(CONCATENATE($A23,"antigo-novo"),consolidado!$H$1:$R$1900,6,FALSE())</f>
        <v>31</v>
      </c>
      <c r="P23" s="6" t="e">
        <f aca="false">VLOOKUP(CONCATENATE($A23,"antigo-novo-antigo"),consolidado!$H$1:$R$1900,6,FALSE())</f>
        <v>#N/A</v>
      </c>
      <c r="Q23" s="6" t="e">
        <f aca="false">VLOOKUP(CONCATENATE($A23,"novo-antigo-novo"),consolidado!$H$1:$R$1900,6,FALSE())</f>
        <v>#N/A</v>
      </c>
      <c r="R23" s="6" t="n">
        <f aca="false">VLOOKUP(CONCATENATE($A23,"novo-antigo"),consolidado!$H$1:$R$1900,6,FALSE())</f>
        <v>30</v>
      </c>
    </row>
    <row r="24" customFormat="false" ht="13.8" hidden="false" customHeight="false" outlineLevel="0" collapsed="false">
      <c r="A24" s="0" t="s">
        <v>41</v>
      </c>
      <c r="B24" s="0" t="n">
        <v>8</v>
      </c>
      <c r="C24" s="0" t="n">
        <v>8</v>
      </c>
      <c r="D24" s="2" t="n">
        <f aca="false">VLOOKUP(A24,consolidado!$A$1:$F$1900,4,FALSE())</f>
        <v>1</v>
      </c>
      <c r="E24" s="0" t="n">
        <v>1</v>
      </c>
      <c r="F24" s="0" t="n">
        <v>1</v>
      </c>
      <c r="G24" s="5" t="n">
        <f aca="false">VLOOKUP(CONCATENATE($A24,"antigo"),consolidado!$H$1:$R$1900,5,FALSE())</f>
        <v>8</v>
      </c>
      <c r="H24" s="5" t="n">
        <f aca="false">VLOOKUP(CONCATENATE($A24,"novo"),consolidado!$H$1:$R$1900,5,FALSE())</f>
        <v>8</v>
      </c>
      <c r="I24" s="5" t="n">
        <f aca="false">VLOOKUP(CONCATENATE($A24,"antigo-novo"),consolidado!$H$1:$R$1900,5,FALSE())</f>
        <v>8</v>
      </c>
      <c r="J24" s="5" t="e">
        <f aca="false">VLOOKUP(CONCATENATE($A24,"antigo-novo-antigo"),consolidado!$H$1:$R$1900,5,FALSE())</f>
        <v>#N/A</v>
      </c>
      <c r="K24" s="5" t="e">
        <f aca="false">VLOOKUP(CONCATENATE($A24,"novo-antigo-novo"),consolidado!$H$1:$R$1900,5,FALSE())</f>
        <v>#N/A</v>
      </c>
      <c r="L24" s="5" t="n">
        <f aca="false">VLOOKUP(CONCATENATE($A24,"novo-antigo"),consolidado!$H$1:$R$1900,5,FALSE())</f>
        <v>8</v>
      </c>
      <c r="M24" s="6" t="n">
        <f aca="false">VLOOKUP(CONCATENATE($A24,"antigo"),consolidado!$H$1:$R$1900,6,FALSE())</f>
        <v>31</v>
      </c>
      <c r="N24" s="6" t="n">
        <f aca="false">VLOOKUP(CONCATENATE(A24,"novo"),consolidado!$H$1:$R$1900,6,FALSE())</f>
        <v>31</v>
      </c>
      <c r="O24" s="6" t="n">
        <f aca="false">VLOOKUP(CONCATENATE($A24,"antigo-novo"),consolidado!$H$1:$R$1900,6,FALSE())</f>
        <v>30</v>
      </c>
      <c r="P24" s="6" t="e">
        <f aca="false">VLOOKUP(CONCATENATE($A24,"antigo-novo-antigo"),consolidado!$H$1:$R$1900,6,FALSE())</f>
        <v>#N/A</v>
      </c>
      <c r="Q24" s="6" t="e">
        <f aca="false">VLOOKUP(CONCATENATE($A24,"novo-antigo-novo"),consolidado!$H$1:$R$1900,6,FALSE())</f>
        <v>#N/A</v>
      </c>
      <c r="R24" s="6" t="n">
        <f aca="false">VLOOKUP(CONCATENATE($A24,"novo-antigo"),consolidado!$H$1:$R$1900,6,FALSE())</f>
        <v>31</v>
      </c>
    </row>
    <row r="25" customFormat="false" ht="13.8" hidden="false" customHeight="false" outlineLevel="0" collapsed="false">
      <c r="A25" s="0" t="s">
        <v>42</v>
      </c>
      <c r="B25" s="0" t="n">
        <v>7</v>
      </c>
      <c r="C25" s="0" t="n">
        <v>6</v>
      </c>
      <c r="D25" s="2" t="n">
        <f aca="false">VLOOKUP(A25,consolidado!$A$1:$F$1900,4,FALSE())</f>
        <v>1.16666666666666</v>
      </c>
      <c r="E25" s="0" t="n">
        <v>2</v>
      </c>
      <c r="F25" s="0" t="n">
        <v>1</v>
      </c>
      <c r="G25" s="5" t="n">
        <f aca="false">VLOOKUP(CONCATENATE($A25,"antigo"),consolidado!$H$1:$R$1900,5,FALSE())</f>
        <v>7</v>
      </c>
      <c r="H25" s="5" t="n">
        <f aca="false">VLOOKUP(CONCATENATE($A25,"novo"),consolidado!$H$1:$R$1900,5,FALSE())</f>
        <v>7</v>
      </c>
      <c r="I25" s="5" t="n">
        <f aca="false">VLOOKUP(CONCATENATE($A25,"antigo-novo"),consolidado!$H$1:$R$1900,5,FALSE())</f>
        <v>7</v>
      </c>
      <c r="J25" s="5" t="e">
        <f aca="false">VLOOKUP(CONCATENATE($A25,"antigo-novo-antigo"),consolidado!$H$1:$R$1900,5,FALSE())</f>
        <v>#N/A</v>
      </c>
      <c r="K25" s="5" t="e">
        <f aca="false">VLOOKUP(CONCATENATE($A25,"novo-antigo-novo"),consolidado!$H$1:$R$1900,5,FALSE())</f>
        <v>#N/A</v>
      </c>
      <c r="L25" s="5" t="n">
        <f aca="false">VLOOKUP(CONCATENATE($A25,"novo-antigo"),consolidado!$H$1:$R$1900,5,FALSE())</f>
        <v>7</v>
      </c>
      <c r="M25" s="6" t="n">
        <f aca="false">VLOOKUP(CONCATENATE($A25,"antigo"),consolidado!$H$1:$R$1900,6,FALSE())</f>
        <v>25</v>
      </c>
      <c r="N25" s="6" t="n">
        <f aca="false">VLOOKUP(CONCATENATE(A25,"novo"),consolidado!$H$1:$R$1900,6,FALSE())</f>
        <v>25</v>
      </c>
      <c r="O25" s="6" t="n">
        <f aca="false">VLOOKUP(CONCATENATE($A25,"antigo-novo"),consolidado!$H$1:$R$1900,6,FALSE())</f>
        <v>25</v>
      </c>
      <c r="P25" s="6" t="e">
        <f aca="false">VLOOKUP(CONCATENATE($A25,"antigo-novo-antigo"),consolidado!$H$1:$R$1900,6,FALSE())</f>
        <v>#N/A</v>
      </c>
      <c r="Q25" s="6" t="e">
        <f aca="false">VLOOKUP(CONCATENATE($A25,"novo-antigo-novo"),consolidado!$H$1:$R$1900,6,FALSE())</f>
        <v>#N/A</v>
      </c>
      <c r="R25" s="6" t="n">
        <f aca="false">VLOOKUP(CONCATENATE($A25,"novo-antigo"),consolidado!$H$1:$R$1900,6,FALSE())</f>
        <v>25</v>
      </c>
    </row>
    <row r="26" customFormat="false" ht="13.8" hidden="false" customHeight="false" outlineLevel="0" collapsed="false">
      <c r="A26" s="0" t="s">
        <v>43</v>
      </c>
      <c r="B26" s="0" t="n">
        <v>5</v>
      </c>
      <c r="C26" s="0" t="n">
        <v>5</v>
      </c>
      <c r="D26" s="2" t="n">
        <f aca="false">VLOOKUP(A26,consolidado!$A$1:$F$1900,4,FALSE())</f>
        <v>1</v>
      </c>
      <c r="E26" s="0" t="n">
        <v>1</v>
      </c>
      <c r="F26" s="0" t="n">
        <v>1</v>
      </c>
      <c r="G26" s="5" t="n">
        <f aca="false">VLOOKUP(CONCATENATE($A26,"antigo"),consolidado!$H$1:$R$1900,5,FALSE())</f>
        <v>5</v>
      </c>
      <c r="H26" s="5" t="n">
        <f aca="false">VLOOKUP(CONCATENATE($A26,"novo"),consolidado!$H$1:$R$1900,5,FALSE())</f>
        <v>5</v>
      </c>
      <c r="I26" s="5" t="n">
        <f aca="false">VLOOKUP(CONCATENATE($A26,"antigo-novo"),consolidado!$H$1:$R$1900,5,FALSE())</f>
        <v>5</v>
      </c>
      <c r="J26" s="5" t="e">
        <f aca="false">VLOOKUP(CONCATENATE($A26,"antigo-novo-antigo"),consolidado!$H$1:$R$1900,5,FALSE())</f>
        <v>#N/A</v>
      </c>
      <c r="K26" s="5" t="e">
        <f aca="false">VLOOKUP(CONCATENATE($A26,"novo-antigo-novo"),consolidado!$H$1:$R$1900,5,FALSE())</f>
        <v>#N/A</v>
      </c>
      <c r="L26" s="5" t="n">
        <f aca="false">VLOOKUP(CONCATENATE($A26,"novo-antigo"),consolidado!$H$1:$R$1900,5,FALSE())</f>
        <v>5</v>
      </c>
      <c r="M26" s="6" t="n">
        <f aca="false">VLOOKUP(CONCATENATE($A26,"antigo"),consolidado!$H$1:$R$1900,6,FALSE())</f>
        <v>14</v>
      </c>
      <c r="N26" s="6" t="n">
        <f aca="false">VLOOKUP(CONCATENATE(A26,"novo"),consolidado!$H$1:$R$1900,6,FALSE())</f>
        <v>14</v>
      </c>
      <c r="O26" s="6" t="n">
        <f aca="false">VLOOKUP(CONCATENATE($A26,"antigo-novo"),consolidado!$H$1:$R$1900,6,FALSE())</f>
        <v>14</v>
      </c>
      <c r="P26" s="6" t="e">
        <f aca="false">VLOOKUP(CONCATENATE($A26,"antigo-novo-antigo"),consolidado!$H$1:$R$1900,6,FALSE())</f>
        <v>#N/A</v>
      </c>
      <c r="Q26" s="6" t="e">
        <f aca="false">VLOOKUP(CONCATENATE($A26,"novo-antigo-novo"),consolidado!$H$1:$R$1900,6,FALSE())</f>
        <v>#N/A</v>
      </c>
      <c r="R26" s="6" t="n">
        <f aca="false">VLOOKUP(CONCATENATE($A26,"novo-antigo"),consolidado!$H$1:$R$1900,6,FALSE())</f>
        <v>14</v>
      </c>
    </row>
    <row r="27" customFormat="false" ht="13.8" hidden="false" customHeight="false" outlineLevel="0" collapsed="false">
      <c r="A27" s="0" t="s">
        <v>44</v>
      </c>
      <c r="B27" s="0" t="n">
        <v>7</v>
      </c>
      <c r="C27" s="0" t="n">
        <v>6</v>
      </c>
      <c r="D27" s="2" t="n">
        <f aca="false">VLOOKUP(A27,consolidado!$A$1:$F$1900,4,FALSE())</f>
        <v>1.16666666666666</v>
      </c>
      <c r="E27" s="0" t="n">
        <v>2</v>
      </c>
      <c r="F27" s="0" t="n">
        <v>1</v>
      </c>
      <c r="G27" s="5" t="n">
        <f aca="false">VLOOKUP(CONCATENATE($A27,"antigo"),consolidado!$H$1:$R$1900,5,FALSE())</f>
        <v>7</v>
      </c>
      <c r="H27" s="5" t="n">
        <f aca="false">VLOOKUP(CONCATENATE($A27,"novo"),consolidado!$H$1:$R$1900,5,FALSE())</f>
        <v>7</v>
      </c>
      <c r="I27" s="5" t="n">
        <f aca="false">VLOOKUP(CONCATENATE($A27,"antigo-novo"),consolidado!$H$1:$R$1900,5,FALSE())</f>
        <v>7</v>
      </c>
      <c r="J27" s="5" t="e">
        <f aca="false">VLOOKUP(CONCATENATE($A27,"antigo-novo-antigo"),consolidado!$H$1:$R$1900,5,FALSE())</f>
        <v>#N/A</v>
      </c>
      <c r="K27" s="5" t="e">
        <f aca="false">VLOOKUP(CONCATENATE($A27,"novo-antigo-novo"),consolidado!$H$1:$R$1900,5,FALSE())</f>
        <v>#N/A</v>
      </c>
      <c r="L27" s="5" t="n">
        <f aca="false">VLOOKUP(CONCATENATE($A27,"novo-antigo"),consolidado!$H$1:$R$1900,5,FALSE())</f>
        <v>7</v>
      </c>
      <c r="M27" s="6" t="n">
        <f aca="false">VLOOKUP(CONCATENATE($A27,"antigo"),consolidado!$H$1:$R$1900,6,FALSE())</f>
        <v>25</v>
      </c>
      <c r="N27" s="6" t="n">
        <f aca="false">VLOOKUP(CONCATENATE(A27,"novo"),consolidado!$H$1:$R$1900,6,FALSE())</f>
        <v>25</v>
      </c>
      <c r="O27" s="6" t="n">
        <f aca="false">VLOOKUP(CONCATENATE($A27,"antigo-novo"),consolidado!$H$1:$R$1900,6,FALSE())</f>
        <v>25</v>
      </c>
      <c r="P27" s="6" t="e">
        <f aca="false">VLOOKUP(CONCATENATE($A27,"antigo-novo-antigo"),consolidado!$H$1:$R$1900,6,FALSE())</f>
        <v>#N/A</v>
      </c>
      <c r="Q27" s="6" t="e">
        <f aca="false">VLOOKUP(CONCATENATE($A27,"novo-antigo-novo"),consolidado!$H$1:$R$1900,6,FALSE())</f>
        <v>#N/A</v>
      </c>
      <c r="R27" s="6" t="n">
        <f aca="false">VLOOKUP(CONCATENATE($A27,"novo-antigo"),consolidado!$H$1:$R$1900,6,FALSE())</f>
        <v>25</v>
      </c>
    </row>
    <row r="28" customFormat="false" ht="13.8" hidden="false" customHeight="false" outlineLevel="0" collapsed="false">
      <c r="A28" s="0" t="s">
        <v>45</v>
      </c>
      <c r="B28" s="0" t="n">
        <v>4</v>
      </c>
      <c r="C28" s="0" t="n">
        <v>4</v>
      </c>
      <c r="D28" s="2" t="n">
        <f aca="false">VLOOKUP(A28,consolidado!$A$1:$F$1900,4,FALSE())</f>
        <v>1</v>
      </c>
      <c r="E28" s="0" t="n">
        <v>1</v>
      </c>
      <c r="F28" s="0" t="n">
        <v>1</v>
      </c>
      <c r="G28" s="5" t="n">
        <f aca="false">VLOOKUP(CONCATENATE($A28,"antigo"),consolidado!$H$1:$R$1900,5,FALSE())</f>
        <v>4</v>
      </c>
      <c r="H28" s="5" t="n">
        <f aca="false">VLOOKUP(CONCATENATE($A28,"novo"),consolidado!$H$1:$R$1900,5,FALSE())</f>
        <v>4</v>
      </c>
      <c r="I28" s="5" t="n">
        <f aca="false">VLOOKUP(CONCATENATE($A28,"antigo-novo"),consolidado!$H$1:$R$1900,5,FALSE())</f>
        <v>4</v>
      </c>
      <c r="J28" s="5" t="e">
        <f aca="false">VLOOKUP(CONCATENATE($A28,"antigo-novo-antigo"),consolidado!$H$1:$R$1900,5,FALSE())</f>
        <v>#N/A</v>
      </c>
      <c r="K28" s="5" t="e">
        <f aca="false">VLOOKUP(CONCATENATE($A28,"novo-antigo-novo"),consolidado!$H$1:$R$1900,5,FALSE())</f>
        <v>#N/A</v>
      </c>
      <c r="L28" s="5" t="n">
        <f aca="false">VLOOKUP(CONCATENATE($A28,"novo-antigo"),consolidado!$H$1:$R$1900,5,FALSE())</f>
        <v>4</v>
      </c>
      <c r="M28" s="6" t="n">
        <f aca="false">VLOOKUP(CONCATENATE($A28,"antigo"),consolidado!$H$1:$R$1900,6,FALSE())</f>
        <v>16</v>
      </c>
      <c r="N28" s="6" t="n">
        <f aca="false">VLOOKUP(CONCATENATE(A28,"novo"),consolidado!$H$1:$R$1900,6,FALSE())</f>
        <v>16</v>
      </c>
      <c r="O28" s="6" t="n">
        <f aca="false">VLOOKUP(CONCATENATE($A28,"antigo-novo"),consolidado!$H$1:$R$1900,6,FALSE())</f>
        <v>16</v>
      </c>
      <c r="P28" s="6" t="e">
        <f aca="false">VLOOKUP(CONCATENATE($A28,"antigo-novo-antigo"),consolidado!$H$1:$R$1900,6,FALSE())</f>
        <v>#N/A</v>
      </c>
      <c r="Q28" s="6" t="e">
        <f aca="false">VLOOKUP(CONCATENATE($A28,"novo-antigo-novo"),consolidado!$H$1:$R$1900,6,FALSE())</f>
        <v>#N/A</v>
      </c>
      <c r="R28" s="6" t="n">
        <f aca="false">VLOOKUP(CONCATENATE($A28,"novo-antigo"),consolidado!$H$1:$R$1900,6,FALSE())</f>
        <v>16</v>
      </c>
    </row>
    <row r="29" customFormat="false" ht="13.8" hidden="false" customHeight="false" outlineLevel="0" collapsed="false">
      <c r="A29" s="0" t="s">
        <v>46</v>
      </c>
      <c r="B29" s="0" t="n">
        <v>4</v>
      </c>
      <c r="C29" s="0" t="n">
        <v>4</v>
      </c>
      <c r="D29" s="2" t="n">
        <f aca="false">VLOOKUP(A29,consolidado!$A$1:$F$1900,4,FALSE())</f>
        <v>1</v>
      </c>
      <c r="E29" s="0" t="n">
        <v>1</v>
      </c>
      <c r="F29" s="0" t="n">
        <v>1</v>
      </c>
      <c r="G29" s="5" t="n">
        <f aca="false">VLOOKUP(CONCATENATE($A29,"antigo"),consolidado!$H$1:$R$1900,5,FALSE())</f>
        <v>4</v>
      </c>
      <c r="H29" s="5" t="n">
        <f aca="false">VLOOKUP(CONCATENATE($A29,"novo"),consolidado!$H$1:$R$1900,5,FALSE())</f>
        <v>4</v>
      </c>
      <c r="I29" s="5" t="n">
        <f aca="false">VLOOKUP(CONCATENATE($A29,"antigo-novo"),consolidado!$H$1:$R$1900,5,FALSE())</f>
        <v>4</v>
      </c>
      <c r="J29" s="5" t="e">
        <f aca="false">VLOOKUP(CONCATENATE($A29,"antigo-novo-antigo"),consolidado!$H$1:$R$1900,5,FALSE())</f>
        <v>#N/A</v>
      </c>
      <c r="K29" s="5" t="e">
        <f aca="false">VLOOKUP(CONCATENATE($A29,"novo-antigo-novo"),consolidado!$H$1:$R$1900,5,FALSE())</f>
        <v>#N/A</v>
      </c>
      <c r="L29" s="5" t="n">
        <f aca="false">VLOOKUP(CONCATENATE($A29,"novo-antigo"),consolidado!$H$1:$R$1900,5,FALSE())</f>
        <v>4</v>
      </c>
      <c r="M29" s="6" t="n">
        <f aca="false">VLOOKUP(CONCATENATE($A29,"antigo"),consolidado!$H$1:$R$1900,6,FALSE())</f>
        <v>16</v>
      </c>
      <c r="N29" s="6" t="n">
        <f aca="false">VLOOKUP(CONCATENATE(A29,"novo"),consolidado!$H$1:$R$1900,6,FALSE())</f>
        <v>16</v>
      </c>
      <c r="O29" s="6" t="n">
        <f aca="false">VLOOKUP(CONCATENATE($A29,"antigo-novo"),consolidado!$H$1:$R$1900,6,FALSE())</f>
        <v>16</v>
      </c>
      <c r="P29" s="6" t="e">
        <f aca="false">VLOOKUP(CONCATENATE($A29,"antigo-novo-antigo"),consolidado!$H$1:$R$1900,6,FALSE())</f>
        <v>#N/A</v>
      </c>
      <c r="Q29" s="6" t="e">
        <f aca="false">VLOOKUP(CONCATENATE($A29,"novo-antigo-novo"),consolidado!$H$1:$R$1900,6,FALSE())</f>
        <v>#N/A</v>
      </c>
      <c r="R29" s="6" t="n">
        <f aca="false">VLOOKUP(CONCATENATE($A29,"novo-antigo"),consolidado!$H$1:$R$1900,6,FALSE())</f>
        <v>16</v>
      </c>
    </row>
    <row r="30" customFormat="false" ht="13.8" hidden="false" customHeight="false" outlineLevel="0" collapsed="false">
      <c r="A30" s="0" t="s">
        <v>47</v>
      </c>
      <c r="B30" s="0" t="n">
        <v>3</v>
      </c>
      <c r="C30" s="0" t="n">
        <v>3</v>
      </c>
      <c r="D30" s="2" t="n">
        <f aca="false">VLOOKUP(A30,consolidado!$A$1:$F$1900,4,FALSE())</f>
        <v>1</v>
      </c>
      <c r="E30" s="0" t="n">
        <v>1</v>
      </c>
      <c r="F30" s="0" t="n">
        <v>1</v>
      </c>
      <c r="G30" s="5" t="n">
        <f aca="false">VLOOKUP(CONCATENATE($A30,"antigo"),consolidado!$H$1:$R$1900,5,FALSE())</f>
        <v>3</v>
      </c>
      <c r="H30" s="5" t="n">
        <f aca="false">VLOOKUP(CONCATENATE($A30,"novo"),consolidado!$H$1:$R$1900,5,FALSE())</f>
        <v>3</v>
      </c>
      <c r="I30" s="5" t="n">
        <f aca="false">VLOOKUP(CONCATENATE($A30,"antigo-novo"),consolidado!$H$1:$R$1900,5,FALSE())</f>
        <v>3</v>
      </c>
      <c r="J30" s="5" t="e">
        <f aca="false">VLOOKUP(CONCATENATE($A30,"antigo-novo-antigo"),consolidado!$H$1:$R$1900,5,FALSE())</f>
        <v>#N/A</v>
      </c>
      <c r="K30" s="5" t="e">
        <f aca="false">VLOOKUP(CONCATENATE($A30,"novo-antigo-novo"),consolidado!$H$1:$R$1900,5,FALSE())</f>
        <v>#N/A</v>
      </c>
      <c r="L30" s="5" t="n">
        <f aca="false">VLOOKUP(CONCATENATE($A30,"novo-antigo"),consolidado!$H$1:$R$1900,5,FALSE())</f>
        <v>3</v>
      </c>
      <c r="M30" s="6" t="n">
        <f aca="false">VLOOKUP(CONCATENATE($A30,"antigo"),consolidado!$H$1:$R$1900,6,FALSE())</f>
        <v>15</v>
      </c>
      <c r="N30" s="6" t="n">
        <f aca="false">VLOOKUP(CONCATENATE(A30,"novo"),consolidado!$H$1:$R$1900,6,FALSE())</f>
        <v>15</v>
      </c>
      <c r="O30" s="6" t="n">
        <f aca="false">VLOOKUP(CONCATENATE($A30,"antigo-novo"),consolidado!$H$1:$R$1900,6,FALSE())</f>
        <v>15</v>
      </c>
      <c r="P30" s="6" t="e">
        <f aca="false">VLOOKUP(CONCATENATE($A30,"antigo-novo-antigo"),consolidado!$H$1:$R$1900,6,FALSE())</f>
        <v>#N/A</v>
      </c>
      <c r="Q30" s="6" t="e">
        <f aca="false">VLOOKUP(CONCATENATE($A30,"novo-antigo-novo"),consolidado!$H$1:$R$1900,6,FALSE())</f>
        <v>#N/A</v>
      </c>
      <c r="R30" s="6" t="n">
        <f aca="false">VLOOKUP(CONCATENATE($A30,"novo-antigo"),consolidado!$H$1:$R$1900,6,FALSE())</f>
        <v>15</v>
      </c>
    </row>
    <row r="31" customFormat="false" ht="13.8" hidden="false" customHeight="false" outlineLevel="0" collapsed="false">
      <c r="A31" s="0" t="s">
        <v>48</v>
      </c>
      <c r="B31" s="0" t="n">
        <v>5</v>
      </c>
      <c r="C31" s="0" t="n">
        <v>5</v>
      </c>
      <c r="D31" s="2" t="n">
        <f aca="false">VLOOKUP(A31,consolidado!$A$1:$F$1900,4,FALSE())</f>
        <v>1</v>
      </c>
      <c r="E31" s="0" t="n">
        <v>1</v>
      </c>
      <c r="F31" s="0" t="n">
        <v>1</v>
      </c>
      <c r="G31" s="5" t="n">
        <f aca="false">VLOOKUP(CONCATENATE($A31,"antigo"),consolidado!$H$1:$R$1900,5,FALSE())</f>
        <v>5</v>
      </c>
      <c r="H31" s="5" t="n">
        <f aca="false">VLOOKUP(CONCATENATE($A31,"novo"),consolidado!$H$1:$R$1900,5,FALSE())</f>
        <v>5</v>
      </c>
      <c r="I31" s="5" t="n">
        <f aca="false">VLOOKUP(CONCATENATE($A31,"antigo-novo"),consolidado!$H$1:$R$1900,5,FALSE())</f>
        <v>5</v>
      </c>
      <c r="J31" s="5" t="e">
        <f aca="false">VLOOKUP(CONCATENATE($A31,"antigo-novo-antigo"),consolidado!$H$1:$R$1900,5,FALSE())</f>
        <v>#N/A</v>
      </c>
      <c r="K31" s="5" t="e">
        <f aca="false">VLOOKUP(CONCATENATE($A31,"novo-antigo-novo"),consolidado!$H$1:$R$1900,5,FALSE())</f>
        <v>#N/A</v>
      </c>
      <c r="L31" s="5" t="n">
        <f aca="false">VLOOKUP(CONCATENATE($A31,"novo-antigo"),consolidado!$H$1:$R$1900,5,FALSE())</f>
        <v>5</v>
      </c>
      <c r="M31" s="6" t="n">
        <f aca="false">VLOOKUP(CONCATENATE($A31,"antigo"),consolidado!$H$1:$R$1900,6,FALSE())</f>
        <v>28</v>
      </c>
      <c r="N31" s="6" t="n">
        <f aca="false">VLOOKUP(CONCATENATE(A31,"novo"),consolidado!$H$1:$R$1900,6,FALSE())</f>
        <v>28</v>
      </c>
      <c r="O31" s="6" t="n">
        <f aca="false">VLOOKUP(CONCATENATE($A31,"antigo-novo"),consolidado!$H$1:$R$1900,6,FALSE())</f>
        <v>28</v>
      </c>
      <c r="P31" s="6" t="e">
        <f aca="false">VLOOKUP(CONCATENATE($A31,"antigo-novo-antigo"),consolidado!$H$1:$R$1900,6,FALSE())</f>
        <v>#N/A</v>
      </c>
      <c r="Q31" s="6" t="e">
        <f aca="false">VLOOKUP(CONCATENATE($A31,"novo-antigo-novo"),consolidado!$H$1:$R$1900,6,FALSE())</f>
        <v>#N/A</v>
      </c>
      <c r="R31" s="6" t="n">
        <f aca="false">VLOOKUP(CONCATENATE($A31,"novo-antigo"),consolidado!$H$1:$R$1900,6,FALSE())</f>
        <v>28</v>
      </c>
    </row>
    <row r="32" customFormat="false" ht="13.8" hidden="false" customHeight="false" outlineLevel="0" collapsed="false">
      <c r="A32" s="0" t="s">
        <v>49</v>
      </c>
      <c r="B32" s="0" t="n">
        <v>7</v>
      </c>
      <c r="C32" s="0" t="n">
        <v>7</v>
      </c>
      <c r="D32" s="2" t="n">
        <f aca="false">VLOOKUP(A32,consolidado!$A$1:$F$1900,4,FALSE())</f>
        <v>1</v>
      </c>
      <c r="E32" s="0" t="n">
        <v>1</v>
      </c>
      <c r="F32" s="0" t="n">
        <v>1</v>
      </c>
      <c r="G32" s="5" t="n">
        <f aca="false">VLOOKUP(CONCATENATE($A32,"antigo"),consolidado!$H$1:$R$1900,5,FALSE())</f>
        <v>7</v>
      </c>
      <c r="H32" s="5" t="n">
        <f aca="false">VLOOKUP(CONCATENATE($A32,"novo"),consolidado!$H$1:$R$1900,5,FALSE())</f>
        <v>7</v>
      </c>
      <c r="I32" s="5" t="n">
        <f aca="false">VLOOKUP(CONCATENATE($A32,"antigo-novo"),consolidado!$H$1:$R$1900,5,FALSE())</f>
        <v>7</v>
      </c>
      <c r="J32" s="5" t="e">
        <f aca="false">VLOOKUP(CONCATENATE($A32,"antigo-novo-antigo"),consolidado!$H$1:$R$1900,5,FALSE())</f>
        <v>#N/A</v>
      </c>
      <c r="K32" s="5" t="e">
        <f aca="false">VLOOKUP(CONCATENATE($A32,"novo-antigo-novo"),consolidado!$H$1:$R$1900,5,FALSE())</f>
        <v>#N/A</v>
      </c>
      <c r="L32" s="5" t="n">
        <f aca="false">VLOOKUP(CONCATENATE($A32,"novo-antigo"),consolidado!$H$1:$R$1900,5,FALSE())</f>
        <v>7</v>
      </c>
      <c r="M32" s="6" t="n">
        <f aca="false">VLOOKUP(CONCATENATE($A32,"antigo"),consolidado!$H$1:$R$1900,6,FALSE())</f>
        <v>97</v>
      </c>
      <c r="N32" s="6" t="n">
        <f aca="false">VLOOKUP(CONCATENATE(A32,"novo"),consolidado!$H$1:$R$1900,6,FALSE())</f>
        <v>97</v>
      </c>
      <c r="O32" s="6" t="n">
        <f aca="false">VLOOKUP(CONCATENATE($A32,"antigo-novo"),consolidado!$H$1:$R$1900,6,FALSE())</f>
        <v>97</v>
      </c>
      <c r="P32" s="6" t="e">
        <f aca="false">VLOOKUP(CONCATENATE($A32,"antigo-novo-antigo"),consolidado!$H$1:$R$1900,6,FALSE())</f>
        <v>#N/A</v>
      </c>
      <c r="Q32" s="6" t="e">
        <f aca="false">VLOOKUP(CONCATENATE($A32,"novo-antigo-novo"),consolidado!$H$1:$R$1900,6,FALSE())</f>
        <v>#N/A</v>
      </c>
      <c r="R32" s="6" t="n">
        <f aca="false">VLOOKUP(CONCATENATE($A32,"novo-antigo"),consolidado!$H$1:$R$1900,6,FALSE())</f>
        <v>97</v>
      </c>
    </row>
    <row r="33" customFormat="false" ht="13.8" hidden="false" customHeight="false" outlineLevel="0" collapsed="false">
      <c r="A33" s="0" t="s">
        <v>50</v>
      </c>
      <c r="B33" s="0" t="n">
        <v>3</v>
      </c>
      <c r="C33" s="0" t="n">
        <v>3</v>
      </c>
      <c r="D33" s="2" t="n">
        <f aca="false">VLOOKUP(A33,consolidado!$A$1:$F$1900,4,FALSE())</f>
        <v>1</v>
      </c>
      <c r="E33" s="0" t="n">
        <v>1</v>
      </c>
      <c r="F33" s="0" t="n">
        <v>1</v>
      </c>
      <c r="G33" s="5" t="n">
        <f aca="false">VLOOKUP(CONCATENATE($A33,"antigo"),consolidado!$H$1:$R$1900,5,FALSE())</f>
        <v>3</v>
      </c>
      <c r="H33" s="5" t="n">
        <f aca="false">VLOOKUP(CONCATENATE($A33,"novo"),consolidado!$H$1:$R$1900,5,FALSE())</f>
        <v>3</v>
      </c>
      <c r="I33" s="5" t="n">
        <f aca="false">VLOOKUP(CONCATENATE($A33,"antigo-novo"),consolidado!$H$1:$R$1900,5,FALSE())</f>
        <v>3</v>
      </c>
      <c r="J33" s="5" t="e">
        <f aca="false">VLOOKUP(CONCATENATE($A33,"antigo-novo-antigo"),consolidado!$H$1:$R$1900,5,FALSE())</f>
        <v>#N/A</v>
      </c>
      <c r="K33" s="5" t="e">
        <f aca="false">VLOOKUP(CONCATENATE($A33,"novo-antigo-novo"),consolidado!$H$1:$R$1900,5,FALSE())</f>
        <v>#N/A</v>
      </c>
      <c r="L33" s="5" t="n">
        <f aca="false">VLOOKUP(CONCATENATE($A33,"novo-antigo"),consolidado!$H$1:$R$1900,5,FALSE())</f>
        <v>3</v>
      </c>
      <c r="M33" s="6" t="n">
        <f aca="false">VLOOKUP(CONCATENATE($A33,"antigo"),consolidado!$H$1:$R$1900,6,FALSE())</f>
        <v>7</v>
      </c>
      <c r="N33" s="6" t="n">
        <f aca="false">VLOOKUP(CONCATENATE(A33,"novo"),consolidado!$H$1:$R$1900,6,FALSE())</f>
        <v>7</v>
      </c>
      <c r="O33" s="6" t="n">
        <f aca="false">VLOOKUP(CONCATENATE($A33,"antigo-novo"),consolidado!$H$1:$R$1900,6,FALSE())</f>
        <v>7</v>
      </c>
      <c r="P33" s="6" t="e">
        <f aca="false">VLOOKUP(CONCATENATE($A33,"antigo-novo-antigo"),consolidado!$H$1:$R$1900,6,FALSE())</f>
        <v>#N/A</v>
      </c>
      <c r="Q33" s="6" t="e">
        <f aca="false">VLOOKUP(CONCATENATE($A33,"novo-antigo-novo"),consolidado!$H$1:$R$1900,6,FALSE())</f>
        <v>#N/A</v>
      </c>
      <c r="R33" s="6" t="n">
        <f aca="false">VLOOKUP(CONCATENATE($A33,"novo-antigo"),consolidado!$H$1:$R$1900,6,FALSE())</f>
        <v>7</v>
      </c>
    </row>
    <row r="34" customFormat="false" ht="13.8" hidden="false" customHeight="false" outlineLevel="0" collapsed="false">
      <c r="A34" s="0" t="s">
        <v>51</v>
      </c>
      <c r="B34" s="0" t="n">
        <v>3</v>
      </c>
      <c r="C34" s="0" t="n">
        <v>3</v>
      </c>
      <c r="D34" s="2" t="n">
        <f aca="false">VLOOKUP(A34,consolidado!$A$1:$F$1900,4,FALSE())</f>
        <v>1</v>
      </c>
      <c r="E34" s="0" t="n">
        <v>1</v>
      </c>
      <c r="F34" s="0" t="n">
        <v>1</v>
      </c>
      <c r="G34" s="5" t="n">
        <f aca="false">VLOOKUP(CONCATENATE($A34,"antigo"),consolidado!$H$1:$R$1900,5,FALSE())</f>
        <v>3</v>
      </c>
      <c r="H34" s="5" t="n">
        <f aca="false">VLOOKUP(CONCATENATE($A34,"novo"),consolidado!$H$1:$R$1900,5,FALSE())</f>
        <v>3</v>
      </c>
      <c r="I34" s="5" t="n">
        <f aca="false">VLOOKUP(CONCATENATE($A34,"antigo-novo"),consolidado!$H$1:$R$1900,5,FALSE())</f>
        <v>3</v>
      </c>
      <c r="J34" s="5" t="e">
        <f aca="false">VLOOKUP(CONCATENATE($A34,"antigo-novo-antigo"),consolidado!$H$1:$R$1900,5,FALSE())</f>
        <v>#N/A</v>
      </c>
      <c r="K34" s="5" t="e">
        <f aca="false">VLOOKUP(CONCATENATE($A34,"novo-antigo-novo"),consolidado!$H$1:$R$1900,5,FALSE())</f>
        <v>#N/A</v>
      </c>
      <c r="L34" s="5" t="n">
        <f aca="false">VLOOKUP(CONCATENATE($A34,"novo-antigo"),consolidado!$H$1:$R$1900,5,FALSE())</f>
        <v>3</v>
      </c>
      <c r="M34" s="6" t="n">
        <f aca="false">VLOOKUP(CONCATENATE($A34,"antigo"),consolidado!$H$1:$R$1900,6,FALSE())</f>
        <v>9</v>
      </c>
      <c r="N34" s="6" t="n">
        <f aca="false">VLOOKUP(CONCATENATE(A34,"novo"),consolidado!$H$1:$R$1900,6,FALSE())</f>
        <v>10</v>
      </c>
      <c r="O34" s="6" t="n">
        <f aca="false">VLOOKUP(CONCATENATE($A34,"antigo-novo"),consolidado!$H$1:$R$1900,6,FALSE())</f>
        <v>9</v>
      </c>
      <c r="P34" s="6" t="e">
        <f aca="false">VLOOKUP(CONCATENATE($A34,"antigo-novo-antigo"),consolidado!$H$1:$R$1900,6,FALSE())</f>
        <v>#N/A</v>
      </c>
      <c r="Q34" s="6" t="e">
        <f aca="false">VLOOKUP(CONCATENATE($A34,"novo-antigo-novo"),consolidado!$H$1:$R$1900,6,FALSE())</f>
        <v>#N/A</v>
      </c>
      <c r="R34" s="6" t="n">
        <f aca="false">VLOOKUP(CONCATENATE($A34,"novo-antigo"),consolidado!$H$1:$R$1900,6,FALSE())</f>
        <v>10</v>
      </c>
    </row>
    <row r="35" customFormat="false" ht="13.8" hidden="false" customHeight="false" outlineLevel="0" collapsed="false">
      <c r="A35" s="0" t="s">
        <v>52</v>
      </c>
      <c r="B35" s="0" t="n">
        <v>4</v>
      </c>
      <c r="C35" s="0" t="n">
        <v>4</v>
      </c>
      <c r="D35" s="2" t="n">
        <f aca="false">VLOOKUP(A35,consolidado!$A$1:$F$1900,4,FALSE())</f>
        <v>1</v>
      </c>
      <c r="E35" s="0" t="n">
        <v>1</v>
      </c>
      <c r="F35" s="0" t="n">
        <v>1</v>
      </c>
      <c r="G35" s="5" t="n">
        <f aca="false">VLOOKUP(CONCATENATE($A35,"antigo"),consolidado!$H$1:$R$1900,5,FALSE())</f>
        <v>4</v>
      </c>
      <c r="H35" s="5" t="n">
        <f aca="false">VLOOKUP(CONCATENATE($A35,"novo"),consolidado!$H$1:$R$1900,5,FALSE())</f>
        <v>4</v>
      </c>
      <c r="I35" s="5" t="n">
        <f aca="false">VLOOKUP(CONCATENATE($A35,"antigo-novo"),consolidado!$H$1:$R$1900,5,FALSE())</f>
        <v>4</v>
      </c>
      <c r="J35" s="5" t="e">
        <f aca="false">VLOOKUP(CONCATENATE($A35,"antigo-novo-antigo"),consolidado!$H$1:$R$1900,5,FALSE())</f>
        <v>#N/A</v>
      </c>
      <c r="K35" s="5" t="e">
        <f aca="false">VLOOKUP(CONCATENATE($A35,"novo-antigo-novo"),consolidado!$H$1:$R$1900,5,FALSE())</f>
        <v>#N/A</v>
      </c>
      <c r="L35" s="5" t="n">
        <f aca="false">VLOOKUP(CONCATENATE($A35,"novo-antigo"),consolidado!$H$1:$R$1900,5,FALSE())</f>
        <v>4</v>
      </c>
      <c r="M35" s="6" t="n">
        <f aca="false">VLOOKUP(CONCATENATE($A35,"antigo"),consolidado!$H$1:$R$1900,6,FALSE())</f>
        <v>20</v>
      </c>
      <c r="N35" s="6" t="n">
        <f aca="false">VLOOKUP(CONCATENATE(A35,"novo"),consolidado!$H$1:$R$1900,6,FALSE())</f>
        <v>20</v>
      </c>
      <c r="O35" s="6" t="n">
        <f aca="false">VLOOKUP(CONCATENATE($A35,"antigo-novo"),consolidado!$H$1:$R$1900,6,FALSE())</f>
        <v>20</v>
      </c>
      <c r="P35" s="6" t="e">
        <f aca="false">VLOOKUP(CONCATENATE($A35,"antigo-novo-antigo"),consolidado!$H$1:$R$1900,6,FALSE())</f>
        <v>#N/A</v>
      </c>
      <c r="Q35" s="6" t="e">
        <f aca="false">VLOOKUP(CONCATENATE($A35,"novo-antigo-novo"),consolidado!$H$1:$R$1900,6,FALSE())</f>
        <v>#N/A</v>
      </c>
      <c r="R35" s="6" t="n">
        <f aca="false">VLOOKUP(CONCATENATE($A35,"novo-antigo"),consolidado!$H$1:$R$1900,6,FALSE())</f>
        <v>20</v>
      </c>
    </row>
    <row r="36" customFormat="false" ht="13.8" hidden="false" customHeight="false" outlineLevel="0" collapsed="false">
      <c r="A36" s="0" t="s">
        <v>53</v>
      </c>
      <c r="B36" s="0" t="n">
        <v>4</v>
      </c>
      <c r="C36" s="0" t="n">
        <v>4</v>
      </c>
      <c r="D36" s="2" t="n">
        <f aca="false">VLOOKUP(A36,consolidado!$A$1:$F$1900,4,FALSE())</f>
        <v>1</v>
      </c>
      <c r="E36" s="0" t="n">
        <v>1</v>
      </c>
      <c r="F36" s="0" t="n">
        <v>1</v>
      </c>
      <c r="G36" s="5" t="n">
        <f aca="false">VLOOKUP(CONCATENATE($A36,"antigo"),consolidado!$H$1:$R$1900,5,FALSE())</f>
        <v>4</v>
      </c>
      <c r="H36" s="5" t="n">
        <f aca="false">VLOOKUP(CONCATENATE($A36,"novo"),consolidado!$H$1:$R$1900,5,FALSE())</f>
        <v>4</v>
      </c>
      <c r="I36" s="5" t="n">
        <f aca="false">VLOOKUP(CONCATENATE($A36,"antigo-novo"),consolidado!$H$1:$R$1900,5,FALSE())</f>
        <v>4</v>
      </c>
      <c r="J36" s="5" t="e">
        <f aca="false">VLOOKUP(CONCATENATE($A36,"antigo-novo-antigo"),consolidado!$H$1:$R$1900,5,FALSE())</f>
        <v>#N/A</v>
      </c>
      <c r="K36" s="5" t="e">
        <f aca="false">VLOOKUP(CONCATENATE($A36,"novo-antigo-novo"),consolidado!$H$1:$R$1900,5,FALSE())</f>
        <v>#N/A</v>
      </c>
      <c r="L36" s="5" t="n">
        <f aca="false">VLOOKUP(CONCATENATE($A36,"novo-antigo"),consolidado!$H$1:$R$1900,5,FALSE())</f>
        <v>4</v>
      </c>
      <c r="M36" s="6" t="n">
        <f aca="false">VLOOKUP(CONCATENATE($A36,"antigo"),consolidado!$H$1:$R$1900,6,FALSE())</f>
        <v>25</v>
      </c>
      <c r="N36" s="6" t="n">
        <f aca="false">VLOOKUP(CONCATENATE(A36,"novo"),consolidado!$H$1:$R$1900,6,FALSE())</f>
        <v>25</v>
      </c>
      <c r="O36" s="6" t="n">
        <f aca="false">VLOOKUP(CONCATENATE($A36,"antigo-novo"),consolidado!$H$1:$R$1900,6,FALSE())</f>
        <v>25</v>
      </c>
      <c r="P36" s="6" t="e">
        <f aca="false">VLOOKUP(CONCATENATE($A36,"antigo-novo-antigo"),consolidado!$H$1:$R$1900,6,FALSE())</f>
        <v>#N/A</v>
      </c>
      <c r="Q36" s="6" t="e">
        <f aca="false">VLOOKUP(CONCATENATE($A36,"novo-antigo-novo"),consolidado!$H$1:$R$1900,6,FALSE())</f>
        <v>#N/A</v>
      </c>
      <c r="R36" s="6" t="n">
        <f aca="false">VLOOKUP(CONCATENATE($A36,"novo-antigo"),consolidado!$H$1:$R$1900,6,FALSE())</f>
        <v>25</v>
      </c>
    </row>
    <row r="37" customFormat="false" ht="13.8" hidden="false" customHeight="false" outlineLevel="0" collapsed="false">
      <c r="A37" s="0" t="s">
        <v>54</v>
      </c>
      <c r="B37" s="0" t="n">
        <v>21</v>
      </c>
      <c r="C37" s="0" t="n">
        <v>19</v>
      </c>
      <c r="D37" s="2" t="n">
        <f aca="false">VLOOKUP(A37,consolidado!$A$1:$F$1900,4,FALSE())</f>
        <v>1.10526315789473</v>
      </c>
      <c r="E37" s="0" t="n">
        <v>2</v>
      </c>
      <c r="F37" s="0" t="n">
        <v>1</v>
      </c>
      <c r="G37" s="5" t="n">
        <f aca="false">VLOOKUP(CONCATENATE($A37,"antigo"),consolidado!$H$1:$R$1900,5,FALSE())</f>
        <v>20</v>
      </c>
      <c r="H37" s="5" t="n">
        <f aca="false">VLOOKUP(CONCATENATE($A37,"novo"),consolidado!$H$1:$R$1900,5,FALSE())</f>
        <v>20</v>
      </c>
      <c r="I37" s="5" t="n">
        <f aca="false">VLOOKUP(CONCATENATE($A37,"antigo-novo"),consolidado!$H$1:$R$1900,5,FALSE())</f>
        <v>20</v>
      </c>
      <c r="J37" s="5" t="e">
        <f aca="false">VLOOKUP(CONCATENATE($A37,"antigo-novo-antigo"),consolidado!$H$1:$R$1900,5,FALSE())</f>
        <v>#N/A</v>
      </c>
      <c r="K37" s="5" t="e">
        <f aca="false">VLOOKUP(CONCATENATE($A37,"novo-antigo-novo"),consolidado!$H$1:$R$1900,5,FALSE())</f>
        <v>#N/A</v>
      </c>
      <c r="L37" s="5" t="n">
        <f aca="false">VLOOKUP(CONCATENATE($A37,"novo-antigo"),consolidado!$H$1:$R$1900,5,FALSE())</f>
        <v>20</v>
      </c>
      <c r="M37" s="6" t="n">
        <f aca="false">VLOOKUP(CONCATENATE($A37,"antigo"),consolidado!$H$1:$R$1900,6,FALSE())</f>
        <v>244</v>
      </c>
      <c r="N37" s="6" t="n">
        <f aca="false">VLOOKUP(CONCATENATE(A37,"novo"),consolidado!$H$1:$R$1900,6,FALSE())</f>
        <v>244</v>
      </c>
      <c r="O37" s="6" t="n">
        <f aca="false">VLOOKUP(CONCATENATE($A37,"antigo-novo"),consolidado!$H$1:$R$1900,6,FALSE())</f>
        <v>244</v>
      </c>
      <c r="P37" s="6" t="e">
        <f aca="false">VLOOKUP(CONCATENATE($A37,"antigo-novo-antigo"),consolidado!$H$1:$R$1900,6,FALSE())</f>
        <v>#N/A</v>
      </c>
      <c r="Q37" s="6" t="e">
        <f aca="false">VLOOKUP(CONCATENATE($A37,"novo-antigo-novo"),consolidado!$H$1:$R$1900,6,FALSE())</f>
        <v>#N/A</v>
      </c>
      <c r="R37" s="6" t="n">
        <f aca="false">VLOOKUP(CONCATENATE($A37,"novo-antigo"),consolidado!$H$1:$R$1900,6,FALSE())</f>
        <v>244</v>
      </c>
    </row>
    <row r="38" customFormat="false" ht="13.8" hidden="false" customHeight="false" outlineLevel="0" collapsed="false">
      <c r="A38" s="0" t="s">
        <v>55</v>
      </c>
      <c r="B38" s="0" t="n">
        <v>16</v>
      </c>
      <c r="C38" s="0" t="n">
        <v>13</v>
      </c>
      <c r="D38" s="2" t="n">
        <f aca="false">VLOOKUP(A38,consolidado!$A$1:$F$1900,4,FALSE())</f>
        <v>1.23076923076923</v>
      </c>
      <c r="E38" s="0" t="n">
        <v>2</v>
      </c>
      <c r="F38" s="0" t="n">
        <v>1</v>
      </c>
      <c r="G38" s="5" t="n">
        <f aca="false">VLOOKUP(CONCATENATE($A38,"antigo"),consolidado!$H$1:$R$1900,5,FALSE())</f>
        <v>16</v>
      </c>
      <c r="H38" s="5" t="n">
        <f aca="false">VLOOKUP(CONCATENATE($A38,"novo"),consolidado!$H$1:$R$1900,5,FALSE())</f>
        <v>18</v>
      </c>
      <c r="I38" s="5" t="n">
        <f aca="false">VLOOKUP(CONCATENATE($A38,"antigo-novo"),consolidado!$H$1:$R$1900,5,FALSE())</f>
        <v>18</v>
      </c>
      <c r="J38" s="5" t="e">
        <f aca="false">VLOOKUP(CONCATENATE($A38,"antigo-novo-antigo"),consolidado!$H$1:$R$1900,5,FALSE())</f>
        <v>#N/A</v>
      </c>
      <c r="K38" s="5" t="e">
        <f aca="false">VLOOKUP(CONCATENATE($A38,"novo-antigo-novo"),consolidado!$H$1:$R$1900,5,FALSE())</f>
        <v>#N/A</v>
      </c>
      <c r="L38" s="5" t="n">
        <f aca="false">VLOOKUP(CONCATENATE($A38,"novo-antigo"),consolidado!$H$1:$R$1900,5,FALSE())</f>
        <v>16</v>
      </c>
      <c r="M38" s="6" t="n">
        <f aca="false">VLOOKUP(CONCATENATE($A38,"antigo"),consolidado!$H$1:$R$1900,6,FALSE())</f>
        <v>185</v>
      </c>
      <c r="N38" s="6" t="n">
        <f aca="false">VLOOKUP(CONCATENATE(A38,"novo"),consolidado!$H$1:$R$1900,6,FALSE())</f>
        <v>180</v>
      </c>
      <c r="O38" s="6" t="n">
        <f aca="false">VLOOKUP(CONCATENATE($A38,"antigo-novo"),consolidado!$H$1:$R$1900,6,FALSE())</f>
        <v>180</v>
      </c>
      <c r="P38" s="6" t="e">
        <f aca="false">VLOOKUP(CONCATENATE($A38,"antigo-novo-antigo"),consolidado!$H$1:$R$1900,6,FALSE())</f>
        <v>#N/A</v>
      </c>
      <c r="Q38" s="6" t="e">
        <f aca="false">VLOOKUP(CONCATENATE($A38,"novo-antigo-novo"),consolidado!$H$1:$R$1900,6,FALSE())</f>
        <v>#N/A</v>
      </c>
      <c r="R38" s="6" t="n">
        <f aca="false">VLOOKUP(CONCATENATE($A38,"novo-antigo"),consolidado!$H$1:$R$1900,6,FALSE())</f>
        <v>168</v>
      </c>
    </row>
    <row r="39" customFormat="false" ht="13.8" hidden="false" customHeight="false" outlineLevel="0" collapsed="false">
      <c r="A39" s="0" t="s">
        <v>56</v>
      </c>
      <c r="B39" s="0" t="n">
        <v>16</v>
      </c>
      <c r="C39" s="0" t="n">
        <v>13</v>
      </c>
      <c r="D39" s="2" t="n">
        <f aca="false">VLOOKUP(A39,consolidado!$A$1:$F$1900,4,FALSE())</f>
        <v>1.23076923076923</v>
      </c>
      <c r="E39" s="0" t="n">
        <v>2</v>
      </c>
      <c r="F39" s="0" t="n">
        <v>1</v>
      </c>
      <c r="G39" s="5" t="n">
        <f aca="false">VLOOKUP(CONCATENATE($A39,"antigo"),consolidado!$H$1:$R$1900,5,FALSE())</f>
        <v>16</v>
      </c>
      <c r="H39" s="5" t="n">
        <f aca="false">VLOOKUP(CONCATENATE($A39,"novo"),consolidado!$H$1:$R$1900,5,FALSE())</f>
        <v>18</v>
      </c>
      <c r="I39" s="5" t="n">
        <f aca="false">VLOOKUP(CONCATENATE($A39,"antigo-novo"),consolidado!$H$1:$R$1900,5,FALSE())</f>
        <v>18</v>
      </c>
      <c r="J39" s="5" t="e">
        <f aca="false">VLOOKUP(CONCATENATE($A39,"antigo-novo-antigo"),consolidado!$H$1:$R$1900,5,FALSE())</f>
        <v>#N/A</v>
      </c>
      <c r="K39" s="5" t="e">
        <f aca="false">VLOOKUP(CONCATENATE($A39,"novo-antigo-novo"),consolidado!$H$1:$R$1900,5,FALSE())</f>
        <v>#N/A</v>
      </c>
      <c r="L39" s="5" t="n">
        <f aca="false">VLOOKUP(CONCATENATE($A39,"novo-antigo"),consolidado!$H$1:$R$1900,5,FALSE())</f>
        <v>16</v>
      </c>
      <c r="M39" s="6" t="n">
        <f aca="false">VLOOKUP(CONCATENATE($A39,"antigo"),consolidado!$H$1:$R$1900,6,FALSE())</f>
        <v>185</v>
      </c>
      <c r="N39" s="6" t="n">
        <f aca="false">VLOOKUP(CONCATENATE(A39,"novo"),consolidado!$H$1:$R$1900,6,FALSE())</f>
        <v>180</v>
      </c>
      <c r="O39" s="6" t="n">
        <f aca="false">VLOOKUP(CONCATENATE($A39,"antigo-novo"),consolidado!$H$1:$R$1900,6,FALSE())</f>
        <v>180</v>
      </c>
      <c r="P39" s="6" t="e">
        <f aca="false">VLOOKUP(CONCATENATE($A39,"antigo-novo-antigo"),consolidado!$H$1:$R$1900,6,FALSE())</f>
        <v>#N/A</v>
      </c>
      <c r="Q39" s="6" t="e">
        <f aca="false">VLOOKUP(CONCATENATE($A39,"novo-antigo-novo"),consolidado!$H$1:$R$1900,6,FALSE())</f>
        <v>#N/A</v>
      </c>
      <c r="R39" s="6" t="n">
        <f aca="false">VLOOKUP(CONCATENATE($A39,"novo-antigo"),consolidado!$H$1:$R$1900,6,FALSE())</f>
        <v>168</v>
      </c>
    </row>
    <row r="40" customFormat="false" ht="13.8" hidden="false" customHeight="false" outlineLevel="0" collapsed="false">
      <c r="A40" s="0" t="s">
        <v>57</v>
      </c>
      <c r="B40" s="0" t="n">
        <v>21</v>
      </c>
      <c r="C40" s="0" t="n">
        <v>19</v>
      </c>
      <c r="D40" s="2" t="n">
        <f aca="false">VLOOKUP(A40,consolidado!$A$1:$F$1900,4,FALSE())</f>
        <v>1.10526315789473</v>
      </c>
      <c r="E40" s="0" t="n">
        <v>2</v>
      </c>
      <c r="F40" s="0" t="n">
        <v>1</v>
      </c>
      <c r="G40" s="5" t="n">
        <f aca="false">VLOOKUP(CONCATENATE($A40,"antigo"),consolidado!$H$1:$R$1900,5,FALSE())</f>
        <v>20</v>
      </c>
      <c r="H40" s="5" t="n">
        <f aca="false">VLOOKUP(CONCATENATE($A40,"novo"),consolidado!$H$1:$R$1900,5,FALSE())</f>
        <v>20</v>
      </c>
      <c r="I40" s="5" t="n">
        <f aca="false">VLOOKUP(CONCATENATE($A40,"antigo-novo"),consolidado!$H$1:$R$1900,5,FALSE())</f>
        <v>20</v>
      </c>
      <c r="J40" s="5" t="e">
        <f aca="false">VLOOKUP(CONCATENATE($A40,"antigo-novo-antigo"),consolidado!$H$1:$R$1900,5,FALSE())</f>
        <v>#N/A</v>
      </c>
      <c r="K40" s="5" t="e">
        <f aca="false">VLOOKUP(CONCATENATE($A40,"novo-antigo-novo"),consolidado!$H$1:$R$1900,5,FALSE())</f>
        <v>#N/A</v>
      </c>
      <c r="L40" s="5" t="n">
        <f aca="false">VLOOKUP(CONCATENATE($A40,"novo-antigo"),consolidado!$H$1:$R$1900,5,FALSE())</f>
        <v>20</v>
      </c>
      <c r="M40" s="6" t="n">
        <f aca="false">VLOOKUP(CONCATENATE($A40,"antigo"),consolidado!$H$1:$R$1900,6,FALSE())</f>
        <v>244</v>
      </c>
      <c r="N40" s="6" t="n">
        <f aca="false">VLOOKUP(CONCATENATE(A40,"novo"),consolidado!$H$1:$R$1900,6,FALSE())</f>
        <v>244</v>
      </c>
      <c r="O40" s="6" t="n">
        <f aca="false">VLOOKUP(CONCATENATE($A40,"antigo-novo"),consolidado!$H$1:$R$1900,6,FALSE())</f>
        <v>244</v>
      </c>
      <c r="P40" s="6" t="e">
        <f aca="false">VLOOKUP(CONCATENATE($A40,"antigo-novo-antigo"),consolidado!$H$1:$R$1900,6,FALSE())</f>
        <v>#N/A</v>
      </c>
      <c r="Q40" s="6" t="e">
        <f aca="false">VLOOKUP(CONCATENATE($A40,"novo-antigo-novo"),consolidado!$H$1:$R$1900,6,FALSE())</f>
        <v>#N/A</v>
      </c>
      <c r="R40" s="6" t="n">
        <f aca="false">VLOOKUP(CONCATENATE($A40,"novo-antigo"),consolidado!$H$1:$R$1900,6,FALSE())</f>
        <v>244</v>
      </c>
    </row>
    <row r="41" customFormat="false" ht="13.8" hidden="false" customHeight="false" outlineLevel="0" collapsed="false">
      <c r="A41" s="0" t="s">
        <v>58</v>
      </c>
      <c r="B41" s="0" t="n">
        <v>5</v>
      </c>
      <c r="C41" s="0" t="n">
        <v>5</v>
      </c>
      <c r="D41" s="2" t="n">
        <f aca="false">VLOOKUP(A41,consolidado!$A$1:$F$1900,4,FALSE())</f>
        <v>1</v>
      </c>
      <c r="E41" s="0" t="n">
        <v>1</v>
      </c>
      <c r="F41" s="0" t="n">
        <v>1</v>
      </c>
      <c r="G41" s="5" t="n">
        <f aca="false">VLOOKUP(CONCATENATE($A41,"antigo"),consolidado!$H$1:$R$1900,5,FALSE())</f>
        <v>5</v>
      </c>
      <c r="H41" s="5" t="n">
        <f aca="false">VLOOKUP(CONCATENATE($A41,"novo"),consolidado!$H$1:$R$1900,5,FALSE())</f>
        <v>5</v>
      </c>
      <c r="I41" s="5" t="n">
        <f aca="false">VLOOKUP(CONCATENATE($A41,"antigo-novo"),consolidado!$H$1:$R$1900,5,FALSE())</f>
        <v>5</v>
      </c>
      <c r="J41" s="5" t="e">
        <f aca="false">VLOOKUP(CONCATENATE($A41,"antigo-novo-antigo"),consolidado!$H$1:$R$1900,5,FALSE())</f>
        <v>#N/A</v>
      </c>
      <c r="K41" s="5" t="e">
        <f aca="false">VLOOKUP(CONCATENATE($A41,"novo-antigo-novo"),consolidado!$H$1:$R$1900,5,FALSE())</f>
        <v>#N/A</v>
      </c>
      <c r="L41" s="5" t="n">
        <f aca="false">VLOOKUP(CONCATENATE($A41,"novo-antigo"),consolidado!$H$1:$R$1900,5,FALSE())</f>
        <v>5</v>
      </c>
      <c r="M41" s="6" t="n">
        <f aca="false">VLOOKUP(CONCATENATE($A41,"antigo"),consolidado!$H$1:$R$1900,6,FALSE())</f>
        <v>5</v>
      </c>
      <c r="N41" s="6" t="n">
        <f aca="false">VLOOKUP(CONCATENATE(A41,"novo"),consolidado!$H$1:$R$1900,6,FALSE())</f>
        <v>5</v>
      </c>
      <c r="O41" s="6" t="n">
        <f aca="false">VLOOKUP(CONCATENATE($A41,"antigo-novo"),consolidado!$H$1:$R$1900,6,FALSE())</f>
        <v>5</v>
      </c>
      <c r="P41" s="6" t="e">
        <f aca="false">VLOOKUP(CONCATENATE($A41,"antigo-novo-antigo"),consolidado!$H$1:$R$1900,6,FALSE())</f>
        <v>#N/A</v>
      </c>
      <c r="Q41" s="6" t="e">
        <f aca="false">VLOOKUP(CONCATENATE($A41,"novo-antigo-novo"),consolidado!$H$1:$R$1900,6,FALSE())</f>
        <v>#N/A</v>
      </c>
      <c r="R41" s="6" t="n">
        <f aca="false">VLOOKUP(CONCATENATE($A41,"novo-antigo"),consolidado!$H$1:$R$1900,6,FALSE())</f>
        <v>5</v>
      </c>
    </row>
    <row r="42" customFormat="false" ht="13.8" hidden="false" customHeight="false" outlineLevel="0" collapsed="false">
      <c r="A42" s="0" t="s">
        <v>59</v>
      </c>
      <c r="B42" s="0" t="n">
        <v>5</v>
      </c>
      <c r="C42" s="0" t="n">
        <v>5</v>
      </c>
      <c r="D42" s="2" t="n">
        <f aca="false">VLOOKUP(A42,consolidado!$A$1:$F$1900,4,FALSE())</f>
        <v>1</v>
      </c>
      <c r="E42" s="0" t="n">
        <v>1</v>
      </c>
      <c r="F42" s="0" t="n">
        <v>1</v>
      </c>
      <c r="G42" s="5" t="n">
        <f aca="false">VLOOKUP(CONCATENATE($A42,"antigo"),consolidado!$H$1:$R$1900,5,FALSE())</f>
        <v>5</v>
      </c>
      <c r="H42" s="5" t="n">
        <f aca="false">VLOOKUP(CONCATENATE($A42,"novo"),consolidado!$H$1:$R$1900,5,FALSE())</f>
        <v>5</v>
      </c>
      <c r="I42" s="5" t="n">
        <f aca="false">VLOOKUP(CONCATENATE($A42,"antigo-novo"),consolidado!$H$1:$R$1900,5,FALSE())</f>
        <v>5</v>
      </c>
      <c r="J42" s="5" t="e">
        <f aca="false">VLOOKUP(CONCATENATE($A42,"antigo-novo-antigo"),consolidado!$H$1:$R$1900,5,FALSE())</f>
        <v>#N/A</v>
      </c>
      <c r="K42" s="5" t="e">
        <f aca="false">VLOOKUP(CONCATENATE($A42,"novo-antigo-novo"),consolidado!$H$1:$R$1900,5,FALSE())</f>
        <v>#N/A</v>
      </c>
      <c r="L42" s="5" t="n">
        <f aca="false">VLOOKUP(CONCATENATE($A42,"novo-antigo"),consolidado!$H$1:$R$1900,5,FALSE())</f>
        <v>5</v>
      </c>
      <c r="M42" s="6" t="n">
        <f aca="false">VLOOKUP(CONCATENATE($A42,"antigo"),consolidado!$H$1:$R$1900,6,FALSE())</f>
        <v>5</v>
      </c>
      <c r="N42" s="6" t="n">
        <f aca="false">VLOOKUP(CONCATENATE(A42,"novo"),consolidado!$H$1:$R$1900,6,FALSE())</f>
        <v>5</v>
      </c>
      <c r="O42" s="6" t="n">
        <f aca="false">VLOOKUP(CONCATENATE($A42,"antigo-novo"),consolidado!$H$1:$R$1900,6,FALSE())</f>
        <v>5</v>
      </c>
      <c r="P42" s="6" t="e">
        <f aca="false">VLOOKUP(CONCATENATE($A42,"antigo-novo-antigo"),consolidado!$H$1:$R$1900,6,FALSE())</f>
        <v>#N/A</v>
      </c>
      <c r="Q42" s="6" t="e">
        <f aca="false">VLOOKUP(CONCATENATE($A42,"novo-antigo-novo"),consolidado!$H$1:$R$1900,6,FALSE())</f>
        <v>#N/A</v>
      </c>
      <c r="R42" s="6" t="n">
        <f aca="false">VLOOKUP(CONCATENATE($A42,"novo-antigo"),consolidado!$H$1:$R$1900,6,FALSE())</f>
        <v>5</v>
      </c>
    </row>
    <row r="43" customFormat="false" ht="13.8" hidden="false" customHeight="false" outlineLevel="0" collapsed="false">
      <c r="A43" s="0" t="s">
        <v>60</v>
      </c>
      <c r="B43" s="0" t="n">
        <v>3</v>
      </c>
      <c r="C43" s="0" t="n">
        <v>3</v>
      </c>
      <c r="D43" s="2" t="n">
        <f aca="false">VLOOKUP(A43,consolidado!$A$1:$F$1900,4,FALSE())</f>
        <v>1</v>
      </c>
      <c r="E43" s="0" t="n">
        <v>1</v>
      </c>
      <c r="F43" s="0" t="n">
        <v>1</v>
      </c>
      <c r="G43" s="5" t="n">
        <f aca="false">VLOOKUP(CONCATENATE($A43,"antigo"),consolidado!$H$1:$R$1900,5,FALSE())</f>
        <v>3</v>
      </c>
      <c r="H43" s="5" t="n">
        <f aca="false">VLOOKUP(CONCATENATE($A43,"novo"),consolidado!$H$1:$R$1900,5,FALSE())</f>
        <v>3</v>
      </c>
      <c r="I43" s="5" t="n">
        <f aca="false">VLOOKUP(CONCATENATE($A43,"antigo-novo"),consolidado!$H$1:$R$1900,5,FALSE())</f>
        <v>3</v>
      </c>
      <c r="J43" s="5" t="e">
        <f aca="false">VLOOKUP(CONCATENATE($A43,"antigo-novo-antigo"),consolidado!$H$1:$R$1900,5,FALSE())</f>
        <v>#N/A</v>
      </c>
      <c r="K43" s="5" t="e">
        <f aca="false">VLOOKUP(CONCATENATE($A43,"novo-antigo-novo"),consolidado!$H$1:$R$1900,5,FALSE())</f>
        <v>#N/A</v>
      </c>
      <c r="L43" s="5" t="n">
        <f aca="false">VLOOKUP(CONCATENATE($A43,"novo-antigo"),consolidado!$H$1:$R$1900,5,FALSE())</f>
        <v>3</v>
      </c>
      <c r="M43" s="6" t="n">
        <f aca="false">VLOOKUP(CONCATENATE($A43,"antigo"),consolidado!$H$1:$R$1900,6,FALSE())</f>
        <v>9</v>
      </c>
      <c r="N43" s="6" t="n">
        <f aca="false">VLOOKUP(CONCATENATE(A43,"novo"),consolidado!$H$1:$R$1900,6,FALSE())</f>
        <v>10</v>
      </c>
      <c r="O43" s="6" t="n">
        <f aca="false">VLOOKUP(CONCATENATE($A43,"antigo-novo"),consolidado!$H$1:$R$1900,6,FALSE())</f>
        <v>9</v>
      </c>
      <c r="P43" s="6" t="e">
        <f aca="false">VLOOKUP(CONCATENATE($A43,"antigo-novo-antigo"),consolidado!$H$1:$R$1900,6,FALSE())</f>
        <v>#N/A</v>
      </c>
      <c r="Q43" s="6" t="e">
        <f aca="false">VLOOKUP(CONCATENATE($A43,"novo-antigo-novo"),consolidado!$H$1:$R$1900,6,FALSE())</f>
        <v>#N/A</v>
      </c>
      <c r="R43" s="6" t="n">
        <f aca="false">VLOOKUP(CONCATENATE($A43,"novo-antigo"),consolidado!$H$1:$R$1900,6,FALSE())</f>
        <v>10</v>
      </c>
    </row>
    <row r="44" customFormat="false" ht="13.8" hidden="false" customHeight="false" outlineLevel="0" collapsed="false">
      <c r="A44" s="0" t="s">
        <v>61</v>
      </c>
      <c r="B44" s="0" t="n">
        <v>3</v>
      </c>
      <c r="C44" s="0" t="n">
        <v>3</v>
      </c>
      <c r="D44" s="2" t="n">
        <f aca="false">VLOOKUP(A44,consolidado!$A$1:$F$1900,4,FALSE())</f>
        <v>1</v>
      </c>
      <c r="E44" s="0" t="n">
        <v>1</v>
      </c>
      <c r="F44" s="0" t="n">
        <v>1</v>
      </c>
      <c r="G44" s="5" t="n">
        <f aca="false">VLOOKUP(CONCATENATE($A44,"antigo"),consolidado!$H$1:$R$1900,5,FALSE())</f>
        <v>3</v>
      </c>
      <c r="H44" s="5" t="n">
        <f aca="false">VLOOKUP(CONCATENATE($A44,"novo"),consolidado!$H$1:$R$1900,5,FALSE())</f>
        <v>3</v>
      </c>
      <c r="I44" s="5" t="n">
        <f aca="false">VLOOKUP(CONCATENATE($A44,"antigo-novo"),consolidado!$H$1:$R$1900,5,FALSE())</f>
        <v>3</v>
      </c>
      <c r="J44" s="5" t="e">
        <f aca="false">VLOOKUP(CONCATENATE($A44,"antigo-novo-antigo"),consolidado!$H$1:$R$1900,5,FALSE())</f>
        <v>#N/A</v>
      </c>
      <c r="K44" s="5" t="e">
        <f aca="false">VLOOKUP(CONCATENATE($A44,"novo-antigo-novo"),consolidado!$H$1:$R$1900,5,FALSE())</f>
        <v>#N/A</v>
      </c>
      <c r="L44" s="5" t="n">
        <f aca="false">VLOOKUP(CONCATENATE($A44,"novo-antigo"),consolidado!$H$1:$R$1900,5,FALSE())</f>
        <v>3</v>
      </c>
      <c r="M44" s="6" t="n">
        <f aca="false">VLOOKUP(CONCATENATE($A44,"antigo"),consolidado!$H$1:$R$1900,6,FALSE())</f>
        <v>7</v>
      </c>
      <c r="N44" s="6" t="n">
        <f aca="false">VLOOKUP(CONCATENATE(A44,"novo"),consolidado!$H$1:$R$1900,6,FALSE())</f>
        <v>7</v>
      </c>
      <c r="O44" s="6" t="n">
        <f aca="false">VLOOKUP(CONCATENATE($A44,"antigo-novo"),consolidado!$H$1:$R$1900,6,FALSE())</f>
        <v>7</v>
      </c>
      <c r="P44" s="6" t="e">
        <f aca="false">VLOOKUP(CONCATENATE($A44,"antigo-novo-antigo"),consolidado!$H$1:$R$1900,6,FALSE())</f>
        <v>#N/A</v>
      </c>
      <c r="Q44" s="6" t="e">
        <f aca="false">VLOOKUP(CONCATENATE($A44,"novo-antigo-novo"),consolidado!$H$1:$R$1900,6,FALSE())</f>
        <v>#N/A</v>
      </c>
      <c r="R44" s="6" t="n">
        <f aca="false">VLOOKUP(CONCATENATE($A44,"novo-antigo"),consolidado!$H$1:$R$1900,6,FALSE())</f>
        <v>7</v>
      </c>
    </row>
    <row r="45" customFormat="false" ht="13.8" hidden="false" customHeight="false" outlineLevel="0" collapsed="false">
      <c r="A45" s="0" t="s">
        <v>62</v>
      </c>
      <c r="B45" s="0" t="n">
        <v>3</v>
      </c>
      <c r="C45" s="0" t="n">
        <v>3</v>
      </c>
      <c r="D45" s="2" t="n">
        <f aca="false">VLOOKUP(A45,consolidado!$A$1:$F$1900,4,FALSE())</f>
        <v>1</v>
      </c>
      <c r="E45" s="0" t="n">
        <v>1</v>
      </c>
      <c r="F45" s="0" t="n">
        <v>1</v>
      </c>
      <c r="G45" s="5" t="n">
        <f aca="false">VLOOKUP(CONCATENATE($A45,"antigo"),consolidado!$H$1:$R$1900,5,FALSE())</f>
        <v>3</v>
      </c>
      <c r="H45" s="5" t="n">
        <f aca="false">VLOOKUP(CONCATENATE($A45,"novo"),consolidado!$H$1:$R$1900,5,FALSE())</f>
        <v>3</v>
      </c>
      <c r="I45" s="5" t="n">
        <f aca="false">VLOOKUP(CONCATENATE($A45,"antigo-novo"),consolidado!$H$1:$R$1900,5,FALSE())</f>
        <v>3</v>
      </c>
      <c r="J45" s="5" t="e">
        <f aca="false">VLOOKUP(CONCATENATE($A45,"antigo-novo-antigo"),consolidado!$H$1:$R$1900,5,FALSE())</f>
        <v>#N/A</v>
      </c>
      <c r="K45" s="5" t="e">
        <f aca="false">VLOOKUP(CONCATENATE($A45,"novo-antigo-novo"),consolidado!$H$1:$R$1900,5,FALSE())</f>
        <v>#N/A</v>
      </c>
      <c r="L45" s="5" t="n">
        <f aca="false">VLOOKUP(CONCATENATE($A45,"novo-antigo"),consolidado!$H$1:$R$1900,5,FALSE())</f>
        <v>3</v>
      </c>
      <c r="M45" s="6" t="n">
        <f aca="false">VLOOKUP(CONCATENATE($A45,"antigo"),consolidado!$H$1:$R$1900,6,FALSE())</f>
        <v>11</v>
      </c>
      <c r="N45" s="6" t="n">
        <f aca="false">VLOOKUP(CONCATENATE(A45,"novo"),consolidado!$H$1:$R$1900,6,FALSE())</f>
        <v>11</v>
      </c>
      <c r="O45" s="6" t="n">
        <f aca="false">VLOOKUP(CONCATENATE($A45,"antigo-novo"),consolidado!$H$1:$R$1900,6,FALSE())</f>
        <v>11</v>
      </c>
      <c r="P45" s="6" t="e">
        <f aca="false">VLOOKUP(CONCATENATE($A45,"antigo-novo-antigo"),consolidado!$H$1:$R$1900,6,FALSE())</f>
        <v>#N/A</v>
      </c>
      <c r="Q45" s="6" t="e">
        <f aca="false">VLOOKUP(CONCATENATE($A45,"novo-antigo-novo"),consolidado!$H$1:$R$1900,6,FALSE())</f>
        <v>#N/A</v>
      </c>
      <c r="R45" s="6" t="n">
        <f aca="false">VLOOKUP(CONCATENATE($A45,"novo-antigo"),consolidado!$H$1:$R$1900,6,FALSE())</f>
        <v>11</v>
      </c>
    </row>
    <row r="46" customFormat="false" ht="13.8" hidden="false" customHeight="false" outlineLevel="0" collapsed="false">
      <c r="A46" s="0" t="s">
        <v>63</v>
      </c>
      <c r="B46" s="0" t="n">
        <v>3</v>
      </c>
      <c r="C46" s="0" t="n">
        <v>3</v>
      </c>
      <c r="D46" s="2" t="n">
        <f aca="false">VLOOKUP(A46,consolidado!$A$1:$F$1900,4,FALSE())</f>
        <v>1</v>
      </c>
      <c r="E46" s="0" t="n">
        <v>1</v>
      </c>
      <c r="F46" s="0" t="n">
        <v>1</v>
      </c>
      <c r="G46" s="5" t="n">
        <f aca="false">VLOOKUP(CONCATENATE($A46,"antigo"),consolidado!$H$1:$R$1900,5,FALSE())</f>
        <v>3</v>
      </c>
      <c r="H46" s="5" t="n">
        <f aca="false">VLOOKUP(CONCATENATE($A46,"novo"),consolidado!$H$1:$R$1900,5,FALSE())</f>
        <v>3</v>
      </c>
      <c r="I46" s="5" t="n">
        <f aca="false">VLOOKUP(CONCATENATE($A46,"antigo-novo"),consolidado!$H$1:$R$1900,5,FALSE())</f>
        <v>3</v>
      </c>
      <c r="J46" s="5" t="e">
        <f aca="false">VLOOKUP(CONCATENATE($A46,"antigo-novo-antigo"),consolidado!$H$1:$R$1900,5,FALSE())</f>
        <v>#N/A</v>
      </c>
      <c r="K46" s="5" t="e">
        <f aca="false">VLOOKUP(CONCATENATE($A46,"novo-antigo-novo"),consolidado!$H$1:$R$1900,5,FALSE())</f>
        <v>#N/A</v>
      </c>
      <c r="L46" s="5" t="n">
        <f aca="false">VLOOKUP(CONCATENATE($A46,"novo-antigo"),consolidado!$H$1:$R$1900,5,FALSE())</f>
        <v>3</v>
      </c>
      <c r="M46" s="6" t="n">
        <f aca="false">VLOOKUP(CONCATENATE($A46,"antigo"),consolidado!$H$1:$R$1900,6,FALSE())</f>
        <v>11</v>
      </c>
      <c r="N46" s="6" t="n">
        <f aca="false">VLOOKUP(CONCATENATE(A46,"novo"),consolidado!$H$1:$R$1900,6,FALSE())</f>
        <v>11</v>
      </c>
      <c r="O46" s="6" t="n">
        <f aca="false">VLOOKUP(CONCATENATE($A46,"antigo-novo"),consolidado!$H$1:$R$1900,6,FALSE())</f>
        <v>11</v>
      </c>
      <c r="P46" s="6" t="e">
        <f aca="false">VLOOKUP(CONCATENATE($A46,"antigo-novo-antigo"),consolidado!$H$1:$R$1900,6,FALSE())</f>
        <v>#N/A</v>
      </c>
      <c r="Q46" s="6" t="e">
        <f aca="false">VLOOKUP(CONCATENATE($A46,"novo-antigo-novo"),consolidado!$H$1:$R$1900,6,FALSE())</f>
        <v>#N/A</v>
      </c>
      <c r="R46" s="6" t="n">
        <f aca="false">VLOOKUP(CONCATENATE($A46,"novo-antigo"),consolidado!$H$1:$R$1900,6,FALSE())</f>
        <v>11</v>
      </c>
    </row>
    <row r="47" customFormat="false" ht="13.8" hidden="false" customHeight="false" outlineLevel="0" collapsed="false">
      <c r="A47" s="0" t="s">
        <v>64</v>
      </c>
      <c r="B47" s="0" t="n">
        <v>7</v>
      </c>
      <c r="C47" s="0" t="n">
        <v>6</v>
      </c>
      <c r="D47" s="2" t="n">
        <f aca="false">VLOOKUP(A47,consolidado!$A$1:$F$1900,4,FALSE())</f>
        <v>1.16666666666666</v>
      </c>
      <c r="E47" s="0" t="n">
        <v>2</v>
      </c>
      <c r="F47" s="0" t="n">
        <v>1</v>
      </c>
      <c r="G47" s="5" t="n">
        <f aca="false">VLOOKUP(CONCATENATE($A47,"antigo"),consolidado!$H$1:$R$1900,5,FALSE())</f>
        <v>6</v>
      </c>
      <c r="H47" s="5" t="n">
        <f aca="false">VLOOKUP(CONCATENATE($A47,"novo"),consolidado!$H$1:$R$1900,5,FALSE())</f>
        <v>6</v>
      </c>
      <c r="I47" s="5" t="n">
        <f aca="false">VLOOKUP(CONCATENATE($A47,"antigo-novo"),consolidado!$H$1:$R$1900,5,FALSE())</f>
        <v>6</v>
      </c>
      <c r="J47" s="5" t="e">
        <f aca="false">VLOOKUP(CONCATENATE($A47,"antigo-novo-antigo"),consolidado!$H$1:$R$1900,5,FALSE())</f>
        <v>#N/A</v>
      </c>
      <c r="K47" s="5" t="e">
        <f aca="false">VLOOKUP(CONCATENATE($A47,"novo-antigo-novo"),consolidado!$H$1:$R$1900,5,FALSE())</f>
        <v>#N/A</v>
      </c>
      <c r="L47" s="5" t="n">
        <f aca="false">VLOOKUP(CONCATENATE($A47,"novo-antigo"),consolidado!$H$1:$R$1900,5,FALSE())</f>
        <v>6</v>
      </c>
      <c r="M47" s="6" t="n">
        <f aca="false">VLOOKUP(CONCATENATE($A47,"antigo"),consolidado!$H$1:$R$1900,6,FALSE())</f>
        <v>26</v>
      </c>
      <c r="N47" s="6" t="n">
        <f aca="false">VLOOKUP(CONCATENATE(A47,"novo"),consolidado!$H$1:$R$1900,6,FALSE())</f>
        <v>26</v>
      </c>
      <c r="O47" s="6" t="n">
        <f aca="false">VLOOKUP(CONCATENATE($A47,"antigo-novo"),consolidado!$H$1:$R$1900,6,FALSE())</f>
        <v>26</v>
      </c>
      <c r="P47" s="6" t="e">
        <f aca="false">VLOOKUP(CONCATENATE($A47,"antigo-novo-antigo"),consolidado!$H$1:$R$1900,6,FALSE())</f>
        <v>#N/A</v>
      </c>
      <c r="Q47" s="6" t="e">
        <f aca="false">VLOOKUP(CONCATENATE($A47,"novo-antigo-novo"),consolidado!$H$1:$R$1900,6,FALSE())</f>
        <v>#N/A</v>
      </c>
      <c r="R47" s="6" t="n">
        <f aca="false">VLOOKUP(CONCATENATE($A47,"novo-antigo"),consolidado!$H$1:$R$1900,6,FALSE())</f>
        <v>26</v>
      </c>
    </row>
    <row r="48" customFormat="false" ht="13.8" hidden="false" customHeight="false" outlineLevel="0" collapsed="false">
      <c r="A48" s="0" t="s">
        <v>65</v>
      </c>
      <c r="B48" s="0" t="n">
        <v>7</v>
      </c>
      <c r="C48" s="0" t="n">
        <v>7</v>
      </c>
      <c r="D48" s="2" t="n">
        <f aca="false">VLOOKUP(A48,consolidado!$A$1:$F$1900,4,FALSE())</f>
        <v>1</v>
      </c>
      <c r="E48" s="0" t="n">
        <v>1</v>
      </c>
      <c r="F48" s="0" t="n">
        <v>1</v>
      </c>
      <c r="G48" s="5" t="n">
        <f aca="false">VLOOKUP(CONCATENATE($A48,"antigo"),consolidado!$H$1:$R$1900,5,FALSE())</f>
        <v>7</v>
      </c>
      <c r="H48" s="5" t="n">
        <f aca="false">VLOOKUP(CONCATENATE($A48,"novo"),consolidado!$H$1:$R$1900,5,FALSE())</f>
        <v>7</v>
      </c>
      <c r="I48" s="5" t="n">
        <f aca="false">VLOOKUP(CONCATENATE($A48,"antigo-novo"),consolidado!$H$1:$R$1900,5,FALSE())</f>
        <v>7</v>
      </c>
      <c r="J48" s="5" t="e">
        <f aca="false">VLOOKUP(CONCATENATE($A48,"antigo-novo-antigo"),consolidado!$H$1:$R$1900,5,FALSE())</f>
        <v>#N/A</v>
      </c>
      <c r="K48" s="5" t="e">
        <f aca="false">VLOOKUP(CONCATENATE($A48,"novo-antigo-novo"),consolidado!$H$1:$R$1900,5,FALSE())</f>
        <v>#N/A</v>
      </c>
      <c r="L48" s="5" t="n">
        <f aca="false">VLOOKUP(CONCATENATE($A48,"novo-antigo"),consolidado!$H$1:$R$1900,5,FALSE())</f>
        <v>7</v>
      </c>
      <c r="M48" s="6" t="n">
        <f aca="false">VLOOKUP(CONCATENATE($A48,"antigo"),consolidado!$H$1:$R$1900,6,FALSE())</f>
        <v>32</v>
      </c>
      <c r="N48" s="6" t="n">
        <f aca="false">VLOOKUP(CONCATENATE(A48,"novo"),consolidado!$H$1:$R$1900,6,FALSE())</f>
        <v>33</v>
      </c>
      <c r="O48" s="6" t="n">
        <f aca="false">VLOOKUP(CONCATENATE($A48,"antigo-novo"),consolidado!$H$1:$R$1900,6,FALSE())</f>
        <v>32</v>
      </c>
      <c r="P48" s="6" t="e">
        <f aca="false">VLOOKUP(CONCATENATE($A48,"antigo-novo-antigo"),consolidado!$H$1:$R$1900,6,FALSE())</f>
        <v>#N/A</v>
      </c>
      <c r="Q48" s="6" t="e">
        <f aca="false">VLOOKUP(CONCATENATE($A48,"novo-antigo-novo"),consolidado!$H$1:$R$1900,6,FALSE())</f>
        <v>#N/A</v>
      </c>
      <c r="R48" s="6" t="n">
        <f aca="false">VLOOKUP(CONCATENATE($A48,"novo-antigo"),consolidado!$H$1:$R$1900,6,FALSE())</f>
        <v>33</v>
      </c>
    </row>
    <row r="49" customFormat="false" ht="13.8" hidden="false" customHeight="false" outlineLevel="0" collapsed="false">
      <c r="A49" s="0" t="s">
        <v>66</v>
      </c>
      <c r="B49" s="0" t="n">
        <v>88</v>
      </c>
      <c r="C49" s="0" t="n">
        <v>80</v>
      </c>
      <c r="D49" s="2" t="n">
        <f aca="false">VLOOKUP(A49,consolidado!$A$1:$F$1900,4,FALSE())</f>
        <v>1.1</v>
      </c>
      <c r="E49" s="0" t="n">
        <v>3</v>
      </c>
      <c r="F49" s="0" t="n">
        <v>1</v>
      </c>
      <c r="G49" s="5" t="n">
        <f aca="false">VLOOKUP(CONCATENATE($A49,"antigo"),consolidado!$H$1:$R$1900,5,FALSE())</f>
        <v>88</v>
      </c>
      <c r="H49" s="5" t="n">
        <f aca="false">VLOOKUP(CONCATENATE($A49,"novo"),consolidado!$H$1:$R$1900,5,FALSE())</f>
        <v>90</v>
      </c>
      <c r="I49" s="5" t="n">
        <f aca="false">VLOOKUP(CONCATENATE($A49,"antigo-novo"),consolidado!$H$1:$R$1900,5,FALSE())</f>
        <v>90</v>
      </c>
      <c r="J49" s="5" t="e">
        <f aca="false">VLOOKUP(CONCATENATE($A49,"antigo-novo-antigo"),consolidado!$H$1:$R$1900,5,FALSE())</f>
        <v>#N/A</v>
      </c>
      <c r="K49" s="5" t="e">
        <f aca="false">VLOOKUP(CONCATENATE($A49,"novo-antigo-novo"),consolidado!$H$1:$R$1900,5,FALSE())</f>
        <v>#N/A</v>
      </c>
      <c r="L49" s="5" t="n">
        <f aca="false">VLOOKUP(CONCATENATE($A49,"novo-antigo"),consolidado!$H$1:$R$1900,5,FALSE())</f>
        <v>89</v>
      </c>
      <c r="M49" s="6" t="n">
        <f aca="false">VLOOKUP(CONCATENATE($A49,"antigo"),consolidado!$H$1:$R$1900,6,FALSE())</f>
        <v>8168</v>
      </c>
      <c r="N49" s="6" t="n">
        <f aca="false">VLOOKUP(CONCATENATE(A49,"novo"),consolidado!$H$1:$R$1900,6,FALSE())</f>
        <v>8174</v>
      </c>
      <c r="O49" s="6" t="n">
        <f aca="false">VLOOKUP(CONCATENATE($A49,"antigo-novo"),consolidado!$H$1:$R$1900,6,FALSE())</f>
        <v>8174</v>
      </c>
      <c r="P49" s="6" t="e">
        <f aca="false">VLOOKUP(CONCATENATE($A49,"antigo-novo-antigo"),consolidado!$H$1:$R$1900,6,FALSE())</f>
        <v>#N/A</v>
      </c>
      <c r="Q49" s="6" t="e">
        <f aca="false">VLOOKUP(CONCATENATE($A49,"novo-antigo-novo"),consolidado!$H$1:$R$1900,6,FALSE())</f>
        <v>#N/A</v>
      </c>
      <c r="R49" s="6" t="n">
        <f aca="false">VLOOKUP(CONCATENATE($A49,"novo-antigo"),consolidado!$H$1:$R$1900,6,FALSE())</f>
        <v>8129</v>
      </c>
    </row>
    <row r="50" customFormat="false" ht="13.8" hidden="false" customHeight="false" outlineLevel="0" collapsed="false">
      <c r="A50" s="0" t="s">
        <v>67</v>
      </c>
      <c r="B50" s="0" t="n">
        <v>481</v>
      </c>
      <c r="C50" s="0" t="n">
        <v>427</v>
      </c>
      <c r="D50" s="2" t="n">
        <f aca="false">VLOOKUP(A50,consolidado!$A$1:$F$1900,4,FALSE())</f>
        <v>1.12646370023419</v>
      </c>
      <c r="E50" s="0" t="n">
        <v>3</v>
      </c>
      <c r="F50" s="0" t="n">
        <v>1</v>
      </c>
      <c r="G50" s="5" t="n">
        <f aca="false">VLOOKUP(CONCATENATE($A50,"antigo"),consolidado!$H$1:$R$1900,5,FALSE())</f>
        <v>464</v>
      </c>
      <c r="H50" s="5" t="n">
        <f aca="false">VLOOKUP(CONCATENATE($A50,"novo"),consolidado!$H$1:$R$1900,5,FALSE())</f>
        <v>470</v>
      </c>
      <c r="I50" s="5" t="n">
        <f aca="false">VLOOKUP(CONCATENATE($A50,"antigo-novo"),consolidado!$H$1:$R$1900,5,FALSE())</f>
        <v>464</v>
      </c>
      <c r="J50" s="5" t="e">
        <f aca="false">VLOOKUP(CONCATENATE($A50,"antigo-novo-antigo"),consolidado!$H$1:$R$1900,5,FALSE())</f>
        <v>#N/A</v>
      </c>
      <c r="K50" s="5" t="e">
        <f aca="false">VLOOKUP(CONCATENATE($A50,"novo-antigo-novo"),consolidado!$H$1:$R$1900,5,FALSE())</f>
        <v>#N/A</v>
      </c>
      <c r="L50" s="5" t="n">
        <f aca="false">VLOOKUP(CONCATENATE($A50,"novo-antigo"),consolidado!$H$1:$R$1900,5,FALSE())</f>
        <v>462</v>
      </c>
      <c r="M50" s="6" t="n">
        <f aca="false">VLOOKUP(CONCATENATE($A50,"antigo"),consolidado!$H$1:$R$1900,6,FALSE())</f>
        <v>56368</v>
      </c>
      <c r="N50" s="6" t="n">
        <f aca="false">VLOOKUP(CONCATENATE(A50,"novo"),consolidado!$H$1:$R$1900,6,FALSE())</f>
        <v>57238</v>
      </c>
      <c r="O50" s="6" t="n">
        <f aca="false">VLOOKUP(CONCATENATE($A50,"antigo-novo"),consolidado!$H$1:$R$1900,6,FALSE())</f>
        <v>56360</v>
      </c>
      <c r="P50" s="6" t="e">
        <f aca="false">VLOOKUP(CONCATENATE($A50,"antigo-novo-antigo"),consolidado!$H$1:$R$1900,6,FALSE())</f>
        <v>#N/A</v>
      </c>
      <c r="Q50" s="6" t="e">
        <f aca="false">VLOOKUP(CONCATENATE($A50,"novo-antigo-novo"),consolidado!$H$1:$R$1900,6,FALSE())</f>
        <v>#N/A</v>
      </c>
      <c r="R50" s="6" t="n">
        <f aca="false">VLOOKUP(CONCATENATE($A50,"novo-antigo"),consolidado!$H$1:$R$1900,6,FALSE())</f>
        <v>56110</v>
      </c>
    </row>
    <row r="51" customFormat="false" ht="13.8" hidden="false" customHeight="false" outlineLevel="0" collapsed="false">
      <c r="A51" s="0" t="s">
        <v>68</v>
      </c>
      <c r="B51" s="0" t="n">
        <v>30</v>
      </c>
      <c r="C51" s="0" t="n">
        <v>26</v>
      </c>
      <c r="D51" s="2" t="n">
        <f aca="false">VLOOKUP(A51,consolidado!$A$1:$F$1900,4,FALSE())</f>
        <v>1.15384615384615</v>
      </c>
      <c r="E51" s="0" t="n">
        <v>3</v>
      </c>
      <c r="F51" s="0" t="n">
        <v>1</v>
      </c>
      <c r="G51" s="5" t="n">
        <f aca="false">VLOOKUP(CONCATENATE($A51,"antigo"),consolidado!$H$1:$R$1900,5,FALSE())</f>
        <v>29</v>
      </c>
      <c r="H51" s="5" t="n">
        <f aca="false">VLOOKUP(CONCATENATE($A51,"novo"),consolidado!$H$1:$R$1900,5,FALSE())</f>
        <v>29</v>
      </c>
      <c r="I51" s="5" t="n">
        <f aca="false">VLOOKUP(CONCATENATE($A51,"antigo-novo"),consolidado!$H$1:$R$1900,5,FALSE())</f>
        <v>29</v>
      </c>
      <c r="J51" s="5" t="e">
        <f aca="false">VLOOKUP(CONCATENATE($A51,"antigo-novo-antigo"),consolidado!$H$1:$R$1900,5,FALSE())</f>
        <v>#N/A</v>
      </c>
      <c r="K51" s="5" t="e">
        <f aca="false">VLOOKUP(CONCATENATE($A51,"novo-antigo-novo"),consolidado!$H$1:$R$1900,5,FALSE())</f>
        <v>#N/A</v>
      </c>
      <c r="L51" s="5" t="n">
        <f aca="false">VLOOKUP(CONCATENATE($A51,"novo-antigo"),consolidado!$H$1:$R$1900,5,FALSE())</f>
        <v>29</v>
      </c>
      <c r="M51" s="6" t="n">
        <f aca="false">VLOOKUP(CONCATENATE($A51,"antigo"),consolidado!$H$1:$R$1900,6,FALSE())</f>
        <v>294</v>
      </c>
      <c r="N51" s="6" t="n">
        <f aca="false">VLOOKUP(CONCATENATE(A51,"novo"),consolidado!$H$1:$R$1900,6,FALSE())</f>
        <v>270</v>
      </c>
      <c r="O51" s="6" t="n">
        <f aca="false">VLOOKUP(CONCATENATE($A51,"antigo-novo"),consolidado!$H$1:$R$1900,6,FALSE())</f>
        <v>274</v>
      </c>
      <c r="P51" s="6" t="e">
        <f aca="false">VLOOKUP(CONCATENATE($A51,"antigo-novo-antigo"),consolidado!$H$1:$R$1900,6,FALSE())</f>
        <v>#N/A</v>
      </c>
      <c r="Q51" s="6" t="e">
        <f aca="false">VLOOKUP(CONCATENATE($A51,"novo-antigo-novo"),consolidado!$H$1:$R$1900,6,FALSE())</f>
        <v>#N/A</v>
      </c>
      <c r="R51" s="6" t="n">
        <f aca="false">VLOOKUP(CONCATENATE($A51,"novo-antigo"),consolidado!$H$1:$R$1900,6,FALSE())</f>
        <v>270</v>
      </c>
    </row>
    <row r="52" customFormat="false" ht="13.8" hidden="false" customHeight="false" outlineLevel="0" collapsed="false">
      <c r="A52" s="0" t="s">
        <v>69</v>
      </c>
      <c r="B52" s="0" t="n">
        <v>19</v>
      </c>
      <c r="C52" s="0" t="n">
        <v>19</v>
      </c>
      <c r="D52" s="2" t="n">
        <f aca="false">VLOOKUP(A52,consolidado!$A$1:$F$1900,4,FALSE())</f>
        <v>1</v>
      </c>
      <c r="E52" s="0" t="n">
        <v>1</v>
      </c>
      <c r="F52" s="0" t="n">
        <v>1</v>
      </c>
      <c r="G52" s="5" t="n">
        <f aca="false">VLOOKUP(CONCATENATE($A52,"antigo"),consolidado!$H$1:$R$1900,5,FALSE())</f>
        <v>19</v>
      </c>
      <c r="H52" s="5" t="n">
        <f aca="false">VLOOKUP(CONCATENATE($A52,"novo"),consolidado!$H$1:$R$1900,5,FALSE())</f>
        <v>19</v>
      </c>
      <c r="I52" s="5" t="n">
        <f aca="false">VLOOKUP(CONCATENATE($A52,"antigo-novo"),consolidado!$H$1:$R$1900,5,FALSE())</f>
        <v>19</v>
      </c>
      <c r="J52" s="5" t="e">
        <f aca="false">VLOOKUP(CONCATENATE($A52,"antigo-novo-antigo"),consolidado!$H$1:$R$1900,5,FALSE())</f>
        <v>#N/A</v>
      </c>
      <c r="K52" s="5" t="e">
        <f aca="false">VLOOKUP(CONCATENATE($A52,"novo-antigo-novo"),consolidado!$H$1:$R$1900,5,FALSE())</f>
        <v>#N/A</v>
      </c>
      <c r="L52" s="5" t="n">
        <f aca="false">VLOOKUP(CONCATENATE($A52,"novo-antigo"),consolidado!$H$1:$R$1900,5,FALSE())</f>
        <v>19</v>
      </c>
      <c r="M52" s="6" t="n">
        <f aca="false">VLOOKUP(CONCATENATE($A52,"antigo"),consolidado!$H$1:$R$1900,6,FALSE())</f>
        <v>164</v>
      </c>
      <c r="N52" s="6" t="n">
        <f aca="false">VLOOKUP(CONCATENATE(A52,"novo"),consolidado!$H$1:$R$1900,6,FALSE())</f>
        <v>164</v>
      </c>
      <c r="O52" s="6" t="n">
        <f aca="false">VLOOKUP(CONCATENATE($A52,"antigo-novo"),consolidado!$H$1:$R$1900,6,FALSE())</f>
        <v>164</v>
      </c>
      <c r="P52" s="6" t="e">
        <f aca="false">VLOOKUP(CONCATENATE($A52,"antigo-novo-antigo"),consolidado!$H$1:$R$1900,6,FALSE())</f>
        <v>#N/A</v>
      </c>
      <c r="Q52" s="6" t="e">
        <f aca="false">VLOOKUP(CONCATENATE($A52,"novo-antigo-novo"),consolidado!$H$1:$R$1900,6,FALSE())</f>
        <v>#N/A</v>
      </c>
      <c r="R52" s="6" t="n">
        <f aca="false">VLOOKUP(CONCATENATE($A52,"novo-antigo"),consolidado!$H$1:$R$1900,6,FALSE())</f>
        <v>164</v>
      </c>
    </row>
    <row r="53" customFormat="false" ht="13.8" hidden="false" customHeight="false" outlineLevel="0" collapsed="false">
      <c r="A53" s="0" t="s">
        <v>70</v>
      </c>
      <c r="B53" s="0" t="n">
        <v>43</v>
      </c>
      <c r="C53" s="0" t="n">
        <v>42</v>
      </c>
      <c r="D53" s="2" t="n">
        <f aca="false">VLOOKUP(A53,consolidado!$A$1:$F$1900,4,FALSE())</f>
        <v>1.02380952380952</v>
      </c>
      <c r="E53" s="0" t="n">
        <v>2</v>
      </c>
      <c r="F53" s="0" t="n">
        <v>1</v>
      </c>
      <c r="G53" s="5" t="n">
        <f aca="false">VLOOKUP(CONCATENATE($A53,"antigo"),consolidado!$H$1:$R$1900,5,FALSE())</f>
        <v>43</v>
      </c>
      <c r="H53" s="5" t="n">
        <f aca="false">VLOOKUP(CONCATENATE($A53,"novo"),consolidado!$H$1:$R$1900,5,FALSE())</f>
        <v>45</v>
      </c>
      <c r="I53" s="5" t="n">
        <f aca="false">VLOOKUP(CONCATENATE($A53,"antigo-novo"),consolidado!$H$1:$R$1900,5,FALSE())</f>
        <v>45</v>
      </c>
      <c r="J53" s="5" t="e">
        <f aca="false">VLOOKUP(CONCATENATE($A53,"antigo-novo-antigo"),consolidado!$H$1:$R$1900,5,FALSE())</f>
        <v>#N/A</v>
      </c>
      <c r="K53" s="5" t="e">
        <f aca="false">VLOOKUP(CONCATENATE($A53,"novo-antigo-novo"),consolidado!$H$1:$R$1900,5,FALSE())</f>
        <v>#N/A</v>
      </c>
      <c r="L53" s="5" t="n">
        <f aca="false">VLOOKUP(CONCATENATE($A53,"novo-antigo"),consolidado!$H$1:$R$1900,5,FALSE())</f>
        <v>43</v>
      </c>
      <c r="M53" s="6" t="n">
        <f aca="false">VLOOKUP(CONCATENATE($A53,"antigo"),consolidado!$H$1:$R$1900,6,FALSE())</f>
        <v>820</v>
      </c>
      <c r="N53" s="6" t="n">
        <f aca="false">VLOOKUP(CONCATENATE(A53,"novo"),consolidado!$H$1:$R$1900,6,FALSE())</f>
        <v>826</v>
      </c>
      <c r="O53" s="6" t="n">
        <f aca="false">VLOOKUP(CONCATENATE($A53,"antigo-novo"),consolidado!$H$1:$R$1900,6,FALSE())</f>
        <v>826</v>
      </c>
      <c r="P53" s="6" t="e">
        <f aca="false">VLOOKUP(CONCATENATE($A53,"antigo-novo-antigo"),consolidado!$H$1:$R$1900,6,FALSE())</f>
        <v>#N/A</v>
      </c>
      <c r="Q53" s="6" t="e">
        <f aca="false">VLOOKUP(CONCATENATE($A53,"novo-antigo-novo"),consolidado!$H$1:$R$1900,6,FALSE())</f>
        <v>#N/A</v>
      </c>
      <c r="R53" s="6" t="n">
        <f aca="false">VLOOKUP(CONCATENATE($A53,"novo-antigo"),consolidado!$H$1:$R$1900,6,FALSE())</f>
        <v>820</v>
      </c>
    </row>
    <row r="54" customFormat="false" ht="13.8" hidden="false" customHeight="false" outlineLevel="0" collapsed="false">
      <c r="A54" s="0" t="s">
        <v>71</v>
      </c>
      <c r="B54" s="0" t="n">
        <v>53</v>
      </c>
      <c r="C54" s="0" t="n">
        <v>50</v>
      </c>
      <c r="D54" s="2" t="n">
        <f aca="false">VLOOKUP(A54,consolidado!$A$1:$F$1900,4,FALSE())</f>
        <v>1.06</v>
      </c>
      <c r="E54" s="0" t="n">
        <v>2</v>
      </c>
      <c r="F54" s="0" t="n">
        <v>1</v>
      </c>
      <c r="G54" s="5" t="n">
        <f aca="false">VLOOKUP(CONCATENATE($A54,"antigo"),consolidado!$H$1:$R$1900,5,FALSE())</f>
        <v>52</v>
      </c>
      <c r="H54" s="5" t="n">
        <f aca="false">VLOOKUP(CONCATENATE($A54,"novo"),consolidado!$H$1:$R$1900,5,FALSE())</f>
        <v>58</v>
      </c>
      <c r="I54" s="5" t="n">
        <f aca="false">VLOOKUP(CONCATENATE($A54,"antigo-novo"),consolidado!$H$1:$R$1900,5,FALSE())</f>
        <v>57</v>
      </c>
      <c r="J54" s="5" t="e">
        <f aca="false">VLOOKUP(CONCATENATE($A54,"antigo-novo-antigo"),consolidado!$H$1:$R$1900,5,FALSE())</f>
        <v>#N/A</v>
      </c>
      <c r="K54" s="5" t="e">
        <f aca="false">VLOOKUP(CONCATENATE($A54,"novo-antigo-novo"),consolidado!$H$1:$R$1900,5,FALSE())</f>
        <v>#N/A</v>
      </c>
      <c r="L54" s="5" t="n">
        <f aca="false">VLOOKUP(CONCATENATE($A54,"novo-antigo"),consolidado!$H$1:$R$1900,5,FALSE())</f>
        <v>55</v>
      </c>
      <c r="M54" s="6" t="n">
        <f aca="false">VLOOKUP(CONCATENATE($A54,"antigo"),consolidado!$H$1:$R$1900,6,FALSE())</f>
        <v>1049</v>
      </c>
      <c r="N54" s="6" t="n">
        <f aca="false">VLOOKUP(CONCATENATE(A54,"novo"),consolidado!$H$1:$R$1900,6,FALSE())</f>
        <v>1152</v>
      </c>
      <c r="O54" s="6" t="n">
        <f aca="false">VLOOKUP(CONCATENATE($A54,"antigo-novo"),consolidado!$H$1:$R$1900,6,FALSE())</f>
        <v>1107</v>
      </c>
      <c r="P54" s="6" t="e">
        <f aca="false">VLOOKUP(CONCATENATE($A54,"antigo-novo-antigo"),consolidado!$H$1:$R$1900,6,FALSE())</f>
        <v>#N/A</v>
      </c>
      <c r="Q54" s="6" t="e">
        <f aca="false">VLOOKUP(CONCATENATE($A54,"novo-antigo-novo"),consolidado!$H$1:$R$1900,6,FALSE())</f>
        <v>#N/A</v>
      </c>
      <c r="R54" s="6" t="n">
        <f aca="false">VLOOKUP(CONCATENATE($A54,"novo-antigo"),consolidado!$H$1:$R$1900,6,FALSE())</f>
        <v>1077</v>
      </c>
    </row>
    <row r="55" customFormat="false" ht="13.8" hidden="false" customHeight="false" outlineLevel="0" collapsed="false">
      <c r="A55" s="0" t="s">
        <v>72</v>
      </c>
      <c r="B55" s="0" t="n">
        <v>105</v>
      </c>
      <c r="C55" s="0" t="n">
        <v>97</v>
      </c>
      <c r="D55" s="2" t="n">
        <f aca="false">VLOOKUP(A55,consolidado!$A$1:$F$1900,4,FALSE())</f>
        <v>1.08247422680412</v>
      </c>
      <c r="E55" s="0" t="n">
        <v>2</v>
      </c>
      <c r="F55" s="0" t="n">
        <v>1</v>
      </c>
      <c r="G55" s="5" t="n">
        <f aca="false">VLOOKUP(CONCATENATE($A55,"antigo"),consolidado!$H$1:$R$1900,5,FALSE())</f>
        <v>103</v>
      </c>
      <c r="H55" s="5" t="n">
        <f aca="false">VLOOKUP(CONCATENATE($A55,"novo"),consolidado!$H$1:$R$1900,5,FALSE())</f>
        <v>105</v>
      </c>
      <c r="I55" s="5" t="n">
        <f aca="false">VLOOKUP(CONCATENATE($A55,"antigo-novo"),consolidado!$H$1:$R$1900,5,FALSE())</f>
        <v>103</v>
      </c>
      <c r="J55" s="5" t="e">
        <f aca="false">VLOOKUP(CONCATENATE($A55,"antigo-novo-antigo"),consolidado!$H$1:$R$1900,5,FALSE())</f>
        <v>#N/A</v>
      </c>
      <c r="K55" s="5" t="e">
        <f aca="false">VLOOKUP(CONCATENATE($A55,"novo-antigo-novo"),consolidado!$H$1:$R$1900,5,FALSE())</f>
        <v>#N/A</v>
      </c>
      <c r="L55" s="5" t="n">
        <f aca="false">VLOOKUP(CONCATENATE($A55,"novo-antigo"),consolidado!$H$1:$R$1900,5,FALSE())</f>
        <v>105</v>
      </c>
      <c r="M55" s="6" t="n">
        <f aca="false">VLOOKUP(CONCATENATE($A55,"antigo"),consolidado!$H$1:$R$1900,6,FALSE())</f>
        <v>4368</v>
      </c>
      <c r="N55" s="6" t="n">
        <f aca="false">VLOOKUP(CONCATENATE(A55,"novo"),consolidado!$H$1:$R$1900,6,FALSE())</f>
        <v>4579</v>
      </c>
      <c r="O55" s="6" t="n">
        <f aca="false">VLOOKUP(CONCATENATE($A55,"antigo-novo"),consolidado!$H$1:$R$1900,6,FALSE())</f>
        <v>4465</v>
      </c>
      <c r="P55" s="6" t="e">
        <f aca="false">VLOOKUP(CONCATENATE($A55,"antigo-novo-antigo"),consolidado!$H$1:$R$1900,6,FALSE())</f>
        <v>#N/A</v>
      </c>
      <c r="Q55" s="6" t="e">
        <f aca="false">VLOOKUP(CONCATENATE($A55,"novo-antigo-novo"),consolidado!$H$1:$R$1900,6,FALSE())</f>
        <v>#N/A</v>
      </c>
      <c r="R55" s="6" t="n">
        <f aca="false">VLOOKUP(CONCATENATE($A55,"novo-antigo"),consolidado!$H$1:$R$1900,6,FALSE())</f>
        <v>4579</v>
      </c>
    </row>
    <row r="56" customFormat="false" ht="13.8" hidden="false" customHeight="false" outlineLevel="0" collapsed="false">
      <c r="A56" s="0" t="s">
        <v>73</v>
      </c>
      <c r="B56" s="0" t="n">
        <v>103</v>
      </c>
      <c r="C56" s="0" t="n">
        <v>97</v>
      </c>
      <c r="D56" s="2" t="n">
        <f aca="false">VLOOKUP(A56,consolidado!$A$1:$F$1900,4,FALSE())</f>
        <v>1.06185567010309</v>
      </c>
      <c r="E56" s="0" t="n">
        <v>3</v>
      </c>
      <c r="F56" s="0" t="n">
        <v>1</v>
      </c>
      <c r="G56" s="5" t="n">
        <f aca="false">VLOOKUP(CONCATENATE($A56,"antigo"),consolidado!$H$1:$R$1900,5,FALSE())</f>
        <v>103</v>
      </c>
      <c r="H56" s="5" t="n">
        <f aca="false">VLOOKUP(CONCATENATE($A56,"novo"),consolidado!$H$1:$R$1900,5,FALSE())</f>
        <v>107</v>
      </c>
      <c r="I56" s="5" t="n">
        <f aca="false">VLOOKUP(CONCATENATE($A56,"antigo-novo"),consolidado!$H$1:$R$1900,5,FALSE())</f>
        <v>108</v>
      </c>
      <c r="J56" s="5" t="e">
        <f aca="false">VLOOKUP(CONCATENATE($A56,"antigo-novo-antigo"),consolidado!$H$1:$R$1900,5,FALSE())</f>
        <v>#N/A</v>
      </c>
      <c r="K56" s="5" t="e">
        <f aca="false">VLOOKUP(CONCATENATE($A56,"novo-antigo-novo"),consolidado!$H$1:$R$1900,5,FALSE())</f>
        <v>#N/A</v>
      </c>
      <c r="L56" s="5" t="n">
        <f aca="false">VLOOKUP(CONCATENATE($A56,"novo-antigo"),consolidado!$H$1:$R$1900,5,FALSE())</f>
        <v>107</v>
      </c>
      <c r="M56" s="6" t="n">
        <f aca="false">VLOOKUP(CONCATENATE($A56,"antigo"),consolidado!$H$1:$R$1900,6,FALSE())</f>
        <v>4516</v>
      </c>
      <c r="N56" s="6" t="n">
        <f aca="false">VLOOKUP(CONCATENATE(A56,"novo"),consolidado!$H$1:$R$1900,6,FALSE())</f>
        <v>4710</v>
      </c>
      <c r="O56" s="6" t="n">
        <f aca="false">VLOOKUP(CONCATENATE($A56,"antigo-novo"),consolidado!$H$1:$R$1900,6,FALSE())</f>
        <v>4731</v>
      </c>
      <c r="P56" s="6" t="e">
        <f aca="false">VLOOKUP(CONCATENATE($A56,"antigo-novo-antigo"),consolidado!$H$1:$R$1900,6,FALSE())</f>
        <v>#N/A</v>
      </c>
      <c r="Q56" s="6" t="e">
        <f aca="false">VLOOKUP(CONCATENATE($A56,"novo-antigo-novo"),consolidado!$H$1:$R$1900,6,FALSE())</f>
        <v>#N/A</v>
      </c>
      <c r="R56" s="6" t="n">
        <f aca="false">VLOOKUP(CONCATENATE($A56,"novo-antigo"),consolidado!$H$1:$R$1900,6,FALSE())</f>
        <v>4710</v>
      </c>
    </row>
    <row r="57" customFormat="false" ht="13.8" hidden="false" customHeight="false" outlineLevel="0" collapsed="false">
      <c r="A57" s="0" t="s">
        <v>74</v>
      </c>
      <c r="B57" s="0" t="n">
        <v>396</v>
      </c>
      <c r="C57" s="0" t="n">
        <v>350</v>
      </c>
      <c r="D57" s="2" t="n">
        <f aca="false">VLOOKUP(A57,consolidado!$A$1:$F$1900,4,FALSE())</f>
        <v>1.13142857142857</v>
      </c>
      <c r="E57" s="0" t="n">
        <v>3</v>
      </c>
      <c r="F57" s="0" t="n">
        <v>1</v>
      </c>
      <c r="G57" s="5" t="n">
        <f aca="false">VLOOKUP(CONCATENATE($A57,"antigo"),consolidado!$H$1:$R$1900,5,FALSE())</f>
        <v>382</v>
      </c>
      <c r="H57" s="5" t="n">
        <f aca="false">VLOOKUP(CONCATENATE($A57,"novo"),consolidado!$H$1:$R$1900,5,FALSE())</f>
        <v>397</v>
      </c>
      <c r="I57" s="5" t="n">
        <f aca="false">VLOOKUP(CONCATENATE($A57,"antigo-novo"),consolidado!$H$1:$R$1900,5,FALSE())</f>
        <v>394</v>
      </c>
      <c r="J57" s="5" t="e">
        <f aca="false">VLOOKUP(CONCATENATE($A57,"antigo-novo-antigo"),consolidado!$H$1:$R$1900,5,FALSE())</f>
        <v>#N/A</v>
      </c>
      <c r="K57" s="5" t="e">
        <f aca="false">VLOOKUP(CONCATENATE($A57,"novo-antigo-novo"),consolidado!$H$1:$R$1900,5,FALSE())</f>
        <v>#N/A</v>
      </c>
      <c r="L57" s="5" t="n">
        <f aca="false">VLOOKUP(CONCATENATE($A57,"novo-antigo"),consolidado!$H$1:$R$1900,5,FALSE())</f>
        <v>387</v>
      </c>
      <c r="M57" s="6" t="n">
        <f aca="false">VLOOKUP(CONCATENATE($A57,"antigo"),consolidado!$H$1:$R$1900,6,FALSE())</f>
        <v>38861</v>
      </c>
      <c r="N57" s="6" t="n">
        <f aca="false">VLOOKUP(CONCATENATE(A57,"novo"),consolidado!$H$1:$R$1900,6,FALSE())</f>
        <v>40270</v>
      </c>
      <c r="O57" s="6" t="n">
        <f aca="false">VLOOKUP(CONCATENATE($A57,"antigo-novo"),consolidado!$H$1:$R$1900,6,FALSE())</f>
        <v>40244</v>
      </c>
      <c r="P57" s="6" t="e">
        <f aca="false">VLOOKUP(CONCATENATE($A57,"antigo-novo-antigo"),consolidado!$H$1:$R$1900,6,FALSE())</f>
        <v>#N/A</v>
      </c>
      <c r="Q57" s="6" t="e">
        <f aca="false">VLOOKUP(CONCATENATE($A57,"novo-antigo-novo"),consolidado!$H$1:$R$1900,6,FALSE())</f>
        <v>#N/A</v>
      </c>
      <c r="R57" s="6" t="n">
        <f aca="false">VLOOKUP(CONCATENATE($A57,"novo-antigo"),consolidado!$H$1:$R$1900,6,FALSE())</f>
        <v>39124</v>
      </c>
    </row>
    <row r="58" customFormat="false" ht="13.8" hidden="false" customHeight="false" outlineLevel="0" collapsed="false">
      <c r="A58" s="0" t="s">
        <v>75</v>
      </c>
      <c r="B58" s="0" t="n">
        <v>282</v>
      </c>
      <c r="C58" s="0" t="n">
        <v>264</v>
      </c>
      <c r="D58" s="2" t="n">
        <f aca="false">VLOOKUP(A58,consolidado!$A$1:$F$1900,4,FALSE())</f>
        <v>1.06818181818181</v>
      </c>
      <c r="E58" s="0" t="n">
        <v>3</v>
      </c>
      <c r="F58" s="0" t="n">
        <v>1</v>
      </c>
      <c r="G58" s="5" t="n">
        <f aca="false">VLOOKUP(CONCATENATE($A58,"antigo"),consolidado!$H$1:$R$1900,5,FALSE())</f>
        <v>278</v>
      </c>
      <c r="H58" s="5" t="n">
        <f aca="false">VLOOKUP(CONCATENATE($A58,"novo"),consolidado!$H$1:$R$1900,5,FALSE())</f>
        <v>283</v>
      </c>
      <c r="I58" s="5" t="n">
        <f aca="false">VLOOKUP(CONCATENATE($A58,"antigo-novo"),consolidado!$H$1:$R$1900,5,FALSE())</f>
        <v>285</v>
      </c>
      <c r="J58" s="5" t="e">
        <f aca="false">VLOOKUP(CONCATENATE($A58,"antigo-novo-antigo"),consolidado!$H$1:$R$1900,5,FALSE())</f>
        <v>#N/A</v>
      </c>
      <c r="K58" s="5" t="e">
        <f aca="false">VLOOKUP(CONCATENATE($A58,"novo-antigo-novo"),consolidado!$H$1:$R$1900,5,FALSE())</f>
        <v>#N/A</v>
      </c>
      <c r="L58" s="5" t="n">
        <f aca="false">VLOOKUP(CONCATENATE($A58,"novo-antigo"),consolidado!$H$1:$R$1900,5,FALSE())</f>
        <v>282</v>
      </c>
      <c r="M58" s="6" t="n">
        <f aca="false">VLOOKUP(CONCATENATE($A58,"antigo"),consolidado!$H$1:$R$1900,6,FALSE())</f>
        <v>26424</v>
      </c>
      <c r="N58" s="6" t="n">
        <f aca="false">VLOOKUP(CONCATENATE(A58,"novo"),consolidado!$H$1:$R$1900,6,FALSE())</f>
        <v>26529</v>
      </c>
      <c r="O58" s="6" t="n">
        <f aca="false">VLOOKUP(CONCATENATE($A58,"antigo-novo"),consolidado!$H$1:$R$1900,6,FALSE())</f>
        <v>26843</v>
      </c>
      <c r="P58" s="6" t="e">
        <f aca="false">VLOOKUP(CONCATENATE($A58,"antigo-novo-antigo"),consolidado!$H$1:$R$1900,6,FALSE())</f>
        <v>#N/A</v>
      </c>
      <c r="Q58" s="6" t="e">
        <f aca="false">VLOOKUP(CONCATENATE($A58,"novo-antigo-novo"),consolidado!$H$1:$R$1900,6,FALSE())</f>
        <v>#N/A</v>
      </c>
      <c r="R58" s="6" t="n">
        <f aca="false">VLOOKUP(CONCATENATE($A58,"novo-antigo"),consolidado!$H$1:$R$1900,6,FALSE())</f>
        <v>26484</v>
      </c>
    </row>
    <row r="59" customFormat="false" ht="13.8" hidden="false" customHeight="false" outlineLevel="0" collapsed="false">
      <c r="A59" s="0" t="s">
        <v>76</v>
      </c>
      <c r="B59" s="0" t="n">
        <v>5</v>
      </c>
      <c r="C59" s="0" t="n">
        <v>5</v>
      </c>
      <c r="D59" s="2" t="n">
        <f aca="false">VLOOKUP(A59,consolidado!$A$1:$F$1900,4,FALSE())</f>
        <v>1</v>
      </c>
      <c r="E59" s="0" t="n">
        <v>1</v>
      </c>
      <c r="F59" s="0" t="n">
        <v>1</v>
      </c>
      <c r="G59" s="5" t="n">
        <f aca="false">VLOOKUP(CONCATENATE($A59,"antigo"),consolidado!$H$1:$R$1900,5,FALSE())</f>
        <v>5</v>
      </c>
      <c r="H59" s="5" t="n">
        <f aca="false">VLOOKUP(CONCATENATE($A59,"novo"),consolidado!$H$1:$R$1900,5,FALSE())</f>
        <v>5</v>
      </c>
      <c r="I59" s="5" t="n">
        <f aca="false">VLOOKUP(CONCATENATE($A59,"antigo-novo"),consolidado!$H$1:$R$1900,5,FALSE())</f>
        <v>5</v>
      </c>
      <c r="J59" s="5" t="e">
        <f aca="false">VLOOKUP(CONCATENATE($A59,"antigo-novo-antigo"),consolidado!$H$1:$R$1900,5,FALSE())</f>
        <v>#N/A</v>
      </c>
      <c r="K59" s="5" t="e">
        <f aca="false">VLOOKUP(CONCATENATE($A59,"novo-antigo-novo"),consolidado!$H$1:$R$1900,5,FALSE())</f>
        <v>#N/A</v>
      </c>
      <c r="L59" s="5" t="n">
        <f aca="false">VLOOKUP(CONCATENATE($A59,"novo-antigo"),consolidado!$H$1:$R$1900,5,FALSE())</f>
        <v>5</v>
      </c>
      <c r="M59" s="6" t="n">
        <f aca="false">VLOOKUP(CONCATENATE($A59,"antigo"),consolidado!$H$1:$R$1900,6,FALSE())</f>
        <v>29</v>
      </c>
      <c r="N59" s="6" t="n">
        <f aca="false">VLOOKUP(CONCATENATE(A59,"novo"),consolidado!$H$1:$R$1900,6,FALSE())</f>
        <v>29</v>
      </c>
      <c r="O59" s="6" t="n">
        <f aca="false">VLOOKUP(CONCATENATE($A59,"antigo-novo"),consolidado!$H$1:$R$1900,6,FALSE())</f>
        <v>29</v>
      </c>
      <c r="P59" s="6" t="e">
        <f aca="false">VLOOKUP(CONCATENATE($A59,"antigo-novo-antigo"),consolidado!$H$1:$R$1900,6,FALSE())</f>
        <v>#N/A</v>
      </c>
      <c r="Q59" s="6" t="e">
        <f aca="false">VLOOKUP(CONCATENATE($A59,"novo-antigo-novo"),consolidado!$H$1:$R$1900,6,FALSE())</f>
        <v>#N/A</v>
      </c>
      <c r="R59" s="6" t="n">
        <f aca="false">VLOOKUP(CONCATENATE($A59,"novo-antigo"),consolidado!$H$1:$R$1900,6,FALSE())</f>
        <v>29</v>
      </c>
    </row>
    <row r="60" customFormat="false" ht="13.8" hidden="false" customHeight="false" outlineLevel="0" collapsed="false">
      <c r="A60" s="0" t="s">
        <v>77</v>
      </c>
      <c r="B60" s="0" t="n">
        <v>6</v>
      </c>
      <c r="C60" s="0" t="n">
        <v>5</v>
      </c>
      <c r="D60" s="2" t="n">
        <f aca="false">VLOOKUP(A60,consolidado!$A$1:$F$1900,4,FALSE())</f>
        <v>1.2</v>
      </c>
      <c r="E60" s="0" t="n">
        <v>2</v>
      </c>
      <c r="F60" s="0" t="n">
        <v>1</v>
      </c>
      <c r="G60" s="5" t="n">
        <f aca="false">VLOOKUP(CONCATENATE($A60,"antigo"),consolidado!$H$1:$R$1900,5,FALSE())</f>
        <v>6</v>
      </c>
      <c r="H60" s="5" t="n">
        <f aca="false">VLOOKUP(CONCATENATE($A60,"novo"),consolidado!$H$1:$R$1900,5,FALSE())</f>
        <v>6</v>
      </c>
      <c r="I60" s="5" t="n">
        <f aca="false">VLOOKUP(CONCATENATE($A60,"antigo-novo"),consolidado!$H$1:$R$1900,5,FALSE())</f>
        <v>6</v>
      </c>
      <c r="J60" s="5" t="e">
        <f aca="false">VLOOKUP(CONCATENATE($A60,"antigo-novo-antigo"),consolidado!$H$1:$R$1900,5,FALSE())</f>
        <v>#N/A</v>
      </c>
      <c r="K60" s="5" t="e">
        <f aca="false">VLOOKUP(CONCATENATE($A60,"novo-antigo-novo"),consolidado!$H$1:$R$1900,5,FALSE())</f>
        <v>#N/A</v>
      </c>
      <c r="L60" s="5" t="n">
        <f aca="false">VLOOKUP(CONCATENATE($A60,"novo-antigo"),consolidado!$H$1:$R$1900,5,FALSE())</f>
        <v>6</v>
      </c>
      <c r="M60" s="6" t="n">
        <f aca="false">VLOOKUP(CONCATENATE($A60,"antigo"),consolidado!$H$1:$R$1900,6,FALSE())</f>
        <v>25</v>
      </c>
      <c r="N60" s="6" t="n">
        <f aca="false">VLOOKUP(CONCATENATE(A60,"novo"),consolidado!$H$1:$R$1900,6,FALSE())</f>
        <v>26</v>
      </c>
      <c r="O60" s="6" t="n">
        <f aca="false">VLOOKUP(CONCATENATE($A60,"antigo-novo"),consolidado!$H$1:$R$1900,6,FALSE())</f>
        <v>25</v>
      </c>
      <c r="P60" s="6" t="e">
        <f aca="false">VLOOKUP(CONCATENATE($A60,"antigo-novo-antigo"),consolidado!$H$1:$R$1900,6,FALSE())</f>
        <v>#N/A</v>
      </c>
      <c r="Q60" s="6" t="e">
        <f aca="false">VLOOKUP(CONCATENATE($A60,"novo-antigo-novo"),consolidado!$H$1:$R$1900,6,FALSE())</f>
        <v>#N/A</v>
      </c>
      <c r="R60" s="6" t="n">
        <f aca="false">VLOOKUP(CONCATENATE($A60,"novo-antigo"),consolidado!$H$1:$R$1900,6,FALSE())</f>
        <v>26</v>
      </c>
    </row>
    <row r="61" customFormat="false" ht="13.8" hidden="false" customHeight="false" outlineLevel="0" collapsed="false">
      <c r="A61" s="0" t="s">
        <v>78</v>
      </c>
      <c r="B61" s="0" t="n">
        <v>4</v>
      </c>
      <c r="C61" s="0" t="n">
        <v>4</v>
      </c>
      <c r="D61" s="2" t="n">
        <f aca="false">VLOOKUP(A61,consolidado!$A$1:$F$1900,4,FALSE())</f>
        <v>1</v>
      </c>
      <c r="E61" s="0" t="n">
        <v>1</v>
      </c>
      <c r="F61" s="0" t="n">
        <v>1</v>
      </c>
      <c r="G61" s="5" t="n">
        <f aca="false">VLOOKUP(CONCATENATE($A61,"antigo"),consolidado!$H$1:$R$1900,5,FALSE())</f>
        <v>4</v>
      </c>
      <c r="H61" s="5" t="n">
        <f aca="false">VLOOKUP(CONCATENATE($A61,"novo"),consolidado!$H$1:$R$1900,5,FALSE())</f>
        <v>4</v>
      </c>
      <c r="I61" s="5" t="n">
        <f aca="false">VLOOKUP(CONCATENATE($A61,"antigo-novo"),consolidado!$H$1:$R$1900,5,FALSE())</f>
        <v>4</v>
      </c>
      <c r="J61" s="5" t="e">
        <f aca="false">VLOOKUP(CONCATENATE($A61,"antigo-novo-antigo"),consolidado!$H$1:$R$1900,5,FALSE())</f>
        <v>#N/A</v>
      </c>
      <c r="K61" s="5" t="e">
        <f aca="false">VLOOKUP(CONCATENATE($A61,"novo-antigo-novo"),consolidado!$H$1:$R$1900,5,FALSE())</f>
        <v>#N/A</v>
      </c>
      <c r="L61" s="5" t="n">
        <f aca="false">VLOOKUP(CONCATENATE($A61,"novo-antigo"),consolidado!$H$1:$R$1900,5,FALSE())</f>
        <v>4</v>
      </c>
      <c r="M61" s="6" t="n">
        <f aca="false">VLOOKUP(CONCATENATE($A61,"antigo"),consolidado!$H$1:$R$1900,6,FALSE())</f>
        <v>14</v>
      </c>
      <c r="N61" s="6" t="n">
        <f aca="false">VLOOKUP(CONCATENATE(A61,"novo"),consolidado!$H$1:$R$1900,6,FALSE())</f>
        <v>14</v>
      </c>
      <c r="O61" s="6" t="n">
        <f aca="false">VLOOKUP(CONCATENATE($A61,"antigo-novo"),consolidado!$H$1:$R$1900,6,FALSE())</f>
        <v>14</v>
      </c>
      <c r="P61" s="6" t="e">
        <f aca="false">VLOOKUP(CONCATENATE($A61,"antigo-novo-antigo"),consolidado!$H$1:$R$1900,6,FALSE())</f>
        <v>#N/A</v>
      </c>
      <c r="Q61" s="6" t="e">
        <f aca="false">VLOOKUP(CONCATENATE($A61,"novo-antigo-novo"),consolidado!$H$1:$R$1900,6,FALSE())</f>
        <v>#N/A</v>
      </c>
      <c r="R61" s="6" t="n">
        <f aca="false">VLOOKUP(CONCATENATE($A61,"novo-antigo"),consolidado!$H$1:$R$1900,6,FALSE())</f>
        <v>14</v>
      </c>
    </row>
    <row r="62" customFormat="false" ht="13.8" hidden="false" customHeight="false" outlineLevel="0" collapsed="false">
      <c r="A62" s="0" t="s">
        <v>79</v>
      </c>
      <c r="B62" s="0" t="n">
        <v>3</v>
      </c>
      <c r="C62" s="0" t="n">
        <v>3</v>
      </c>
      <c r="D62" s="2" t="n">
        <f aca="false">VLOOKUP(A62,consolidado!$A$1:$F$1900,4,FALSE())</f>
        <v>1</v>
      </c>
      <c r="E62" s="0" t="n">
        <v>1</v>
      </c>
      <c r="F62" s="0" t="n">
        <v>1</v>
      </c>
      <c r="G62" s="5" t="n">
        <f aca="false">VLOOKUP(CONCATENATE($A62,"antigo"),consolidado!$H$1:$R$1900,5,FALSE())</f>
        <v>3</v>
      </c>
      <c r="H62" s="5" t="n">
        <f aca="false">VLOOKUP(CONCATENATE($A62,"novo"),consolidado!$H$1:$R$1900,5,FALSE())</f>
        <v>3</v>
      </c>
      <c r="I62" s="5" t="n">
        <f aca="false">VLOOKUP(CONCATENATE($A62,"antigo-novo"),consolidado!$H$1:$R$1900,5,FALSE())</f>
        <v>3</v>
      </c>
      <c r="J62" s="5" t="e">
        <f aca="false">VLOOKUP(CONCATENATE($A62,"antigo-novo-antigo"),consolidado!$H$1:$R$1900,5,FALSE())</f>
        <v>#N/A</v>
      </c>
      <c r="K62" s="5" t="e">
        <f aca="false">VLOOKUP(CONCATENATE($A62,"novo-antigo-novo"),consolidado!$H$1:$R$1900,5,FALSE())</f>
        <v>#N/A</v>
      </c>
      <c r="L62" s="5" t="n">
        <f aca="false">VLOOKUP(CONCATENATE($A62,"novo-antigo"),consolidado!$H$1:$R$1900,5,FALSE())</f>
        <v>3</v>
      </c>
      <c r="M62" s="6" t="n">
        <f aca="false">VLOOKUP(CONCATENATE($A62,"antigo"),consolidado!$H$1:$R$1900,6,FALSE())</f>
        <v>7</v>
      </c>
      <c r="N62" s="6" t="n">
        <f aca="false">VLOOKUP(CONCATENATE(A62,"novo"),consolidado!$H$1:$R$1900,6,FALSE())</f>
        <v>7</v>
      </c>
      <c r="O62" s="6" t="n">
        <f aca="false">VLOOKUP(CONCATENATE($A62,"antigo-novo"),consolidado!$H$1:$R$1900,6,FALSE())</f>
        <v>7</v>
      </c>
      <c r="P62" s="6" t="e">
        <f aca="false">VLOOKUP(CONCATENATE($A62,"antigo-novo-antigo"),consolidado!$H$1:$R$1900,6,FALSE())</f>
        <v>#N/A</v>
      </c>
      <c r="Q62" s="6" t="e">
        <f aca="false">VLOOKUP(CONCATENATE($A62,"novo-antigo-novo"),consolidado!$H$1:$R$1900,6,FALSE())</f>
        <v>#N/A</v>
      </c>
      <c r="R62" s="6" t="n">
        <f aca="false">VLOOKUP(CONCATENATE($A62,"novo-antigo"),consolidado!$H$1:$R$1900,6,FALSE())</f>
        <v>7</v>
      </c>
    </row>
    <row r="63" customFormat="false" ht="13.8" hidden="false" customHeight="false" outlineLevel="0" collapsed="false">
      <c r="A63" s="0" t="s">
        <v>80</v>
      </c>
      <c r="B63" s="0" t="n">
        <v>5</v>
      </c>
      <c r="C63" s="0" t="n">
        <v>4</v>
      </c>
      <c r="D63" s="2" t="n">
        <f aca="false">VLOOKUP(A63,consolidado!$A$1:$F$1900,4,FALSE())</f>
        <v>1.25</v>
      </c>
      <c r="E63" s="0" t="n">
        <v>2</v>
      </c>
      <c r="F63" s="0" t="n">
        <v>1</v>
      </c>
      <c r="G63" s="5" t="n">
        <f aca="false">VLOOKUP(CONCATENATE($A63,"antigo"),consolidado!$H$1:$R$1900,5,FALSE())</f>
        <v>5</v>
      </c>
      <c r="H63" s="5" t="n">
        <f aca="false">VLOOKUP(CONCATENATE($A63,"novo"),consolidado!$H$1:$R$1900,5,FALSE())</f>
        <v>5</v>
      </c>
      <c r="I63" s="5" t="n">
        <f aca="false">VLOOKUP(CONCATENATE($A63,"antigo-novo"),consolidado!$H$1:$R$1900,5,FALSE())</f>
        <v>5</v>
      </c>
      <c r="J63" s="5" t="e">
        <f aca="false">VLOOKUP(CONCATENATE($A63,"antigo-novo-antigo"),consolidado!$H$1:$R$1900,5,FALSE())</f>
        <v>#N/A</v>
      </c>
      <c r="K63" s="5" t="e">
        <f aca="false">VLOOKUP(CONCATENATE($A63,"novo-antigo-novo"),consolidado!$H$1:$R$1900,5,FALSE())</f>
        <v>#N/A</v>
      </c>
      <c r="L63" s="5" t="n">
        <f aca="false">VLOOKUP(CONCATENATE($A63,"novo-antigo"),consolidado!$H$1:$R$1900,5,FALSE())</f>
        <v>5</v>
      </c>
      <c r="M63" s="6" t="n">
        <f aca="false">VLOOKUP(CONCATENATE($A63,"antigo"),consolidado!$H$1:$R$1900,6,FALSE())</f>
        <v>17</v>
      </c>
      <c r="N63" s="6" t="n">
        <f aca="false">VLOOKUP(CONCATENATE(A63,"novo"),consolidado!$H$1:$R$1900,6,FALSE())</f>
        <v>17</v>
      </c>
      <c r="O63" s="6" t="n">
        <f aca="false">VLOOKUP(CONCATENATE($A63,"antigo-novo"),consolidado!$H$1:$R$1900,6,FALSE())</f>
        <v>17</v>
      </c>
      <c r="P63" s="6" t="e">
        <f aca="false">VLOOKUP(CONCATENATE($A63,"antigo-novo-antigo"),consolidado!$H$1:$R$1900,6,FALSE())</f>
        <v>#N/A</v>
      </c>
      <c r="Q63" s="6" t="e">
        <f aca="false">VLOOKUP(CONCATENATE($A63,"novo-antigo-novo"),consolidado!$H$1:$R$1900,6,FALSE())</f>
        <v>#N/A</v>
      </c>
      <c r="R63" s="6" t="n">
        <f aca="false">VLOOKUP(CONCATENATE($A63,"novo-antigo"),consolidado!$H$1:$R$1900,6,FALSE())</f>
        <v>17</v>
      </c>
    </row>
    <row r="64" customFormat="false" ht="13.8" hidden="false" customHeight="false" outlineLevel="0" collapsed="false">
      <c r="A64" s="0" t="s">
        <v>81</v>
      </c>
      <c r="B64" s="0" t="n">
        <v>3</v>
      </c>
      <c r="C64" s="0" t="n">
        <v>3</v>
      </c>
      <c r="D64" s="2" t="n">
        <f aca="false">VLOOKUP(A64,consolidado!$A$1:$F$1900,4,FALSE())</f>
        <v>1</v>
      </c>
      <c r="E64" s="0" t="n">
        <v>1</v>
      </c>
      <c r="F64" s="0" t="n">
        <v>1</v>
      </c>
      <c r="G64" s="5" t="n">
        <f aca="false">VLOOKUP(CONCATENATE($A64,"antigo"),consolidado!$H$1:$R$1900,5,FALSE())</f>
        <v>3</v>
      </c>
      <c r="H64" s="5" t="n">
        <f aca="false">VLOOKUP(CONCATENATE($A64,"novo"),consolidado!$H$1:$R$1900,5,FALSE())</f>
        <v>3</v>
      </c>
      <c r="I64" s="5" t="n">
        <f aca="false">VLOOKUP(CONCATENATE($A64,"antigo-novo"),consolidado!$H$1:$R$1900,5,FALSE())</f>
        <v>3</v>
      </c>
      <c r="J64" s="5" t="e">
        <f aca="false">VLOOKUP(CONCATENATE($A64,"antigo-novo-antigo"),consolidado!$H$1:$R$1900,5,FALSE())</f>
        <v>#N/A</v>
      </c>
      <c r="K64" s="5" t="e">
        <f aca="false">VLOOKUP(CONCATENATE($A64,"novo-antigo-novo"),consolidado!$H$1:$R$1900,5,FALSE())</f>
        <v>#N/A</v>
      </c>
      <c r="L64" s="5" t="n">
        <f aca="false">VLOOKUP(CONCATENATE($A64,"novo-antigo"),consolidado!$H$1:$R$1900,5,FALSE())</f>
        <v>3</v>
      </c>
      <c r="M64" s="6" t="n">
        <f aca="false">VLOOKUP(CONCATENATE($A64,"antigo"),consolidado!$H$1:$R$1900,6,FALSE())</f>
        <v>9</v>
      </c>
      <c r="N64" s="6" t="n">
        <f aca="false">VLOOKUP(CONCATENATE(A64,"novo"),consolidado!$H$1:$R$1900,6,FALSE())</f>
        <v>10</v>
      </c>
      <c r="O64" s="6" t="n">
        <f aca="false">VLOOKUP(CONCATENATE($A64,"antigo-novo"),consolidado!$H$1:$R$1900,6,FALSE())</f>
        <v>9</v>
      </c>
      <c r="P64" s="6" t="e">
        <f aca="false">VLOOKUP(CONCATENATE($A64,"antigo-novo-antigo"),consolidado!$H$1:$R$1900,6,FALSE())</f>
        <v>#N/A</v>
      </c>
      <c r="Q64" s="6" t="e">
        <f aca="false">VLOOKUP(CONCATENATE($A64,"novo-antigo-novo"),consolidado!$H$1:$R$1900,6,FALSE())</f>
        <v>#N/A</v>
      </c>
      <c r="R64" s="6" t="n">
        <f aca="false">VLOOKUP(CONCATENATE($A64,"novo-antigo"),consolidado!$H$1:$R$1900,6,FALSE())</f>
        <v>10</v>
      </c>
    </row>
    <row r="65" customFormat="false" ht="13.8" hidden="false" customHeight="false" outlineLevel="0" collapsed="false">
      <c r="A65" s="0" t="s">
        <v>82</v>
      </c>
      <c r="B65" s="0" t="n">
        <v>3</v>
      </c>
      <c r="C65" s="0" t="n">
        <v>3</v>
      </c>
      <c r="D65" s="2" t="n">
        <f aca="false">VLOOKUP(A65,consolidado!$A$1:$F$1900,4,FALSE())</f>
        <v>1</v>
      </c>
      <c r="E65" s="0" t="n">
        <v>1</v>
      </c>
      <c r="F65" s="0" t="n">
        <v>1</v>
      </c>
      <c r="G65" s="5" t="n">
        <f aca="false">VLOOKUP(CONCATENATE($A65,"antigo"),consolidado!$H$1:$R$1900,5,FALSE())</f>
        <v>3</v>
      </c>
      <c r="H65" s="5" t="n">
        <f aca="false">VLOOKUP(CONCATENATE($A65,"novo"),consolidado!$H$1:$R$1900,5,FALSE())</f>
        <v>3</v>
      </c>
      <c r="I65" s="5" t="n">
        <f aca="false">VLOOKUP(CONCATENATE($A65,"antigo-novo"),consolidado!$H$1:$R$1900,5,FALSE())</f>
        <v>3</v>
      </c>
      <c r="J65" s="5" t="e">
        <f aca="false">VLOOKUP(CONCATENATE($A65,"antigo-novo-antigo"),consolidado!$H$1:$R$1900,5,FALSE())</f>
        <v>#N/A</v>
      </c>
      <c r="K65" s="5" t="e">
        <f aca="false">VLOOKUP(CONCATENATE($A65,"novo-antigo-novo"),consolidado!$H$1:$R$1900,5,FALSE())</f>
        <v>#N/A</v>
      </c>
      <c r="L65" s="5" t="n">
        <f aca="false">VLOOKUP(CONCATENATE($A65,"novo-antigo"),consolidado!$H$1:$R$1900,5,FALSE())</f>
        <v>3</v>
      </c>
      <c r="M65" s="6" t="n">
        <f aca="false">VLOOKUP(CONCATENATE($A65,"antigo"),consolidado!$H$1:$R$1900,6,FALSE())</f>
        <v>7</v>
      </c>
      <c r="N65" s="6" t="n">
        <f aca="false">VLOOKUP(CONCATENATE(A65,"novo"),consolidado!$H$1:$R$1900,6,FALSE())</f>
        <v>7</v>
      </c>
      <c r="O65" s="6" t="n">
        <f aca="false">VLOOKUP(CONCATENATE($A65,"antigo-novo"),consolidado!$H$1:$R$1900,6,FALSE())</f>
        <v>7</v>
      </c>
      <c r="P65" s="6" t="e">
        <f aca="false">VLOOKUP(CONCATENATE($A65,"antigo-novo-antigo"),consolidado!$H$1:$R$1900,6,FALSE())</f>
        <v>#N/A</v>
      </c>
      <c r="Q65" s="6" t="e">
        <f aca="false">VLOOKUP(CONCATENATE($A65,"novo-antigo-novo"),consolidado!$H$1:$R$1900,6,FALSE())</f>
        <v>#N/A</v>
      </c>
      <c r="R65" s="6" t="n">
        <f aca="false">VLOOKUP(CONCATENATE($A65,"novo-antigo"),consolidado!$H$1:$R$1900,6,FALSE())</f>
        <v>7</v>
      </c>
    </row>
    <row r="66" customFormat="false" ht="13.8" hidden="false" customHeight="false" outlineLevel="0" collapsed="false">
      <c r="A66" s="0" t="s">
        <v>83</v>
      </c>
      <c r="B66" s="0" t="n">
        <v>4</v>
      </c>
      <c r="C66" s="0" t="n">
        <v>3</v>
      </c>
      <c r="D66" s="2" t="n">
        <f aca="false">VLOOKUP(A66,consolidado!$A$1:$F$1900,4,FALSE())</f>
        <v>1.33333333333333</v>
      </c>
      <c r="E66" s="0" t="n">
        <v>2</v>
      </c>
      <c r="F66" s="0" t="n">
        <v>1</v>
      </c>
      <c r="G66" s="5" t="n">
        <f aca="false">VLOOKUP(CONCATENATE($A66,"antigo"),consolidado!$H$1:$R$1900,5,FALSE())</f>
        <v>4</v>
      </c>
      <c r="H66" s="5" t="n">
        <f aca="false">VLOOKUP(CONCATENATE($A66,"novo"),consolidado!$H$1:$R$1900,5,FALSE())</f>
        <v>4</v>
      </c>
      <c r="I66" s="5" t="n">
        <f aca="false">VLOOKUP(CONCATENATE($A66,"antigo-novo"),consolidado!$H$1:$R$1900,5,FALSE())</f>
        <v>4</v>
      </c>
      <c r="J66" s="5" t="e">
        <f aca="false">VLOOKUP(CONCATENATE($A66,"antigo-novo-antigo"),consolidado!$H$1:$R$1900,5,FALSE())</f>
        <v>#N/A</v>
      </c>
      <c r="K66" s="5" t="e">
        <f aca="false">VLOOKUP(CONCATENATE($A66,"novo-antigo-novo"),consolidado!$H$1:$R$1900,5,FALSE())</f>
        <v>#N/A</v>
      </c>
      <c r="L66" s="5" t="n">
        <f aca="false">VLOOKUP(CONCATENATE($A66,"novo-antigo"),consolidado!$H$1:$R$1900,5,FALSE())</f>
        <v>4</v>
      </c>
      <c r="M66" s="6" t="n">
        <f aca="false">VLOOKUP(CONCATENATE($A66,"antigo"),consolidado!$H$1:$R$1900,6,FALSE())</f>
        <v>16</v>
      </c>
      <c r="N66" s="6" t="n">
        <f aca="false">VLOOKUP(CONCATENATE(A66,"novo"),consolidado!$H$1:$R$1900,6,FALSE())</f>
        <v>17</v>
      </c>
      <c r="O66" s="6" t="n">
        <f aca="false">VLOOKUP(CONCATENATE($A66,"antigo-novo"),consolidado!$H$1:$R$1900,6,FALSE())</f>
        <v>17</v>
      </c>
      <c r="P66" s="6" t="e">
        <f aca="false">VLOOKUP(CONCATENATE($A66,"antigo-novo-antigo"),consolidado!$H$1:$R$1900,6,FALSE())</f>
        <v>#N/A</v>
      </c>
      <c r="Q66" s="6" t="e">
        <f aca="false">VLOOKUP(CONCATENATE($A66,"novo-antigo-novo"),consolidado!$H$1:$R$1900,6,FALSE())</f>
        <v>#N/A</v>
      </c>
      <c r="R66" s="6" t="n">
        <f aca="false">VLOOKUP(CONCATENATE($A66,"novo-antigo"),consolidado!$H$1:$R$1900,6,FALSE())</f>
        <v>17</v>
      </c>
    </row>
    <row r="67" customFormat="false" ht="13.8" hidden="false" customHeight="false" outlineLevel="0" collapsed="false">
      <c r="A67" s="0" t="s">
        <v>84</v>
      </c>
      <c r="B67" s="0" t="n">
        <v>4</v>
      </c>
      <c r="C67" s="0" t="n">
        <v>3</v>
      </c>
      <c r="D67" s="2" t="n">
        <f aca="false">VLOOKUP(A67,consolidado!$A$1:$F$1900,4,FALSE())</f>
        <v>1.33333333333333</v>
      </c>
      <c r="E67" s="0" t="n">
        <v>2</v>
      </c>
      <c r="F67" s="0" t="n">
        <v>1</v>
      </c>
      <c r="G67" s="5" t="n">
        <f aca="false">VLOOKUP(CONCATENATE($A67,"antigo"),consolidado!$H$1:$R$1900,5,FALSE())</f>
        <v>4</v>
      </c>
      <c r="H67" s="5" t="n">
        <f aca="false">VLOOKUP(CONCATENATE($A67,"novo"),consolidado!$H$1:$R$1900,5,FALSE())</f>
        <v>4</v>
      </c>
      <c r="I67" s="5" t="n">
        <f aca="false">VLOOKUP(CONCATENATE($A67,"antigo-novo"),consolidado!$H$1:$R$1900,5,FALSE())</f>
        <v>4</v>
      </c>
      <c r="J67" s="5" t="e">
        <f aca="false">VLOOKUP(CONCATENATE($A67,"antigo-novo-antigo"),consolidado!$H$1:$R$1900,5,FALSE())</f>
        <v>#N/A</v>
      </c>
      <c r="K67" s="5" t="e">
        <f aca="false">VLOOKUP(CONCATENATE($A67,"novo-antigo-novo"),consolidado!$H$1:$R$1900,5,FALSE())</f>
        <v>#N/A</v>
      </c>
      <c r="L67" s="5" t="n">
        <f aca="false">VLOOKUP(CONCATENATE($A67,"novo-antigo"),consolidado!$H$1:$R$1900,5,FALSE())</f>
        <v>4</v>
      </c>
      <c r="M67" s="6" t="n">
        <f aca="false">VLOOKUP(CONCATENATE($A67,"antigo"),consolidado!$H$1:$R$1900,6,FALSE())</f>
        <v>16</v>
      </c>
      <c r="N67" s="6" t="n">
        <f aca="false">VLOOKUP(CONCATENATE(A67,"novo"),consolidado!$H$1:$R$1900,6,FALSE())</f>
        <v>17</v>
      </c>
      <c r="O67" s="6" t="n">
        <f aca="false">VLOOKUP(CONCATENATE($A67,"antigo-novo"),consolidado!$H$1:$R$1900,6,FALSE())</f>
        <v>17</v>
      </c>
      <c r="P67" s="6" t="e">
        <f aca="false">VLOOKUP(CONCATENATE($A67,"antigo-novo-antigo"),consolidado!$H$1:$R$1900,6,FALSE())</f>
        <v>#N/A</v>
      </c>
      <c r="Q67" s="6" t="e">
        <f aca="false">VLOOKUP(CONCATENATE($A67,"novo-antigo-novo"),consolidado!$H$1:$R$1900,6,FALSE())</f>
        <v>#N/A</v>
      </c>
      <c r="R67" s="6" t="n">
        <f aca="false">VLOOKUP(CONCATENATE($A67,"novo-antigo"),consolidado!$H$1:$R$1900,6,FALSE())</f>
        <v>17</v>
      </c>
    </row>
    <row r="68" customFormat="false" ht="13.8" hidden="false" customHeight="false" outlineLevel="0" collapsed="false">
      <c r="A68" s="0" t="s">
        <v>85</v>
      </c>
      <c r="B68" s="0" t="n">
        <v>21</v>
      </c>
      <c r="C68" s="0" t="n">
        <v>15</v>
      </c>
      <c r="D68" s="2" t="n">
        <f aca="false">VLOOKUP(A68,consolidado!$A$1:$F$1900,4,FALSE())</f>
        <v>1.4</v>
      </c>
      <c r="E68" s="0" t="n">
        <v>4</v>
      </c>
      <c r="F68" s="0" t="n">
        <v>1</v>
      </c>
      <c r="G68" s="5" t="n">
        <f aca="false">VLOOKUP(CONCATENATE($A68,"antigo"),consolidado!$H$1:$R$1900,5,FALSE())</f>
        <v>21</v>
      </c>
      <c r="H68" s="5" t="n">
        <f aca="false">VLOOKUP(CONCATENATE($A68,"novo"),consolidado!$H$1:$R$1900,5,FALSE())</f>
        <v>20</v>
      </c>
      <c r="I68" s="5" t="n">
        <f aca="false">VLOOKUP(CONCATENATE($A68,"antigo-novo"),consolidado!$H$1:$R$1900,5,FALSE())</f>
        <v>20</v>
      </c>
      <c r="J68" s="5" t="e">
        <f aca="false">VLOOKUP(CONCATENATE($A68,"antigo-novo-antigo"),consolidado!$H$1:$R$1900,5,FALSE())</f>
        <v>#N/A</v>
      </c>
      <c r="K68" s="5" t="e">
        <f aca="false">VLOOKUP(CONCATENATE($A68,"novo-antigo-novo"),consolidado!$H$1:$R$1900,5,FALSE())</f>
        <v>#N/A</v>
      </c>
      <c r="L68" s="5" t="n">
        <f aca="false">VLOOKUP(CONCATENATE($A68,"novo-antigo"),consolidado!$H$1:$R$1900,5,FALSE())</f>
        <v>20</v>
      </c>
      <c r="M68" s="6" t="n">
        <f aca="false">VLOOKUP(CONCATENATE($A68,"antigo"),consolidado!$H$1:$R$1900,6,FALSE())</f>
        <v>660</v>
      </c>
      <c r="N68" s="6" t="n">
        <f aca="false">VLOOKUP(CONCATENATE(A68,"novo"),consolidado!$H$1:$R$1900,6,FALSE())</f>
        <v>671</v>
      </c>
      <c r="O68" s="6" t="n">
        <f aca="false">VLOOKUP(CONCATENATE($A68,"antigo-novo"),consolidado!$H$1:$R$1900,6,FALSE())</f>
        <v>671</v>
      </c>
      <c r="P68" s="6" t="e">
        <f aca="false">VLOOKUP(CONCATENATE($A68,"antigo-novo-antigo"),consolidado!$H$1:$R$1900,6,FALSE())</f>
        <v>#N/A</v>
      </c>
      <c r="Q68" s="6" t="e">
        <f aca="false">VLOOKUP(CONCATENATE($A68,"novo-antigo-novo"),consolidado!$H$1:$R$1900,6,FALSE())</f>
        <v>#N/A</v>
      </c>
      <c r="R68" s="6" t="n">
        <f aca="false">VLOOKUP(CONCATENATE($A68,"novo-antigo"),consolidado!$H$1:$R$1900,6,FALSE())</f>
        <v>671</v>
      </c>
    </row>
    <row r="69" customFormat="false" ht="13.8" hidden="false" customHeight="false" outlineLevel="0" collapsed="false">
      <c r="A69" s="0" t="s">
        <v>86</v>
      </c>
      <c r="B69" s="0" t="n">
        <v>23</v>
      </c>
      <c r="C69" s="0" t="n">
        <v>20</v>
      </c>
      <c r="D69" s="2" t="n">
        <f aca="false">VLOOKUP(A69,consolidado!$A$1:$F$1900,4,FALSE())</f>
        <v>1.15</v>
      </c>
      <c r="E69" s="0" t="n">
        <v>2</v>
      </c>
      <c r="F69" s="0" t="n">
        <v>1</v>
      </c>
      <c r="G69" s="5" t="n">
        <f aca="false">VLOOKUP(CONCATENATE($A69,"antigo"),consolidado!$H$1:$R$1900,5,FALSE())</f>
        <v>22</v>
      </c>
      <c r="H69" s="5" t="n">
        <f aca="false">VLOOKUP(CONCATENATE($A69,"novo"),consolidado!$H$1:$R$1900,5,FALSE())</f>
        <v>24</v>
      </c>
      <c r="I69" s="5" t="n">
        <f aca="false">VLOOKUP(CONCATENATE($A69,"antigo-novo"),consolidado!$H$1:$R$1900,5,FALSE())</f>
        <v>24</v>
      </c>
      <c r="J69" s="5" t="e">
        <f aca="false">VLOOKUP(CONCATENATE($A69,"antigo-novo-antigo"),consolidado!$H$1:$R$1900,5,FALSE())</f>
        <v>#N/A</v>
      </c>
      <c r="K69" s="5" t="e">
        <f aca="false">VLOOKUP(CONCATENATE($A69,"novo-antigo-novo"),consolidado!$H$1:$R$1900,5,FALSE())</f>
        <v>#N/A</v>
      </c>
      <c r="L69" s="5" t="n">
        <f aca="false">VLOOKUP(CONCATENATE($A69,"novo-antigo"),consolidado!$H$1:$R$1900,5,FALSE())</f>
        <v>24</v>
      </c>
      <c r="M69" s="6" t="n">
        <f aca="false">VLOOKUP(CONCATENATE($A69,"antigo"),consolidado!$H$1:$R$1900,6,FALSE())</f>
        <v>761</v>
      </c>
      <c r="N69" s="6" t="n">
        <f aca="false">VLOOKUP(CONCATENATE(A69,"novo"),consolidado!$H$1:$R$1900,6,FALSE())</f>
        <v>803</v>
      </c>
      <c r="O69" s="6" t="n">
        <f aca="false">VLOOKUP(CONCATENATE($A69,"antigo-novo"),consolidado!$H$1:$R$1900,6,FALSE())</f>
        <v>803</v>
      </c>
      <c r="P69" s="6" t="e">
        <f aca="false">VLOOKUP(CONCATENATE($A69,"antigo-novo-antigo"),consolidado!$H$1:$R$1900,6,FALSE())</f>
        <v>#N/A</v>
      </c>
      <c r="Q69" s="6" t="e">
        <f aca="false">VLOOKUP(CONCATENATE($A69,"novo-antigo-novo"),consolidado!$H$1:$R$1900,6,FALSE())</f>
        <v>#N/A</v>
      </c>
      <c r="R69" s="6" t="n">
        <f aca="false">VLOOKUP(CONCATENATE($A69,"novo-antigo"),consolidado!$H$1:$R$1900,6,FALSE())</f>
        <v>803</v>
      </c>
    </row>
    <row r="70" customFormat="false" ht="13.8" hidden="false" customHeight="false" outlineLevel="0" collapsed="false">
      <c r="A70" s="0" t="s">
        <v>87</v>
      </c>
      <c r="B70" s="0" t="n">
        <v>5</v>
      </c>
      <c r="C70" s="0" t="n">
        <v>2</v>
      </c>
      <c r="D70" s="2" t="n">
        <f aca="false">VLOOKUP(A70,consolidado!$A$1:$F$1900,4,FALSE())</f>
        <v>2.5</v>
      </c>
      <c r="E70" s="0" t="n">
        <v>4</v>
      </c>
      <c r="F70" s="0" t="n">
        <v>1</v>
      </c>
      <c r="G70" s="5" t="n">
        <f aca="false">VLOOKUP(CONCATENATE($A70,"antigo"),consolidado!$H$1:$R$1900,5,FALSE())</f>
        <v>5</v>
      </c>
      <c r="H70" s="5" t="n">
        <f aca="false">VLOOKUP(CONCATENATE($A70,"novo"),consolidado!$H$1:$R$1900,5,FALSE())</f>
        <v>5</v>
      </c>
      <c r="I70" s="5" t="n">
        <f aca="false">VLOOKUP(CONCATENATE($A70,"antigo-novo"),consolidado!$H$1:$R$1900,5,FALSE())</f>
        <v>5</v>
      </c>
      <c r="J70" s="5" t="e">
        <f aca="false">VLOOKUP(CONCATENATE($A70,"antigo-novo-antigo"),consolidado!$H$1:$R$1900,5,FALSE())</f>
        <v>#N/A</v>
      </c>
      <c r="K70" s="5" t="e">
        <f aca="false">VLOOKUP(CONCATENATE($A70,"novo-antigo-novo"),consolidado!$H$1:$R$1900,5,FALSE())</f>
        <v>#N/A</v>
      </c>
      <c r="L70" s="5" t="n">
        <f aca="false">VLOOKUP(CONCATENATE($A70,"novo-antigo"),consolidado!$H$1:$R$1900,5,FALSE())</f>
        <v>5</v>
      </c>
      <c r="M70" s="6" t="n">
        <f aca="false">VLOOKUP(CONCATENATE($A70,"antigo"),consolidado!$H$1:$R$1900,6,FALSE())</f>
        <v>121</v>
      </c>
      <c r="N70" s="6" t="n">
        <f aca="false">VLOOKUP(CONCATENATE(A70,"novo"),consolidado!$H$1:$R$1900,6,FALSE())</f>
        <v>121</v>
      </c>
      <c r="O70" s="6" t="n">
        <f aca="false">VLOOKUP(CONCATENATE($A70,"antigo-novo"),consolidado!$H$1:$R$1900,6,FALSE())</f>
        <v>121</v>
      </c>
      <c r="P70" s="6" t="e">
        <f aca="false">VLOOKUP(CONCATENATE($A70,"antigo-novo-antigo"),consolidado!$H$1:$R$1900,6,FALSE())</f>
        <v>#N/A</v>
      </c>
      <c r="Q70" s="6" t="e">
        <f aca="false">VLOOKUP(CONCATENATE($A70,"novo-antigo-novo"),consolidado!$H$1:$R$1900,6,FALSE())</f>
        <v>#N/A</v>
      </c>
      <c r="R70" s="6" t="n">
        <f aca="false">VLOOKUP(CONCATENATE($A70,"novo-antigo"),consolidado!$H$1:$R$1900,6,FALSE())</f>
        <v>121</v>
      </c>
    </row>
    <row r="71" customFormat="false" ht="13.8" hidden="false" customHeight="false" outlineLevel="0" collapsed="false">
      <c r="A71" s="0" t="s">
        <v>88</v>
      </c>
      <c r="B71" s="0" t="n">
        <v>3</v>
      </c>
      <c r="C71" s="0" t="n">
        <v>2</v>
      </c>
      <c r="D71" s="2" t="n">
        <f aca="false">VLOOKUP(A71,consolidado!$A$1:$F$1900,4,FALSE())</f>
        <v>1.5</v>
      </c>
      <c r="E71" s="0" t="n">
        <v>2</v>
      </c>
      <c r="F71" s="0" t="n">
        <v>1</v>
      </c>
      <c r="G71" s="5" t="n">
        <f aca="false">VLOOKUP(CONCATENATE($A71,"antigo"),consolidado!$H$1:$R$1900,5,FALSE())</f>
        <v>3</v>
      </c>
      <c r="H71" s="5" t="n">
        <f aca="false">VLOOKUP(CONCATENATE($A71,"novo"),consolidado!$H$1:$R$1900,5,FALSE())</f>
        <v>5</v>
      </c>
      <c r="I71" s="5" t="n">
        <f aca="false">VLOOKUP(CONCATENATE($A71,"antigo-novo"),consolidado!$H$1:$R$1900,5,FALSE())</f>
        <v>5</v>
      </c>
      <c r="J71" s="5" t="e">
        <f aca="false">VLOOKUP(CONCATENATE($A71,"antigo-novo-antigo"),consolidado!$H$1:$R$1900,5,FALSE())</f>
        <v>#N/A</v>
      </c>
      <c r="K71" s="5" t="e">
        <f aca="false">VLOOKUP(CONCATENATE($A71,"novo-antigo-novo"),consolidado!$H$1:$R$1900,5,FALSE())</f>
        <v>#N/A</v>
      </c>
      <c r="L71" s="5" t="n">
        <f aca="false">VLOOKUP(CONCATENATE($A71,"novo-antigo"),consolidado!$H$1:$R$1900,5,FALSE())</f>
        <v>3</v>
      </c>
      <c r="M71" s="6" t="n">
        <f aca="false">VLOOKUP(CONCATENATE($A71,"antigo"),consolidado!$H$1:$R$1900,6,FALSE())</f>
        <v>29</v>
      </c>
      <c r="N71" s="6" t="n">
        <f aca="false">VLOOKUP(CONCATENATE(A71,"novo"),consolidado!$H$1:$R$1900,6,FALSE())</f>
        <v>23</v>
      </c>
      <c r="O71" s="6" t="n">
        <f aca="false">VLOOKUP(CONCATENATE($A71,"antigo-novo"),consolidado!$H$1:$R$1900,6,FALSE())</f>
        <v>23</v>
      </c>
      <c r="P71" s="6" t="e">
        <f aca="false">VLOOKUP(CONCATENATE($A71,"antigo-novo-antigo"),consolidado!$H$1:$R$1900,6,FALSE())</f>
        <v>#N/A</v>
      </c>
      <c r="Q71" s="6" t="e">
        <f aca="false">VLOOKUP(CONCATENATE($A71,"novo-antigo-novo"),consolidado!$H$1:$R$1900,6,FALSE())</f>
        <v>#N/A</v>
      </c>
      <c r="R71" s="6" t="n">
        <f aca="false">VLOOKUP(CONCATENATE($A71,"novo-antigo"),consolidado!$H$1:$R$1900,6,FALSE())</f>
        <v>13</v>
      </c>
    </row>
    <row r="72" customFormat="false" ht="13.8" hidden="false" customHeight="false" outlineLevel="0" collapsed="false">
      <c r="A72" s="0" t="s">
        <v>89</v>
      </c>
      <c r="B72" s="0" t="n">
        <v>5</v>
      </c>
      <c r="C72" s="0" t="n">
        <v>5</v>
      </c>
      <c r="D72" s="2" t="n">
        <f aca="false">VLOOKUP(A72,consolidado!$A$1:$F$1900,4,FALSE())</f>
        <v>1</v>
      </c>
      <c r="E72" s="0" t="n">
        <v>1</v>
      </c>
      <c r="F72" s="0" t="n">
        <v>1</v>
      </c>
      <c r="G72" s="5" t="n">
        <f aca="false">VLOOKUP(CONCATENATE($A72,"antigo"),consolidado!$H$1:$R$1900,5,FALSE())</f>
        <v>5</v>
      </c>
      <c r="H72" s="5" t="n">
        <f aca="false">VLOOKUP(CONCATENATE($A72,"novo"),consolidado!$H$1:$R$1900,5,FALSE())</f>
        <v>5</v>
      </c>
      <c r="I72" s="5" t="n">
        <f aca="false">VLOOKUP(CONCATENATE($A72,"antigo-novo"),consolidado!$H$1:$R$1900,5,FALSE())</f>
        <v>4</v>
      </c>
      <c r="J72" s="5" t="e">
        <f aca="false">VLOOKUP(CONCATENATE($A72,"antigo-novo-antigo"),consolidado!$H$1:$R$1900,5,FALSE())</f>
        <v>#N/A</v>
      </c>
      <c r="K72" s="5" t="e">
        <f aca="false">VLOOKUP(CONCATENATE($A72,"novo-antigo-novo"),consolidado!$H$1:$R$1900,5,FALSE())</f>
        <v>#N/A</v>
      </c>
      <c r="L72" s="5" t="n">
        <f aca="false">VLOOKUP(CONCATENATE($A72,"novo-antigo"),consolidado!$H$1:$R$1900,5,FALSE())</f>
        <v>5</v>
      </c>
      <c r="M72" s="6" t="n">
        <f aca="false">VLOOKUP(CONCATENATE($A72,"antigo"),consolidado!$H$1:$R$1900,6,FALSE())</f>
        <v>17</v>
      </c>
      <c r="N72" s="6" t="n">
        <f aca="false">VLOOKUP(CONCATENATE(A72,"novo"),consolidado!$H$1:$R$1900,6,FALSE())</f>
        <v>17</v>
      </c>
      <c r="O72" s="6" t="n">
        <f aca="false">VLOOKUP(CONCATENATE($A72,"antigo-novo"),consolidado!$H$1:$R$1900,6,FALSE())</f>
        <v>16</v>
      </c>
      <c r="P72" s="6" t="e">
        <f aca="false">VLOOKUP(CONCATENATE($A72,"antigo-novo-antigo"),consolidado!$H$1:$R$1900,6,FALSE())</f>
        <v>#N/A</v>
      </c>
      <c r="Q72" s="6" t="e">
        <f aca="false">VLOOKUP(CONCATENATE($A72,"novo-antigo-novo"),consolidado!$H$1:$R$1900,6,FALSE())</f>
        <v>#N/A</v>
      </c>
      <c r="R72" s="6" t="n">
        <f aca="false">VLOOKUP(CONCATENATE($A72,"novo-antigo"),consolidado!$H$1:$R$1900,6,FALSE())</f>
        <v>17</v>
      </c>
    </row>
    <row r="73" customFormat="false" ht="13.8" hidden="false" customHeight="false" outlineLevel="0" collapsed="false">
      <c r="A73" s="0" t="s">
        <v>90</v>
      </c>
      <c r="B73" s="0" t="n">
        <v>5</v>
      </c>
      <c r="C73" s="0" t="n">
        <v>3</v>
      </c>
      <c r="D73" s="2" t="n">
        <f aca="false">VLOOKUP(A73,consolidado!$A$1:$F$1900,4,FALSE())</f>
        <v>1.66666666666666</v>
      </c>
      <c r="E73" s="0" t="n">
        <v>2</v>
      </c>
      <c r="F73" s="0" t="n">
        <v>1</v>
      </c>
      <c r="G73" s="5" t="n">
        <f aca="false">VLOOKUP(CONCATENATE($A73,"antigo"),consolidado!$H$1:$R$1900,5,FALSE())</f>
        <v>5</v>
      </c>
      <c r="H73" s="5" t="n">
        <f aca="false">VLOOKUP(CONCATENATE($A73,"novo"),consolidado!$H$1:$R$1900,5,FALSE())</f>
        <v>5</v>
      </c>
      <c r="I73" s="5" t="n">
        <f aca="false">VLOOKUP(CONCATENATE($A73,"antigo-novo"),consolidado!$H$1:$R$1900,5,FALSE())</f>
        <v>5</v>
      </c>
      <c r="J73" s="5" t="e">
        <f aca="false">VLOOKUP(CONCATENATE($A73,"antigo-novo-antigo"),consolidado!$H$1:$R$1900,5,FALSE())</f>
        <v>#N/A</v>
      </c>
      <c r="K73" s="5" t="e">
        <f aca="false">VLOOKUP(CONCATENATE($A73,"novo-antigo-novo"),consolidado!$H$1:$R$1900,5,FALSE())</f>
        <v>#N/A</v>
      </c>
      <c r="L73" s="5" t="n">
        <f aca="false">VLOOKUP(CONCATENATE($A73,"novo-antigo"),consolidado!$H$1:$R$1900,5,FALSE())</f>
        <v>5</v>
      </c>
      <c r="M73" s="6" t="n">
        <f aca="false">VLOOKUP(CONCATENATE($A73,"antigo"),consolidado!$H$1:$R$1900,6,FALSE())</f>
        <v>25</v>
      </c>
      <c r="N73" s="6" t="n">
        <f aca="false">VLOOKUP(CONCATENATE(A73,"novo"),consolidado!$H$1:$R$1900,6,FALSE())</f>
        <v>25</v>
      </c>
      <c r="O73" s="6" t="n">
        <f aca="false">VLOOKUP(CONCATENATE($A73,"antigo-novo"),consolidado!$H$1:$R$1900,6,FALSE())</f>
        <v>25</v>
      </c>
      <c r="P73" s="6" t="e">
        <f aca="false">VLOOKUP(CONCATENATE($A73,"antigo-novo-antigo"),consolidado!$H$1:$R$1900,6,FALSE())</f>
        <v>#N/A</v>
      </c>
      <c r="Q73" s="6" t="e">
        <f aca="false">VLOOKUP(CONCATENATE($A73,"novo-antigo-novo"),consolidado!$H$1:$R$1900,6,FALSE())</f>
        <v>#N/A</v>
      </c>
      <c r="R73" s="6" t="n">
        <f aca="false">VLOOKUP(CONCATENATE($A73,"novo-antigo"),consolidado!$H$1:$R$1900,6,FALSE())</f>
        <v>25</v>
      </c>
    </row>
    <row r="74" customFormat="false" ht="13.8" hidden="false" customHeight="false" outlineLevel="0" collapsed="false">
      <c r="A74" s="0" t="s">
        <v>91</v>
      </c>
      <c r="B74" s="0" t="n">
        <v>13</v>
      </c>
      <c r="C74" s="0" t="n">
        <v>12</v>
      </c>
      <c r="D74" s="2" t="n">
        <f aca="false">VLOOKUP(A74,consolidado!$A$1:$F$1900,4,FALSE())</f>
        <v>1.08333333333333</v>
      </c>
      <c r="E74" s="0" t="n">
        <v>2</v>
      </c>
      <c r="F74" s="0" t="n">
        <v>1</v>
      </c>
      <c r="G74" s="5" t="n">
        <f aca="false">VLOOKUP(CONCATENATE($A74,"antigo"),consolidado!$H$1:$R$1900,5,FALSE())</f>
        <v>13</v>
      </c>
      <c r="H74" s="5" t="n">
        <f aca="false">VLOOKUP(CONCATENATE($A74,"novo"),consolidado!$H$1:$R$1900,5,FALSE())</f>
        <v>15</v>
      </c>
      <c r="I74" s="5" t="n">
        <f aca="false">VLOOKUP(CONCATENATE($A74,"antigo-novo"),consolidado!$H$1:$R$1900,5,FALSE())</f>
        <v>15</v>
      </c>
      <c r="J74" s="5" t="e">
        <f aca="false">VLOOKUP(CONCATENATE($A74,"antigo-novo-antigo"),consolidado!$H$1:$R$1900,5,FALSE())</f>
        <v>#N/A</v>
      </c>
      <c r="K74" s="5" t="e">
        <f aca="false">VLOOKUP(CONCATENATE($A74,"novo-antigo-novo"),consolidado!$H$1:$R$1900,5,FALSE())</f>
        <v>#N/A</v>
      </c>
      <c r="L74" s="5" t="n">
        <f aca="false">VLOOKUP(CONCATENATE($A74,"novo-antigo"),consolidado!$H$1:$R$1900,5,FALSE())</f>
        <v>13</v>
      </c>
      <c r="M74" s="6" t="n">
        <f aca="false">VLOOKUP(CONCATENATE($A74,"antigo"),consolidado!$H$1:$R$1900,6,FALSE())</f>
        <v>127</v>
      </c>
      <c r="N74" s="6" t="n">
        <f aca="false">VLOOKUP(CONCATENATE(A74,"novo"),consolidado!$H$1:$R$1900,6,FALSE())</f>
        <v>139</v>
      </c>
      <c r="O74" s="6" t="n">
        <f aca="false">VLOOKUP(CONCATENATE($A74,"antigo-novo"),consolidado!$H$1:$R$1900,6,FALSE())</f>
        <v>139</v>
      </c>
      <c r="P74" s="6" t="e">
        <f aca="false">VLOOKUP(CONCATENATE($A74,"antigo-novo-antigo"),consolidado!$H$1:$R$1900,6,FALSE())</f>
        <v>#N/A</v>
      </c>
      <c r="Q74" s="6" t="e">
        <f aca="false">VLOOKUP(CONCATENATE($A74,"novo-antigo-novo"),consolidado!$H$1:$R$1900,6,FALSE())</f>
        <v>#N/A</v>
      </c>
      <c r="R74" s="6" t="n">
        <f aca="false">VLOOKUP(CONCATENATE($A74,"novo-antigo"),consolidado!$H$1:$R$1900,6,FALSE())</f>
        <v>127</v>
      </c>
    </row>
    <row r="75" customFormat="false" ht="13.8" hidden="false" customHeight="false" outlineLevel="0" collapsed="false">
      <c r="A75" s="0" t="s">
        <v>92</v>
      </c>
      <c r="B75" s="0" t="n">
        <v>14</v>
      </c>
      <c r="C75" s="0" t="n">
        <v>12</v>
      </c>
      <c r="D75" s="2" t="n">
        <f aca="false">VLOOKUP(A75,consolidado!$A$1:$F$1900,4,FALSE())</f>
        <v>1.16666666666666</v>
      </c>
      <c r="E75" s="0" t="n">
        <v>2</v>
      </c>
      <c r="F75" s="0" t="n">
        <v>1</v>
      </c>
      <c r="G75" s="5" t="n">
        <f aca="false">VLOOKUP(CONCATENATE($A75,"antigo"),consolidado!$H$1:$R$1900,5,FALSE())</f>
        <v>14</v>
      </c>
      <c r="H75" s="5" t="n">
        <f aca="false">VLOOKUP(CONCATENATE($A75,"novo"),consolidado!$H$1:$R$1900,5,FALSE())</f>
        <v>14</v>
      </c>
      <c r="I75" s="5" t="n">
        <f aca="false">VLOOKUP(CONCATENATE($A75,"antigo-novo"),consolidado!$H$1:$R$1900,5,FALSE())</f>
        <v>14</v>
      </c>
      <c r="J75" s="5" t="e">
        <f aca="false">VLOOKUP(CONCATENATE($A75,"antigo-novo-antigo"),consolidado!$H$1:$R$1900,5,FALSE())</f>
        <v>#N/A</v>
      </c>
      <c r="K75" s="5" t="e">
        <f aca="false">VLOOKUP(CONCATENATE($A75,"novo-antigo-novo"),consolidado!$H$1:$R$1900,5,FALSE())</f>
        <v>#N/A</v>
      </c>
      <c r="L75" s="5" t="n">
        <f aca="false">VLOOKUP(CONCATENATE($A75,"novo-antigo"),consolidado!$H$1:$R$1900,5,FALSE())</f>
        <v>14</v>
      </c>
      <c r="M75" s="6" t="n">
        <f aca="false">VLOOKUP(CONCATENATE($A75,"antigo"),consolidado!$H$1:$R$1900,6,FALSE())</f>
        <v>115</v>
      </c>
      <c r="N75" s="6" t="n">
        <f aca="false">VLOOKUP(CONCATENATE(A75,"novo"),consolidado!$H$1:$R$1900,6,FALSE())</f>
        <v>106</v>
      </c>
      <c r="O75" s="6" t="n">
        <f aca="false">VLOOKUP(CONCATENATE($A75,"antigo-novo"),consolidado!$H$1:$R$1900,6,FALSE())</f>
        <v>106</v>
      </c>
      <c r="P75" s="6" t="e">
        <f aca="false">VLOOKUP(CONCATENATE($A75,"antigo-novo-antigo"),consolidado!$H$1:$R$1900,6,FALSE())</f>
        <v>#N/A</v>
      </c>
      <c r="Q75" s="6" t="e">
        <f aca="false">VLOOKUP(CONCATENATE($A75,"novo-antigo-novo"),consolidado!$H$1:$R$1900,6,FALSE())</f>
        <v>#N/A</v>
      </c>
      <c r="R75" s="6" t="n">
        <f aca="false">VLOOKUP(CONCATENATE($A75,"novo-antigo"),consolidado!$H$1:$R$1900,6,FALSE())</f>
        <v>106</v>
      </c>
    </row>
    <row r="76" customFormat="false" ht="13.8" hidden="false" customHeight="false" outlineLevel="0" collapsed="false">
      <c r="A76" s="0" t="s">
        <v>93</v>
      </c>
      <c r="B76" s="0" t="n">
        <v>50</v>
      </c>
      <c r="C76" s="0" t="n">
        <v>47</v>
      </c>
      <c r="D76" s="2" t="n">
        <f aca="false">VLOOKUP(A76,consolidado!$A$1:$F$1900,4,FALSE())</f>
        <v>1.06382978723404</v>
      </c>
      <c r="E76" s="0" t="n">
        <v>2</v>
      </c>
      <c r="F76" s="0" t="n">
        <v>1</v>
      </c>
      <c r="G76" s="5" t="n">
        <f aca="false">VLOOKUP(CONCATENATE($A76,"antigo"),consolidado!$H$1:$R$1900,5,FALSE())</f>
        <v>50</v>
      </c>
      <c r="H76" s="5" t="n">
        <f aca="false">VLOOKUP(CONCATENATE($A76,"novo"),consolidado!$H$1:$R$1900,5,FALSE())</f>
        <v>50</v>
      </c>
      <c r="I76" s="5" t="n">
        <f aca="false">VLOOKUP(CONCATENATE($A76,"antigo-novo"),consolidado!$H$1:$R$1900,5,FALSE())</f>
        <v>50</v>
      </c>
      <c r="J76" s="5" t="e">
        <f aca="false">VLOOKUP(CONCATENATE($A76,"antigo-novo-antigo"),consolidado!$H$1:$R$1900,5,FALSE())</f>
        <v>#N/A</v>
      </c>
      <c r="K76" s="5" t="e">
        <f aca="false">VLOOKUP(CONCATENATE($A76,"novo-antigo-novo"),consolidado!$H$1:$R$1900,5,FALSE())</f>
        <v>#N/A</v>
      </c>
      <c r="L76" s="5" t="n">
        <f aca="false">VLOOKUP(CONCATENATE($A76,"novo-antigo"),consolidado!$H$1:$R$1900,5,FALSE())</f>
        <v>50</v>
      </c>
      <c r="M76" s="6" t="n">
        <f aca="false">VLOOKUP(CONCATENATE($A76,"antigo"),consolidado!$H$1:$R$1900,6,FALSE())</f>
        <v>1070</v>
      </c>
      <c r="N76" s="6" t="n">
        <f aca="false">VLOOKUP(CONCATENATE(A76,"novo"),consolidado!$H$1:$R$1900,6,FALSE())</f>
        <v>1083</v>
      </c>
      <c r="O76" s="6" t="n">
        <f aca="false">VLOOKUP(CONCATENATE($A76,"antigo-novo"),consolidado!$H$1:$R$1900,6,FALSE())</f>
        <v>1083</v>
      </c>
      <c r="P76" s="6" t="e">
        <f aca="false">VLOOKUP(CONCATENATE($A76,"antigo-novo-antigo"),consolidado!$H$1:$R$1900,6,FALSE())</f>
        <v>#N/A</v>
      </c>
      <c r="Q76" s="6" t="e">
        <f aca="false">VLOOKUP(CONCATENATE($A76,"novo-antigo-novo"),consolidado!$H$1:$R$1900,6,FALSE())</f>
        <v>#N/A</v>
      </c>
      <c r="R76" s="6" t="n">
        <f aca="false">VLOOKUP(CONCATENATE($A76,"novo-antigo"),consolidado!$H$1:$R$1900,6,FALSE())</f>
        <v>1083</v>
      </c>
    </row>
    <row r="77" customFormat="false" ht="13.8" hidden="false" customHeight="false" outlineLevel="0" collapsed="false">
      <c r="A77" s="0" t="s">
        <v>94</v>
      </c>
      <c r="B77" s="0" t="n">
        <v>44</v>
      </c>
      <c r="C77" s="0" t="n">
        <v>42</v>
      </c>
      <c r="D77" s="2" t="n">
        <f aca="false">VLOOKUP(A77,consolidado!$A$1:$F$1900,4,FALSE())</f>
        <v>1.04761904761904</v>
      </c>
      <c r="E77" s="0" t="n">
        <v>2</v>
      </c>
      <c r="F77" s="0" t="n">
        <v>1</v>
      </c>
      <c r="G77" s="5" t="n">
        <f aca="false">VLOOKUP(CONCATENATE($A77,"antigo"),consolidado!$H$1:$R$1900,5,FALSE())</f>
        <v>43</v>
      </c>
      <c r="H77" s="5" t="n">
        <f aca="false">VLOOKUP(CONCATENATE($A77,"novo"),consolidado!$H$1:$R$1900,5,FALSE())</f>
        <v>42</v>
      </c>
      <c r="I77" s="5" t="n">
        <f aca="false">VLOOKUP(CONCATENATE($A77,"antigo-novo"),consolidado!$H$1:$R$1900,5,FALSE())</f>
        <v>44</v>
      </c>
      <c r="J77" s="5" t="e">
        <f aca="false">VLOOKUP(CONCATENATE($A77,"antigo-novo-antigo"),consolidado!$H$1:$R$1900,5,FALSE())</f>
        <v>#N/A</v>
      </c>
      <c r="K77" s="5" t="e">
        <f aca="false">VLOOKUP(CONCATENATE($A77,"novo-antigo-novo"),consolidado!$H$1:$R$1900,5,FALSE())</f>
        <v>#N/A</v>
      </c>
      <c r="L77" s="5" t="n">
        <f aca="false">VLOOKUP(CONCATENATE($A77,"novo-antigo"),consolidado!$H$1:$R$1900,5,FALSE())</f>
        <v>42</v>
      </c>
      <c r="M77" s="6" t="n">
        <f aca="false">VLOOKUP(CONCATENATE($A77,"antigo"),consolidado!$H$1:$R$1900,6,FALSE())</f>
        <v>883</v>
      </c>
      <c r="N77" s="6" t="n">
        <f aca="false">VLOOKUP(CONCATENATE(A77,"novo"),consolidado!$H$1:$R$1900,6,FALSE())</f>
        <v>838</v>
      </c>
      <c r="O77" s="6" t="n">
        <f aca="false">VLOOKUP(CONCATENATE($A77,"antigo-novo"),consolidado!$H$1:$R$1900,6,FALSE())</f>
        <v>880</v>
      </c>
      <c r="P77" s="6" t="e">
        <f aca="false">VLOOKUP(CONCATENATE($A77,"antigo-novo-antigo"),consolidado!$H$1:$R$1900,6,FALSE())</f>
        <v>#N/A</v>
      </c>
      <c r="Q77" s="6" t="e">
        <f aca="false">VLOOKUP(CONCATENATE($A77,"novo-antigo-novo"),consolidado!$H$1:$R$1900,6,FALSE())</f>
        <v>#N/A</v>
      </c>
      <c r="R77" s="6" t="n">
        <f aca="false">VLOOKUP(CONCATENATE($A77,"novo-antigo"),consolidado!$H$1:$R$1900,6,FALSE())</f>
        <v>838</v>
      </c>
    </row>
    <row r="78" customFormat="false" ht="13.8" hidden="false" customHeight="false" outlineLevel="0" collapsed="false">
      <c r="A78" s="0" t="s">
        <v>95</v>
      </c>
      <c r="B78" s="0" t="n">
        <v>79</v>
      </c>
      <c r="C78" s="0" t="n">
        <v>74</v>
      </c>
      <c r="D78" s="2" t="n">
        <f aca="false">VLOOKUP(A78,consolidado!$A$1:$F$1900,4,FALSE())</f>
        <v>1.06756756756756</v>
      </c>
      <c r="E78" s="0" t="n">
        <v>3</v>
      </c>
      <c r="F78" s="0" t="n">
        <v>1</v>
      </c>
      <c r="G78" s="5" t="n">
        <f aca="false">VLOOKUP(CONCATENATE($A78,"antigo"),consolidado!$H$1:$R$1900,5,FALSE())</f>
        <v>78</v>
      </c>
      <c r="H78" s="5" t="n">
        <f aca="false">VLOOKUP(CONCATENATE($A78,"novo"),consolidado!$H$1:$R$1900,5,FALSE())</f>
        <v>79</v>
      </c>
      <c r="I78" s="5" t="n">
        <f aca="false">VLOOKUP(CONCATENATE($A78,"antigo-novo"),consolidado!$H$1:$R$1900,5,FALSE())</f>
        <v>78</v>
      </c>
      <c r="J78" s="5" t="e">
        <f aca="false">VLOOKUP(CONCATENATE($A78,"antigo-novo-antigo"),consolidado!$H$1:$R$1900,5,FALSE())</f>
        <v>#N/A</v>
      </c>
      <c r="K78" s="5" t="e">
        <f aca="false">VLOOKUP(CONCATENATE($A78,"novo-antigo-novo"),consolidado!$H$1:$R$1900,5,FALSE())</f>
        <v>#N/A</v>
      </c>
      <c r="L78" s="5" t="n">
        <f aca="false">VLOOKUP(CONCATENATE($A78,"novo-antigo"),consolidado!$H$1:$R$1900,5,FALSE())</f>
        <v>77</v>
      </c>
      <c r="M78" s="6" t="n">
        <f aca="false">VLOOKUP(CONCATENATE($A78,"antigo"),consolidado!$H$1:$R$1900,6,FALSE())</f>
        <v>2951</v>
      </c>
      <c r="N78" s="6" t="n">
        <f aca="false">VLOOKUP(CONCATENATE(A78,"novo"),consolidado!$H$1:$R$1900,6,FALSE())</f>
        <v>2956</v>
      </c>
      <c r="O78" s="6" t="n">
        <f aca="false">VLOOKUP(CONCATENATE($A78,"antigo-novo"),consolidado!$H$1:$R$1900,6,FALSE())</f>
        <v>2944</v>
      </c>
      <c r="P78" s="6" t="e">
        <f aca="false">VLOOKUP(CONCATENATE($A78,"antigo-novo-antigo"),consolidado!$H$1:$R$1900,6,FALSE())</f>
        <v>#N/A</v>
      </c>
      <c r="Q78" s="6" t="e">
        <f aca="false">VLOOKUP(CONCATENATE($A78,"novo-antigo-novo"),consolidado!$H$1:$R$1900,6,FALSE())</f>
        <v>#N/A</v>
      </c>
      <c r="R78" s="6" t="n">
        <f aca="false">VLOOKUP(CONCATENATE($A78,"novo-antigo"),consolidado!$H$1:$R$1900,6,FALSE())</f>
        <v>2950</v>
      </c>
    </row>
    <row r="79" customFormat="false" ht="13.8" hidden="false" customHeight="false" outlineLevel="0" collapsed="false">
      <c r="A79" s="0" t="s">
        <v>96</v>
      </c>
      <c r="B79" s="0" t="n">
        <v>135</v>
      </c>
      <c r="C79" s="0" t="n">
        <v>121</v>
      </c>
      <c r="D79" s="2" t="n">
        <f aca="false">VLOOKUP(A79,consolidado!$A$1:$F$1900,4,FALSE())</f>
        <v>1.11570247933884</v>
      </c>
      <c r="E79" s="0" t="n">
        <v>3</v>
      </c>
      <c r="F79" s="0" t="n">
        <v>1</v>
      </c>
      <c r="G79" s="5" t="n">
        <f aca="false">VLOOKUP(CONCATENATE($A79,"antigo"),consolidado!$H$1:$R$1900,5,FALSE())</f>
        <v>127</v>
      </c>
      <c r="H79" s="5" t="n">
        <f aca="false">VLOOKUP(CONCATENATE($A79,"novo"),consolidado!$H$1:$R$1900,5,FALSE())</f>
        <v>137</v>
      </c>
      <c r="I79" s="5" t="n">
        <f aca="false">VLOOKUP(CONCATENATE($A79,"antigo-novo"),consolidado!$H$1:$R$1900,5,FALSE())</f>
        <v>132</v>
      </c>
      <c r="J79" s="5" t="e">
        <f aca="false">VLOOKUP(CONCATENATE($A79,"antigo-novo-antigo"),consolidado!$H$1:$R$1900,5,FALSE())</f>
        <v>#N/A</v>
      </c>
      <c r="K79" s="5" t="e">
        <f aca="false">VLOOKUP(CONCATENATE($A79,"novo-antigo-novo"),consolidado!$H$1:$R$1900,5,FALSE())</f>
        <v>#N/A</v>
      </c>
      <c r="L79" s="5" t="n">
        <f aca="false">VLOOKUP(CONCATENATE($A79,"novo-antigo"),consolidado!$H$1:$R$1900,5,FALSE())</f>
        <v>130</v>
      </c>
      <c r="M79" s="6" t="n">
        <f aca="false">VLOOKUP(CONCATENATE($A79,"antigo"),consolidado!$H$1:$R$1900,6,FALSE())</f>
        <v>5982</v>
      </c>
      <c r="N79" s="6" t="n">
        <f aca="false">VLOOKUP(CONCATENATE(A79,"novo"),consolidado!$H$1:$R$1900,6,FALSE())</f>
        <v>6450</v>
      </c>
      <c r="O79" s="6" t="n">
        <f aca="false">VLOOKUP(CONCATENATE($A79,"antigo-novo"),consolidado!$H$1:$R$1900,6,FALSE())</f>
        <v>6194</v>
      </c>
      <c r="P79" s="6" t="e">
        <f aca="false">VLOOKUP(CONCATENATE($A79,"antigo-novo-antigo"),consolidado!$H$1:$R$1900,6,FALSE())</f>
        <v>#N/A</v>
      </c>
      <c r="Q79" s="6" t="e">
        <f aca="false">VLOOKUP(CONCATENATE($A79,"novo-antigo-novo"),consolidado!$H$1:$R$1900,6,FALSE())</f>
        <v>#N/A</v>
      </c>
      <c r="R79" s="6" t="n">
        <f aca="false">VLOOKUP(CONCATENATE($A79,"novo-antigo"),consolidado!$H$1:$R$1900,6,FALSE())</f>
        <v>6039</v>
      </c>
    </row>
    <row r="80" customFormat="false" ht="13.8" hidden="false" customHeight="false" outlineLevel="0" collapsed="false">
      <c r="A80" s="0" t="s">
        <v>97</v>
      </c>
      <c r="B80" s="0" t="n">
        <v>231</v>
      </c>
      <c r="C80" s="0" t="n">
        <v>217</v>
      </c>
      <c r="D80" s="2" t="n">
        <f aca="false">VLOOKUP(A80,consolidado!$A$1:$F$1900,4,FALSE())</f>
        <v>1.06451612903225</v>
      </c>
      <c r="E80" s="0" t="n">
        <v>3</v>
      </c>
      <c r="F80" s="0" t="n">
        <v>1</v>
      </c>
      <c r="G80" s="5" t="n">
        <f aca="false">VLOOKUP(CONCATENATE($A80,"antigo"),consolidado!$H$1:$R$1900,5,FALSE())</f>
        <v>228</v>
      </c>
      <c r="H80" s="5" t="n">
        <f aca="false">VLOOKUP(CONCATENATE($A80,"novo"),consolidado!$H$1:$R$1900,5,FALSE())</f>
        <v>231</v>
      </c>
      <c r="I80" s="5" t="n">
        <f aca="false">VLOOKUP(CONCATENATE($A80,"antigo-novo"),consolidado!$H$1:$R$1900,5,FALSE())</f>
        <v>232</v>
      </c>
      <c r="J80" s="5" t="e">
        <f aca="false">VLOOKUP(CONCATENATE($A80,"antigo-novo-antigo"),consolidado!$H$1:$R$1900,5,FALSE())</f>
        <v>#N/A</v>
      </c>
      <c r="K80" s="5" t="e">
        <f aca="false">VLOOKUP(CONCATENATE($A80,"novo-antigo-novo"),consolidado!$H$1:$R$1900,5,FALSE())</f>
        <v>#N/A</v>
      </c>
      <c r="L80" s="5" t="n">
        <f aca="false">VLOOKUP(CONCATENATE($A80,"novo-antigo"),consolidado!$H$1:$R$1900,5,FALSE())</f>
        <v>229</v>
      </c>
      <c r="M80" s="6" t="n">
        <f aca="false">VLOOKUP(CONCATENATE($A80,"antigo"),consolidado!$H$1:$R$1900,6,FALSE())</f>
        <v>21420</v>
      </c>
      <c r="N80" s="6" t="n">
        <f aca="false">VLOOKUP(CONCATENATE(A80,"novo"),consolidado!$H$1:$R$1900,6,FALSE())</f>
        <v>21579</v>
      </c>
      <c r="O80" s="6" t="n">
        <f aca="false">VLOOKUP(CONCATENATE($A80,"antigo-novo"),consolidado!$H$1:$R$1900,6,FALSE())</f>
        <v>21648</v>
      </c>
      <c r="P80" s="6" t="e">
        <f aca="false">VLOOKUP(CONCATENATE($A80,"antigo-novo-antigo"),consolidado!$H$1:$R$1900,6,FALSE())</f>
        <v>#N/A</v>
      </c>
      <c r="Q80" s="6" t="e">
        <f aca="false">VLOOKUP(CONCATENATE($A80,"novo-antigo-novo"),consolidado!$H$1:$R$1900,6,FALSE())</f>
        <v>#N/A</v>
      </c>
      <c r="R80" s="6" t="n">
        <f aca="false">VLOOKUP(CONCATENATE($A80,"novo-antigo"),consolidado!$H$1:$R$1900,6,FALSE())</f>
        <v>21513</v>
      </c>
    </row>
    <row r="81" customFormat="false" ht="13.8" hidden="false" customHeight="false" outlineLevel="0" collapsed="false">
      <c r="A81" s="0" t="s">
        <v>98</v>
      </c>
      <c r="B81" s="0" t="n">
        <v>305</v>
      </c>
      <c r="C81" s="0" t="n">
        <v>274</v>
      </c>
      <c r="D81" s="2" t="n">
        <f aca="false">VLOOKUP(A81,consolidado!$A$1:$F$1900,4,FALSE())</f>
        <v>1.11313868613138</v>
      </c>
      <c r="E81" s="0" t="n">
        <v>3</v>
      </c>
      <c r="F81" s="0" t="n">
        <v>1</v>
      </c>
      <c r="G81" s="5" t="n">
        <f aca="false">VLOOKUP(CONCATENATE($A81,"antigo"),consolidado!$H$1:$R$1900,5,FALSE())</f>
        <v>294</v>
      </c>
      <c r="H81" s="5" t="n">
        <f aca="false">VLOOKUP(CONCATENATE($A81,"novo"),consolidado!$H$1:$R$1900,5,FALSE())</f>
        <v>309</v>
      </c>
      <c r="I81" s="5" t="n">
        <f aca="false">VLOOKUP(CONCATENATE($A81,"antigo-novo"),consolidado!$H$1:$R$1900,5,FALSE())</f>
        <v>301</v>
      </c>
      <c r="J81" s="5" t="e">
        <f aca="false">VLOOKUP(CONCATENATE($A81,"antigo-novo-antigo"),consolidado!$H$1:$R$1900,5,FALSE())</f>
        <v>#N/A</v>
      </c>
      <c r="K81" s="5" t="e">
        <f aca="false">VLOOKUP(CONCATENATE($A81,"novo-antigo-novo"),consolidado!$H$1:$R$1900,5,FALSE())</f>
        <v>#N/A</v>
      </c>
      <c r="L81" s="5" t="n">
        <f aca="false">VLOOKUP(CONCATENATE($A81,"novo-antigo"),consolidado!$H$1:$R$1900,5,FALSE())</f>
        <v>297</v>
      </c>
      <c r="M81" s="6" t="n">
        <f aca="false">VLOOKUP(CONCATENATE($A81,"antigo"),consolidado!$H$1:$R$1900,6,FALSE())</f>
        <v>29865</v>
      </c>
      <c r="N81" s="6" t="n">
        <f aca="false">VLOOKUP(CONCATENATE(A81,"novo"),consolidado!$H$1:$R$1900,6,FALSE())</f>
        <v>31262</v>
      </c>
      <c r="O81" s="6" t="n">
        <f aca="false">VLOOKUP(CONCATENATE($A81,"antigo-novo"),consolidado!$H$1:$R$1900,6,FALSE())</f>
        <v>30278</v>
      </c>
      <c r="P81" s="6" t="e">
        <f aca="false">VLOOKUP(CONCATENATE($A81,"antigo-novo-antigo"),consolidado!$H$1:$R$1900,6,FALSE())</f>
        <v>#N/A</v>
      </c>
      <c r="Q81" s="6" t="e">
        <f aca="false">VLOOKUP(CONCATENATE($A81,"novo-antigo-novo"),consolidado!$H$1:$R$1900,6,FALSE())</f>
        <v>#N/A</v>
      </c>
      <c r="R81" s="6" t="n">
        <f aca="false">VLOOKUP(CONCATENATE($A81,"novo-antigo"),consolidado!$H$1:$R$1900,6,FALSE())</f>
        <v>30317</v>
      </c>
    </row>
    <row r="82" customFormat="false" ht="13.8" hidden="false" customHeight="false" outlineLevel="0" collapsed="false">
      <c r="A82" s="0" t="s">
        <v>99</v>
      </c>
      <c r="B82" s="0" t="n">
        <v>7</v>
      </c>
      <c r="C82" s="0" t="n">
        <v>7</v>
      </c>
      <c r="D82" s="2" t="n">
        <f aca="false">VLOOKUP(A82,consolidado!$A$1:$F$1900,4,FALSE())</f>
        <v>1</v>
      </c>
      <c r="E82" s="0" t="n">
        <v>1</v>
      </c>
      <c r="F82" s="0" t="n">
        <v>1</v>
      </c>
      <c r="G82" s="5" t="n">
        <f aca="false">VLOOKUP(CONCATENATE($A82,"antigo"),consolidado!$H$1:$R$1900,5,FALSE())</f>
        <v>7</v>
      </c>
      <c r="H82" s="5" t="n">
        <f aca="false">VLOOKUP(CONCATENATE($A82,"novo"),consolidado!$H$1:$R$1900,5,FALSE())</f>
        <v>7</v>
      </c>
      <c r="I82" s="5" t="n">
        <f aca="false">VLOOKUP(CONCATENATE($A82,"antigo-novo"),consolidado!$H$1:$R$1900,5,FALSE())</f>
        <v>7</v>
      </c>
      <c r="J82" s="5" t="e">
        <f aca="false">VLOOKUP(CONCATENATE($A82,"antigo-novo-antigo"),consolidado!$H$1:$R$1900,5,FALSE())</f>
        <v>#N/A</v>
      </c>
      <c r="K82" s="5" t="e">
        <f aca="false">VLOOKUP(CONCATENATE($A82,"novo-antigo-novo"),consolidado!$H$1:$R$1900,5,FALSE())</f>
        <v>#N/A</v>
      </c>
      <c r="L82" s="5" t="n">
        <f aca="false">VLOOKUP(CONCATENATE($A82,"novo-antigo"),consolidado!$H$1:$R$1900,5,FALSE())</f>
        <v>7</v>
      </c>
      <c r="M82" s="6" t="n">
        <f aca="false">VLOOKUP(CONCATENATE($A82,"antigo"),consolidado!$H$1:$R$1900,6,FALSE())</f>
        <v>23</v>
      </c>
      <c r="N82" s="6" t="n">
        <f aca="false">VLOOKUP(CONCATENATE(A82,"novo"),consolidado!$H$1:$R$1900,6,FALSE())</f>
        <v>25</v>
      </c>
      <c r="O82" s="6" t="n">
        <f aca="false">VLOOKUP(CONCATENATE($A82,"antigo-novo"),consolidado!$H$1:$R$1900,6,FALSE())</f>
        <v>25</v>
      </c>
      <c r="P82" s="6" t="e">
        <f aca="false">VLOOKUP(CONCATENATE($A82,"antigo-novo-antigo"),consolidado!$H$1:$R$1900,6,FALSE())</f>
        <v>#N/A</v>
      </c>
      <c r="Q82" s="6" t="e">
        <f aca="false">VLOOKUP(CONCATENATE($A82,"novo-antigo-novo"),consolidado!$H$1:$R$1900,6,FALSE())</f>
        <v>#N/A</v>
      </c>
      <c r="R82" s="6" t="n">
        <f aca="false">VLOOKUP(CONCATENATE($A82,"novo-antigo"),consolidado!$H$1:$R$1900,6,FALSE())</f>
        <v>25</v>
      </c>
    </row>
    <row r="83" customFormat="false" ht="13.8" hidden="false" customHeight="false" outlineLevel="0" collapsed="false">
      <c r="A83" s="0" t="s">
        <v>100</v>
      </c>
      <c r="B83" s="0" t="n">
        <v>5</v>
      </c>
      <c r="C83" s="0" t="n">
        <v>4</v>
      </c>
      <c r="D83" s="2" t="n">
        <f aca="false">VLOOKUP(A83,consolidado!$A$1:$F$1900,4,FALSE())</f>
        <v>1.25</v>
      </c>
      <c r="E83" s="0" t="n">
        <v>2</v>
      </c>
      <c r="F83" s="0" t="n">
        <v>1</v>
      </c>
      <c r="G83" s="5" t="n">
        <f aca="false">VLOOKUP(CONCATENATE($A83,"antigo"),consolidado!$H$1:$R$1900,5,FALSE())</f>
        <v>5</v>
      </c>
      <c r="H83" s="5" t="n">
        <f aca="false">VLOOKUP(CONCATENATE($A83,"novo"),consolidado!$H$1:$R$1900,5,FALSE())</f>
        <v>5</v>
      </c>
      <c r="I83" s="5" t="n">
        <f aca="false">VLOOKUP(CONCATENATE($A83,"antigo-novo"),consolidado!$H$1:$R$1900,5,FALSE())</f>
        <v>5</v>
      </c>
      <c r="J83" s="5" t="e">
        <f aca="false">VLOOKUP(CONCATENATE($A83,"antigo-novo-antigo"),consolidado!$H$1:$R$1900,5,FALSE())</f>
        <v>#N/A</v>
      </c>
      <c r="K83" s="5" t="e">
        <f aca="false">VLOOKUP(CONCATENATE($A83,"novo-antigo-novo"),consolidado!$H$1:$R$1900,5,FALSE())</f>
        <v>#N/A</v>
      </c>
      <c r="L83" s="5" t="n">
        <f aca="false">VLOOKUP(CONCATENATE($A83,"novo-antigo"),consolidado!$H$1:$R$1900,5,FALSE())</f>
        <v>5</v>
      </c>
      <c r="M83" s="6" t="n">
        <f aca="false">VLOOKUP(CONCATENATE($A83,"antigo"),consolidado!$H$1:$R$1900,6,FALSE())</f>
        <v>15</v>
      </c>
      <c r="N83" s="6" t="n">
        <f aca="false">VLOOKUP(CONCATENATE(A83,"novo"),consolidado!$H$1:$R$1900,6,FALSE())</f>
        <v>13</v>
      </c>
      <c r="O83" s="6" t="n">
        <f aca="false">VLOOKUP(CONCATENATE($A83,"antigo-novo"),consolidado!$H$1:$R$1900,6,FALSE())</f>
        <v>15</v>
      </c>
      <c r="P83" s="6" t="e">
        <f aca="false">VLOOKUP(CONCATENATE($A83,"antigo-novo-antigo"),consolidado!$H$1:$R$1900,6,FALSE())</f>
        <v>#N/A</v>
      </c>
      <c r="Q83" s="6" t="e">
        <f aca="false">VLOOKUP(CONCATENATE($A83,"novo-antigo-novo"),consolidado!$H$1:$R$1900,6,FALSE())</f>
        <v>#N/A</v>
      </c>
      <c r="R83" s="6" t="n">
        <f aca="false">VLOOKUP(CONCATENATE($A83,"novo-antigo"),consolidado!$H$1:$R$1900,6,FALSE())</f>
        <v>13</v>
      </c>
    </row>
    <row r="84" customFormat="false" ht="13.8" hidden="false" customHeight="false" outlineLevel="0" collapsed="false">
      <c r="A84" s="0" t="s">
        <v>101</v>
      </c>
      <c r="B84" s="0" t="n">
        <v>7</v>
      </c>
      <c r="C84" s="0" t="n">
        <v>7</v>
      </c>
      <c r="D84" s="2" t="n">
        <f aca="false">VLOOKUP(A84,consolidado!$A$1:$F$1900,4,FALSE())</f>
        <v>1</v>
      </c>
      <c r="E84" s="0" t="n">
        <v>1</v>
      </c>
      <c r="F84" s="0" t="n">
        <v>1</v>
      </c>
      <c r="G84" s="5" t="n">
        <f aca="false">VLOOKUP(CONCATENATE($A84,"antigo"),consolidado!$H$1:$R$1900,5,FALSE())</f>
        <v>7</v>
      </c>
      <c r="H84" s="5" t="n">
        <f aca="false">VLOOKUP(CONCATENATE($A84,"novo"),consolidado!$H$1:$R$1900,5,FALSE())</f>
        <v>7</v>
      </c>
      <c r="I84" s="5" t="n">
        <f aca="false">VLOOKUP(CONCATENATE($A84,"antigo-novo"),consolidado!$H$1:$R$1900,5,FALSE())</f>
        <v>7</v>
      </c>
      <c r="J84" s="5" t="e">
        <f aca="false">VLOOKUP(CONCATENATE($A84,"antigo-novo-antigo"),consolidado!$H$1:$R$1900,5,FALSE())</f>
        <v>#N/A</v>
      </c>
      <c r="K84" s="5" t="e">
        <f aca="false">VLOOKUP(CONCATENATE($A84,"novo-antigo-novo"),consolidado!$H$1:$R$1900,5,FALSE())</f>
        <v>#N/A</v>
      </c>
      <c r="L84" s="5" t="n">
        <f aca="false">VLOOKUP(CONCATENATE($A84,"novo-antigo"),consolidado!$H$1:$R$1900,5,FALSE())</f>
        <v>7</v>
      </c>
      <c r="M84" s="6" t="n">
        <f aca="false">VLOOKUP(CONCATENATE($A84,"antigo"),consolidado!$H$1:$R$1900,6,FALSE())</f>
        <v>23</v>
      </c>
      <c r="N84" s="6" t="n">
        <f aca="false">VLOOKUP(CONCATENATE(A84,"novo"),consolidado!$H$1:$R$1900,6,FALSE())</f>
        <v>25</v>
      </c>
      <c r="O84" s="6" t="n">
        <f aca="false">VLOOKUP(CONCATENATE($A84,"antigo-novo"),consolidado!$H$1:$R$1900,6,FALSE())</f>
        <v>25</v>
      </c>
      <c r="P84" s="6" t="e">
        <f aca="false">VLOOKUP(CONCATENATE($A84,"antigo-novo-antigo"),consolidado!$H$1:$R$1900,6,FALSE())</f>
        <v>#N/A</v>
      </c>
      <c r="Q84" s="6" t="e">
        <f aca="false">VLOOKUP(CONCATENATE($A84,"novo-antigo-novo"),consolidado!$H$1:$R$1900,6,FALSE())</f>
        <v>#N/A</v>
      </c>
      <c r="R84" s="6" t="n">
        <f aca="false">VLOOKUP(CONCATENATE($A84,"novo-antigo"),consolidado!$H$1:$R$1900,6,FALSE())</f>
        <v>25</v>
      </c>
    </row>
    <row r="85" customFormat="false" ht="13.8" hidden="false" customHeight="false" outlineLevel="0" collapsed="false">
      <c r="A85" s="0" t="s">
        <v>102</v>
      </c>
      <c r="B85" s="0" t="n">
        <v>8</v>
      </c>
      <c r="C85" s="0" t="n">
        <v>7</v>
      </c>
      <c r="D85" s="2" t="n">
        <f aca="false">VLOOKUP(A85,consolidado!$A$1:$F$1900,4,FALSE())</f>
        <v>1.14285714285714</v>
      </c>
      <c r="E85" s="0" t="n">
        <v>2</v>
      </c>
      <c r="F85" s="0" t="n">
        <v>1</v>
      </c>
      <c r="G85" s="5" t="n">
        <f aca="false">VLOOKUP(CONCATENATE($A85,"antigo"),consolidado!$H$1:$R$1900,5,FALSE())</f>
        <v>6</v>
      </c>
      <c r="H85" s="5" t="n">
        <f aca="false">VLOOKUP(CONCATENATE($A85,"novo"),consolidado!$H$1:$R$1900,5,FALSE())</f>
        <v>8</v>
      </c>
      <c r="I85" s="5" t="n">
        <f aca="false">VLOOKUP(CONCATENATE($A85,"antigo-novo"),consolidado!$H$1:$R$1900,5,FALSE())</f>
        <v>6</v>
      </c>
      <c r="J85" s="5" t="e">
        <f aca="false">VLOOKUP(CONCATENATE($A85,"antigo-novo-antigo"),consolidado!$H$1:$R$1900,5,FALSE())</f>
        <v>#N/A</v>
      </c>
      <c r="K85" s="5" t="e">
        <f aca="false">VLOOKUP(CONCATENATE($A85,"novo-antigo-novo"),consolidado!$H$1:$R$1900,5,FALSE())</f>
        <v>#N/A</v>
      </c>
      <c r="L85" s="5" t="n">
        <f aca="false">VLOOKUP(CONCATENATE($A85,"novo-antigo"),consolidado!$H$1:$R$1900,5,FALSE())</f>
        <v>8</v>
      </c>
      <c r="M85" s="6" t="n">
        <f aca="false">VLOOKUP(CONCATENATE($A85,"antigo"),consolidado!$H$1:$R$1900,6,FALSE())</f>
        <v>22</v>
      </c>
      <c r="N85" s="6" t="n">
        <f aca="false">VLOOKUP(CONCATENATE(A85,"novo"),consolidado!$H$1:$R$1900,6,FALSE())</f>
        <v>26</v>
      </c>
      <c r="O85" s="6" t="n">
        <f aca="false">VLOOKUP(CONCATENATE($A85,"antigo-novo"),consolidado!$H$1:$R$1900,6,FALSE())</f>
        <v>22</v>
      </c>
      <c r="P85" s="6" t="e">
        <f aca="false">VLOOKUP(CONCATENATE($A85,"antigo-novo-antigo"),consolidado!$H$1:$R$1900,6,FALSE())</f>
        <v>#N/A</v>
      </c>
      <c r="Q85" s="6" t="e">
        <f aca="false">VLOOKUP(CONCATENATE($A85,"novo-antigo-novo"),consolidado!$H$1:$R$1900,6,FALSE())</f>
        <v>#N/A</v>
      </c>
      <c r="R85" s="6" t="n">
        <f aca="false">VLOOKUP(CONCATENATE($A85,"novo-antigo"),consolidado!$H$1:$R$1900,6,FALSE())</f>
        <v>26</v>
      </c>
    </row>
    <row r="86" customFormat="false" ht="13.8" hidden="false" customHeight="false" outlineLevel="0" collapsed="false">
      <c r="A86" s="0" t="s">
        <v>103</v>
      </c>
      <c r="B86" s="0" t="n">
        <v>8</v>
      </c>
      <c r="C86" s="0" t="n">
        <v>8</v>
      </c>
      <c r="D86" s="2" t="n">
        <f aca="false">VLOOKUP(A86,consolidado!$A$1:$F$1900,4,FALSE())</f>
        <v>1</v>
      </c>
      <c r="E86" s="0" t="n">
        <v>1</v>
      </c>
      <c r="F86" s="0" t="n">
        <v>1</v>
      </c>
      <c r="G86" s="5" t="n">
        <f aca="false">VLOOKUP(CONCATENATE($A86,"antigo"),consolidado!$H$1:$R$1900,5,FALSE())</f>
        <v>7</v>
      </c>
      <c r="H86" s="5" t="n">
        <f aca="false">VLOOKUP(CONCATENATE($A86,"novo"),consolidado!$H$1:$R$1900,5,FALSE())</f>
        <v>8</v>
      </c>
      <c r="I86" s="5" t="n">
        <f aca="false">VLOOKUP(CONCATENATE($A86,"antigo-novo"),consolidado!$H$1:$R$1900,5,FALSE())</f>
        <v>7</v>
      </c>
      <c r="J86" s="5" t="e">
        <f aca="false">VLOOKUP(CONCATENATE($A86,"antigo-novo-antigo"),consolidado!$H$1:$R$1900,5,FALSE())</f>
        <v>#N/A</v>
      </c>
      <c r="K86" s="5" t="e">
        <f aca="false">VLOOKUP(CONCATENATE($A86,"novo-antigo-novo"),consolidado!$H$1:$R$1900,5,FALSE())</f>
        <v>#N/A</v>
      </c>
      <c r="L86" s="5" t="n">
        <f aca="false">VLOOKUP(CONCATENATE($A86,"novo-antigo"),consolidado!$H$1:$R$1900,5,FALSE())</f>
        <v>8</v>
      </c>
      <c r="M86" s="6" t="n">
        <f aca="false">VLOOKUP(CONCATENATE($A86,"antigo"),consolidado!$H$1:$R$1900,6,FALSE())</f>
        <v>30</v>
      </c>
      <c r="N86" s="6" t="n">
        <f aca="false">VLOOKUP(CONCATENATE(A86,"novo"),consolidado!$H$1:$R$1900,6,FALSE())</f>
        <v>33</v>
      </c>
      <c r="O86" s="6" t="n">
        <f aca="false">VLOOKUP(CONCATENATE($A86,"antigo-novo"),consolidado!$H$1:$R$1900,6,FALSE())</f>
        <v>32</v>
      </c>
      <c r="P86" s="6" t="e">
        <f aca="false">VLOOKUP(CONCATENATE($A86,"antigo-novo-antigo"),consolidado!$H$1:$R$1900,6,FALSE())</f>
        <v>#N/A</v>
      </c>
      <c r="Q86" s="6" t="e">
        <f aca="false">VLOOKUP(CONCATENATE($A86,"novo-antigo-novo"),consolidado!$H$1:$R$1900,6,FALSE())</f>
        <v>#N/A</v>
      </c>
      <c r="R86" s="6" t="n">
        <f aca="false">VLOOKUP(CONCATENATE($A86,"novo-antigo"),consolidado!$H$1:$R$1900,6,FALSE())</f>
        <v>33</v>
      </c>
    </row>
    <row r="87" customFormat="false" ht="13.8" hidden="false" customHeight="false" outlineLevel="0" collapsed="false">
      <c r="A87" s="0" t="s">
        <v>104</v>
      </c>
      <c r="B87" s="0" t="n">
        <v>7</v>
      </c>
      <c r="C87" s="0" t="n">
        <v>7</v>
      </c>
      <c r="D87" s="2" t="n">
        <f aca="false">VLOOKUP(A87,consolidado!$A$1:$F$1900,4,FALSE())</f>
        <v>1</v>
      </c>
      <c r="E87" s="0" t="n">
        <v>1</v>
      </c>
      <c r="F87" s="0" t="n">
        <v>1</v>
      </c>
      <c r="G87" s="5" t="n">
        <f aca="false">VLOOKUP(CONCATENATE($A87,"antigo"),consolidado!$H$1:$R$1900,5,FALSE())</f>
        <v>7</v>
      </c>
      <c r="H87" s="5" t="n">
        <f aca="false">VLOOKUP(CONCATENATE($A87,"novo"),consolidado!$H$1:$R$1900,5,FALSE())</f>
        <v>7</v>
      </c>
      <c r="I87" s="5" t="n">
        <f aca="false">VLOOKUP(CONCATENATE($A87,"antigo-novo"),consolidado!$H$1:$R$1900,5,FALSE())</f>
        <v>7</v>
      </c>
      <c r="J87" s="5" t="e">
        <f aca="false">VLOOKUP(CONCATENATE($A87,"antigo-novo-antigo"),consolidado!$H$1:$R$1900,5,FALSE())</f>
        <v>#N/A</v>
      </c>
      <c r="K87" s="5" t="e">
        <f aca="false">VLOOKUP(CONCATENATE($A87,"novo-antigo-novo"),consolidado!$H$1:$R$1900,5,FALSE())</f>
        <v>#N/A</v>
      </c>
      <c r="L87" s="5" t="n">
        <f aca="false">VLOOKUP(CONCATENATE($A87,"novo-antigo"),consolidado!$H$1:$R$1900,5,FALSE())</f>
        <v>7</v>
      </c>
      <c r="M87" s="6" t="n">
        <f aca="false">VLOOKUP(CONCATENATE($A87,"antigo"),consolidado!$H$1:$R$1900,6,FALSE())</f>
        <v>23</v>
      </c>
      <c r="N87" s="6" t="n">
        <f aca="false">VLOOKUP(CONCATENATE(A87,"novo"),consolidado!$H$1:$R$1900,6,FALSE())</f>
        <v>25</v>
      </c>
      <c r="O87" s="6" t="n">
        <f aca="false">VLOOKUP(CONCATENATE($A87,"antigo-novo"),consolidado!$H$1:$R$1900,6,FALSE())</f>
        <v>25</v>
      </c>
      <c r="P87" s="6" t="e">
        <f aca="false">VLOOKUP(CONCATENATE($A87,"antigo-novo-antigo"),consolidado!$H$1:$R$1900,6,FALSE())</f>
        <v>#N/A</v>
      </c>
      <c r="Q87" s="6" t="e">
        <f aca="false">VLOOKUP(CONCATENATE($A87,"novo-antigo-novo"),consolidado!$H$1:$R$1900,6,FALSE())</f>
        <v>#N/A</v>
      </c>
      <c r="R87" s="6" t="n">
        <f aca="false">VLOOKUP(CONCATENATE($A87,"novo-antigo"),consolidado!$H$1:$R$1900,6,FALSE())</f>
        <v>25</v>
      </c>
    </row>
    <row r="88" customFormat="false" ht="13.8" hidden="false" customHeight="false" outlineLevel="0" collapsed="false">
      <c r="A88" s="0" t="s">
        <v>105</v>
      </c>
      <c r="B88" s="0" t="n">
        <v>5</v>
      </c>
      <c r="C88" s="0" t="n">
        <v>4</v>
      </c>
      <c r="D88" s="2" t="n">
        <f aca="false">VLOOKUP(A88,consolidado!$A$1:$F$1900,4,FALSE())</f>
        <v>1.25</v>
      </c>
      <c r="E88" s="0" t="n">
        <v>2</v>
      </c>
      <c r="F88" s="0" t="n">
        <v>1</v>
      </c>
      <c r="G88" s="5" t="n">
        <f aca="false">VLOOKUP(CONCATENATE($A88,"antigo"),consolidado!$H$1:$R$1900,5,FALSE())</f>
        <v>5</v>
      </c>
      <c r="H88" s="5" t="n">
        <f aca="false">VLOOKUP(CONCATENATE($A88,"novo"),consolidado!$H$1:$R$1900,5,FALSE())</f>
        <v>5</v>
      </c>
      <c r="I88" s="5" t="n">
        <f aca="false">VLOOKUP(CONCATENATE($A88,"antigo-novo"),consolidado!$H$1:$R$1900,5,FALSE())</f>
        <v>5</v>
      </c>
      <c r="J88" s="5" t="e">
        <f aca="false">VLOOKUP(CONCATENATE($A88,"antigo-novo-antigo"),consolidado!$H$1:$R$1900,5,FALSE())</f>
        <v>#N/A</v>
      </c>
      <c r="K88" s="5" t="e">
        <f aca="false">VLOOKUP(CONCATENATE($A88,"novo-antigo-novo"),consolidado!$H$1:$R$1900,5,FALSE())</f>
        <v>#N/A</v>
      </c>
      <c r="L88" s="5" t="n">
        <f aca="false">VLOOKUP(CONCATENATE($A88,"novo-antigo"),consolidado!$H$1:$R$1900,5,FALSE())</f>
        <v>5</v>
      </c>
      <c r="M88" s="6" t="n">
        <f aca="false">VLOOKUP(CONCATENATE($A88,"antigo"),consolidado!$H$1:$R$1900,6,FALSE())</f>
        <v>15</v>
      </c>
      <c r="N88" s="6" t="n">
        <f aca="false">VLOOKUP(CONCATENATE(A88,"novo"),consolidado!$H$1:$R$1900,6,FALSE())</f>
        <v>13</v>
      </c>
      <c r="O88" s="6" t="n">
        <f aca="false">VLOOKUP(CONCATENATE($A88,"antigo-novo"),consolidado!$H$1:$R$1900,6,FALSE())</f>
        <v>15</v>
      </c>
      <c r="P88" s="6" t="e">
        <f aca="false">VLOOKUP(CONCATENATE($A88,"antigo-novo-antigo"),consolidado!$H$1:$R$1900,6,FALSE())</f>
        <v>#N/A</v>
      </c>
      <c r="Q88" s="6" t="e">
        <f aca="false">VLOOKUP(CONCATENATE($A88,"novo-antigo-novo"),consolidado!$H$1:$R$1900,6,FALSE())</f>
        <v>#N/A</v>
      </c>
      <c r="R88" s="6" t="n">
        <f aca="false">VLOOKUP(CONCATENATE($A88,"novo-antigo"),consolidado!$H$1:$R$1900,6,FALSE())</f>
        <v>13</v>
      </c>
    </row>
    <row r="89" customFormat="false" ht="13.8" hidden="false" customHeight="false" outlineLevel="0" collapsed="false">
      <c r="A89" s="0" t="s">
        <v>106</v>
      </c>
      <c r="B89" s="0" t="n">
        <v>7</v>
      </c>
      <c r="C89" s="0" t="n">
        <v>7</v>
      </c>
      <c r="D89" s="2" t="n">
        <f aca="false">VLOOKUP(A89,consolidado!$A$1:$F$1900,4,FALSE())</f>
        <v>1</v>
      </c>
      <c r="E89" s="0" t="n">
        <v>1</v>
      </c>
      <c r="F89" s="0" t="n">
        <v>1</v>
      </c>
      <c r="G89" s="5" t="n">
        <f aca="false">VLOOKUP(CONCATENATE($A89,"antigo"),consolidado!$H$1:$R$1900,5,FALSE())</f>
        <v>7</v>
      </c>
      <c r="H89" s="5" t="n">
        <f aca="false">VLOOKUP(CONCATENATE($A89,"novo"),consolidado!$H$1:$R$1900,5,FALSE())</f>
        <v>7</v>
      </c>
      <c r="I89" s="5" t="n">
        <f aca="false">VLOOKUP(CONCATENATE($A89,"antigo-novo"),consolidado!$H$1:$R$1900,5,FALSE())</f>
        <v>7</v>
      </c>
      <c r="J89" s="5" t="e">
        <f aca="false">VLOOKUP(CONCATENATE($A89,"antigo-novo-antigo"),consolidado!$H$1:$R$1900,5,FALSE())</f>
        <v>#N/A</v>
      </c>
      <c r="K89" s="5" t="e">
        <f aca="false">VLOOKUP(CONCATENATE($A89,"novo-antigo-novo"),consolidado!$H$1:$R$1900,5,FALSE())</f>
        <v>#N/A</v>
      </c>
      <c r="L89" s="5" t="n">
        <f aca="false">VLOOKUP(CONCATENATE($A89,"novo-antigo"),consolidado!$H$1:$R$1900,5,FALSE())</f>
        <v>7</v>
      </c>
      <c r="M89" s="6" t="n">
        <f aca="false">VLOOKUP(CONCATENATE($A89,"antigo"),consolidado!$H$1:$R$1900,6,FALSE())</f>
        <v>23</v>
      </c>
      <c r="N89" s="6" t="n">
        <f aca="false">VLOOKUP(CONCATENATE(A89,"novo"),consolidado!$H$1:$R$1900,6,FALSE())</f>
        <v>25</v>
      </c>
      <c r="O89" s="6" t="n">
        <f aca="false">VLOOKUP(CONCATENATE($A89,"antigo-novo"),consolidado!$H$1:$R$1900,6,FALSE())</f>
        <v>25</v>
      </c>
      <c r="P89" s="6" t="e">
        <f aca="false">VLOOKUP(CONCATENATE($A89,"antigo-novo-antigo"),consolidado!$H$1:$R$1900,6,FALSE())</f>
        <v>#N/A</v>
      </c>
      <c r="Q89" s="6" t="e">
        <f aca="false">VLOOKUP(CONCATENATE($A89,"novo-antigo-novo"),consolidado!$H$1:$R$1900,6,FALSE())</f>
        <v>#N/A</v>
      </c>
      <c r="R89" s="6" t="n">
        <f aca="false">VLOOKUP(CONCATENATE($A89,"novo-antigo"),consolidado!$H$1:$R$1900,6,FALSE())</f>
        <v>25</v>
      </c>
    </row>
    <row r="90" customFormat="false" ht="13.8" hidden="false" customHeight="false" outlineLevel="0" collapsed="false">
      <c r="A90" s="0" t="s">
        <v>107</v>
      </c>
      <c r="B90" s="0" t="n">
        <v>4</v>
      </c>
      <c r="C90" s="0" t="n">
        <v>3</v>
      </c>
      <c r="D90" s="2" t="n">
        <f aca="false">VLOOKUP(A90,consolidado!$A$1:$F$1900,4,FALSE())</f>
        <v>1.33333333333333</v>
      </c>
      <c r="E90" s="0" t="n">
        <v>2</v>
      </c>
      <c r="F90" s="0" t="n">
        <v>1</v>
      </c>
      <c r="G90" s="5" t="n">
        <f aca="false">VLOOKUP(CONCATENATE($A90,"antigo"),consolidado!$H$1:$R$1900,5,FALSE())</f>
        <v>4</v>
      </c>
      <c r="H90" s="5" t="n">
        <f aca="false">VLOOKUP(CONCATENATE($A90,"novo"),consolidado!$H$1:$R$1900,5,FALSE())</f>
        <v>4</v>
      </c>
      <c r="I90" s="5" t="n">
        <f aca="false">VLOOKUP(CONCATENATE($A90,"antigo-novo"),consolidado!$H$1:$R$1900,5,FALSE())</f>
        <v>4</v>
      </c>
      <c r="J90" s="5" t="e">
        <f aca="false">VLOOKUP(CONCATENATE($A90,"antigo-novo-antigo"),consolidado!$H$1:$R$1900,5,FALSE())</f>
        <v>#N/A</v>
      </c>
      <c r="K90" s="5" t="e">
        <f aca="false">VLOOKUP(CONCATENATE($A90,"novo-antigo-novo"),consolidado!$H$1:$R$1900,5,FALSE())</f>
        <v>#N/A</v>
      </c>
      <c r="L90" s="5" t="n">
        <f aca="false">VLOOKUP(CONCATENATE($A90,"novo-antigo"),consolidado!$H$1:$R$1900,5,FALSE())</f>
        <v>4</v>
      </c>
      <c r="M90" s="6" t="n">
        <f aca="false">VLOOKUP(CONCATENATE($A90,"antigo"),consolidado!$H$1:$R$1900,6,FALSE())</f>
        <v>11</v>
      </c>
      <c r="N90" s="6" t="n">
        <f aca="false">VLOOKUP(CONCATENATE(A90,"novo"),consolidado!$H$1:$R$1900,6,FALSE())</f>
        <v>10</v>
      </c>
      <c r="O90" s="6" t="n">
        <f aca="false">VLOOKUP(CONCATENATE($A90,"antigo-novo"),consolidado!$H$1:$R$1900,6,FALSE())</f>
        <v>11</v>
      </c>
      <c r="P90" s="6" t="e">
        <f aca="false">VLOOKUP(CONCATENATE($A90,"antigo-novo-antigo"),consolidado!$H$1:$R$1900,6,FALSE())</f>
        <v>#N/A</v>
      </c>
      <c r="Q90" s="6" t="e">
        <f aca="false">VLOOKUP(CONCATENATE($A90,"novo-antigo-novo"),consolidado!$H$1:$R$1900,6,FALSE())</f>
        <v>#N/A</v>
      </c>
      <c r="R90" s="6" t="n">
        <f aca="false">VLOOKUP(CONCATENATE($A90,"novo-antigo"),consolidado!$H$1:$R$1900,6,FALSE())</f>
        <v>10</v>
      </c>
    </row>
    <row r="91" customFormat="false" ht="13.8" hidden="false" customHeight="false" outlineLevel="0" collapsed="false">
      <c r="A91" s="0" t="s">
        <v>108</v>
      </c>
      <c r="B91" s="0" t="n">
        <v>4</v>
      </c>
      <c r="C91" s="0" t="n">
        <v>3</v>
      </c>
      <c r="D91" s="2" t="n">
        <f aca="false">VLOOKUP(A91,consolidado!$A$1:$F$1900,4,FALSE())</f>
        <v>1.33333333333333</v>
      </c>
      <c r="E91" s="0" t="n">
        <v>2</v>
      </c>
      <c r="F91" s="0" t="n">
        <v>1</v>
      </c>
      <c r="G91" s="5" t="n">
        <f aca="false">VLOOKUP(CONCATENATE($A91,"antigo"),consolidado!$H$1:$R$1900,5,FALSE())</f>
        <v>4</v>
      </c>
      <c r="H91" s="5" t="n">
        <f aca="false">VLOOKUP(CONCATENATE($A91,"novo"),consolidado!$H$1:$R$1900,5,FALSE())</f>
        <v>4</v>
      </c>
      <c r="I91" s="5" t="n">
        <f aca="false">VLOOKUP(CONCATENATE($A91,"antigo-novo"),consolidado!$H$1:$R$1900,5,FALSE())</f>
        <v>4</v>
      </c>
      <c r="J91" s="5" t="e">
        <f aca="false">VLOOKUP(CONCATENATE($A91,"antigo-novo-antigo"),consolidado!$H$1:$R$1900,5,FALSE())</f>
        <v>#N/A</v>
      </c>
      <c r="K91" s="5" t="e">
        <f aca="false">VLOOKUP(CONCATENATE($A91,"novo-antigo-novo"),consolidado!$H$1:$R$1900,5,FALSE())</f>
        <v>#N/A</v>
      </c>
      <c r="L91" s="5" t="n">
        <f aca="false">VLOOKUP(CONCATENATE($A91,"novo-antigo"),consolidado!$H$1:$R$1900,5,FALSE())</f>
        <v>4</v>
      </c>
      <c r="M91" s="6" t="n">
        <f aca="false">VLOOKUP(CONCATENATE($A91,"antigo"),consolidado!$H$1:$R$1900,6,FALSE())</f>
        <v>8</v>
      </c>
      <c r="N91" s="6" t="n">
        <f aca="false">VLOOKUP(CONCATENATE(A91,"novo"),consolidado!$H$1:$R$1900,6,FALSE())</f>
        <v>8</v>
      </c>
      <c r="O91" s="6" t="n">
        <f aca="false">VLOOKUP(CONCATENATE($A91,"antigo-novo"),consolidado!$H$1:$R$1900,6,FALSE())</f>
        <v>8</v>
      </c>
      <c r="P91" s="6" t="e">
        <f aca="false">VLOOKUP(CONCATENATE($A91,"antigo-novo-antigo"),consolidado!$H$1:$R$1900,6,FALSE())</f>
        <v>#N/A</v>
      </c>
      <c r="Q91" s="6" t="e">
        <f aca="false">VLOOKUP(CONCATENATE($A91,"novo-antigo-novo"),consolidado!$H$1:$R$1900,6,FALSE())</f>
        <v>#N/A</v>
      </c>
      <c r="R91" s="6" t="n">
        <f aca="false">VLOOKUP(CONCATENATE($A91,"novo-antigo"),consolidado!$H$1:$R$1900,6,FALSE())</f>
        <v>8</v>
      </c>
    </row>
    <row r="92" customFormat="false" ht="13.8" hidden="false" customHeight="false" outlineLevel="0" collapsed="false">
      <c r="A92" s="0" t="s">
        <v>109</v>
      </c>
      <c r="B92" s="0" t="n">
        <v>4</v>
      </c>
      <c r="C92" s="0" t="n">
        <v>3</v>
      </c>
      <c r="D92" s="2" t="n">
        <f aca="false">VLOOKUP(A92,consolidado!$A$1:$F$1900,4,FALSE())</f>
        <v>1.33333333333333</v>
      </c>
      <c r="E92" s="0" t="n">
        <v>2</v>
      </c>
      <c r="F92" s="0" t="n">
        <v>1</v>
      </c>
      <c r="G92" s="5" t="n">
        <f aca="false">VLOOKUP(CONCATENATE($A92,"antigo"),consolidado!$H$1:$R$1900,5,FALSE())</f>
        <v>4</v>
      </c>
      <c r="H92" s="5" t="n">
        <f aca="false">VLOOKUP(CONCATENATE($A92,"novo"),consolidado!$H$1:$R$1900,5,FALSE())</f>
        <v>4</v>
      </c>
      <c r="I92" s="5" t="n">
        <f aca="false">VLOOKUP(CONCATENATE($A92,"antigo-novo"),consolidado!$H$1:$R$1900,5,FALSE())</f>
        <v>4</v>
      </c>
      <c r="J92" s="5" t="e">
        <f aca="false">VLOOKUP(CONCATENATE($A92,"antigo-novo-antigo"),consolidado!$H$1:$R$1900,5,FALSE())</f>
        <v>#N/A</v>
      </c>
      <c r="K92" s="5" t="e">
        <f aca="false">VLOOKUP(CONCATENATE($A92,"novo-antigo-novo"),consolidado!$H$1:$R$1900,5,FALSE())</f>
        <v>#N/A</v>
      </c>
      <c r="L92" s="5" t="n">
        <f aca="false">VLOOKUP(CONCATENATE($A92,"novo-antigo"),consolidado!$H$1:$R$1900,5,FALSE())</f>
        <v>4</v>
      </c>
      <c r="M92" s="6" t="n">
        <f aca="false">VLOOKUP(CONCATENATE($A92,"antigo"),consolidado!$H$1:$R$1900,6,FALSE())</f>
        <v>8</v>
      </c>
      <c r="N92" s="6" t="n">
        <f aca="false">VLOOKUP(CONCATENATE(A92,"novo"),consolidado!$H$1:$R$1900,6,FALSE())</f>
        <v>8</v>
      </c>
      <c r="O92" s="6" t="n">
        <f aca="false">VLOOKUP(CONCATENATE($A92,"antigo-novo"),consolidado!$H$1:$R$1900,6,FALSE())</f>
        <v>8</v>
      </c>
      <c r="P92" s="6" t="e">
        <f aca="false">VLOOKUP(CONCATENATE($A92,"antigo-novo-antigo"),consolidado!$H$1:$R$1900,6,FALSE())</f>
        <v>#N/A</v>
      </c>
      <c r="Q92" s="6" t="e">
        <f aca="false">VLOOKUP(CONCATENATE($A92,"novo-antigo-novo"),consolidado!$H$1:$R$1900,6,FALSE())</f>
        <v>#N/A</v>
      </c>
      <c r="R92" s="6" t="n">
        <f aca="false">VLOOKUP(CONCATENATE($A92,"novo-antigo"),consolidado!$H$1:$R$1900,6,FALSE())</f>
        <v>8</v>
      </c>
    </row>
    <row r="93" customFormat="false" ht="13.8" hidden="false" customHeight="false" outlineLevel="0" collapsed="false">
      <c r="A93" s="0" t="s">
        <v>110</v>
      </c>
      <c r="B93" s="0" t="n">
        <v>4</v>
      </c>
      <c r="C93" s="0" t="n">
        <v>3</v>
      </c>
      <c r="D93" s="2" t="n">
        <f aca="false">VLOOKUP(A93,consolidado!$A$1:$F$1900,4,FALSE())</f>
        <v>1.33333333333333</v>
      </c>
      <c r="E93" s="0" t="n">
        <v>2</v>
      </c>
      <c r="F93" s="0" t="n">
        <v>1</v>
      </c>
      <c r="G93" s="5" t="n">
        <f aca="false">VLOOKUP(CONCATENATE($A93,"antigo"),consolidado!$H$1:$R$1900,5,FALSE())</f>
        <v>4</v>
      </c>
      <c r="H93" s="5" t="n">
        <f aca="false">VLOOKUP(CONCATENATE($A93,"novo"),consolidado!$H$1:$R$1900,5,FALSE())</f>
        <v>4</v>
      </c>
      <c r="I93" s="5" t="n">
        <f aca="false">VLOOKUP(CONCATENATE($A93,"antigo-novo"),consolidado!$H$1:$R$1900,5,FALSE())</f>
        <v>4</v>
      </c>
      <c r="J93" s="5" t="e">
        <f aca="false">VLOOKUP(CONCATENATE($A93,"antigo-novo-antigo"),consolidado!$H$1:$R$1900,5,FALSE())</f>
        <v>#N/A</v>
      </c>
      <c r="K93" s="5" t="e">
        <f aca="false">VLOOKUP(CONCATENATE($A93,"novo-antigo-novo"),consolidado!$H$1:$R$1900,5,FALSE())</f>
        <v>#N/A</v>
      </c>
      <c r="L93" s="5" t="n">
        <f aca="false">VLOOKUP(CONCATENATE($A93,"novo-antigo"),consolidado!$H$1:$R$1900,5,FALSE())</f>
        <v>4</v>
      </c>
      <c r="M93" s="6" t="n">
        <f aca="false">VLOOKUP(CONCATENATE($A93,"antigo"),consolidado!$H$1:$R$1900,6,FALSE())</f>
        <v>11</v>
      </c>
      <c r="N93" s="6" t="n">
        <f aca="false">VLOOKUP(CONCATENATE(A93,"novo"),consolidado!$H$1:$R$1900,6,FALSE())</f>
        <v>10</v>
      </c>
      <c r="O93" s="6" t="n">
        <f aca="false">VLOOKUP(CONCATENATE($A93,"antigo-novo"),consolidado!$H$1:$R$1900,6,FALSE())</f>
        <v>11</v>
      </c>
      <c r="P93" s="6" t="e">
        <f aca="false">VLOOKUP(CONCATENATE($A93,"antigo-novo-antigo"),consolidado!$H$1:$R$1900,6,FALSE())</f>
        <v>#N/A</v>
      </c>
      <c r="Q93" s="6" t="e">
        <f aca="false">VLOOKUP(CONCATENATE($A93,"novo-antigo-novo"),consolidado!$H$1:$R$1900,6,FALSE())</f>
        <v>#N/A</v>
      </c>
      <c r="R93" s="6" t="n">
        <f aca="false">VLOOKUP(CONCATENATE($A93,"novo-antigo"),consolidado!$H$1:$R$1900,6,FALSE())</f>
        <v>10</v>
      </c>
    </row>
    <row r="94" customFormat="false" ht="13.8" hidden="false" customHeight="false" outlineLevel="0" collapsed="false">
      <c r="A94" s="0" t="s">
        <v>111</v>
      </c>
      <c r="B94" s="0" t="n">
        <v>2</v>
      </c>
      <c r="C94" s="0" t="n">
        <v>2</v>
      </c>
      <c r="D94" s="2" t="n">
        <f aca="false">VLOOKUP(A94,consolidado!$A$1:$F$1900,4,FALSE())</f>
        <v>1</v>
      </c>
      <c r="E94" s="0" t="n">
        <v>1</v>
      </c>
      <c r="F94" s="0" t="n">
        <v>1</v>
      </c>
      <c r="G94" s="5" t="n">
        <f aca="false">VLOOKUP(CONCATENATE($A94,"antigo"),consolidado!$H$1:$R$1900,5,FALSE())</f>
        <v>2</v>
      </c>
      <c r="H94" s="5" t="n">
        <f aca="false">VLOOKUP(CONCATENATE($A94,"novo"),consolidado!$H$1:$R$1900,5,FALSE())</f>
        <v>2</v>
      </c>
      <c r="I94" s="5" t="n">
        <f aca="false">VLOOKUP(CONCATENATE($A94,"antigo-novo"),consolidado!$H$1:$R$1900,5,FALSE())</f>
        <v>2</v>
      </c>
      <c r="J94" s="5" t="e">
        <f aca="false">VLOOKUP(CONCATENATE($A94,"antigo-novo-antigo"),consolidado!$H$1:$R$1900,5,FALSE())</f>
        <v>#N/A</v>
      </c>
      <c r="K94" s="5" t="e">
        <f aca="false">VLOOKUP(CONCATENATE($A94,"novo-antigo-novo"),consolidado!$H$1:$R$1900,5,FALSE())</f>
        <v>#N/A</v>
      </c>
      <c r="L94" s="5" t="n">
        <f aca="false">VLOOKUP(CONCATENATE($A94,"novo-antigo"),consolidado!$H$1:$R$1900,5,FALSE())</f>
        <v>2</v>
      </c>
      <c r="M94" s="6" t="n">
        <f aca="false">VLOOKUP(CONCATENATE($A94,"antigo"),consolidado!$H$1:$R$1900,6,FALSE())</f>
        <v>6</v>
      </c>
      <c r="N94" s="6" t="n">
        <f aca="false">VLOOKUP(CONCATENATE(A94,"novo"),consolidado!$H$1:$R$1900,6,FALSE())</f>
        <v>6</v>
      </c>
      <c r="O94" s="6" t="n">
        <f aca="false">VLOOKUP(CONCATENATE($A94,"antigo-novo"),consolidado!$H$1:$R$1900,6,FALSE())</f>
        <v>6</v>
      </c>
      <c r="P94" s="6" t="e">
        <f aca="false">VLOOKUP(CONCATENATE($A94,"antigo-novo-antigo"),consolidado!$H$1:$R$1900,6,FALSE())</f>
        <v>#N/A</v>
      </c>
      <c r="Q94" s="6" t="e">
        <f aca="false">VLOOKUP(CONCATENATE($A94,"novo-antigo-novo"),consolidado!$H$1:$R$1900,6,FALSE())</f>
        <v>#N/A</v>
      </c>
      <c r="R94" s="6" t="n">
        <f aca="false">VLOOKUP(CONCATENATE($A94,"novo-antigo"),consolidado!$H$1:$R$1900,6,FALSE())</f>
        <v>6</v>
      </c>
    </row>
    <row r="95" customFormat="false" ht="13.8" hidden="false" customHeight="false" outlineLevel="0" collapsed="false">
      <c r="A95" s="0" t="s">
        <v>112</v>
      </c>
      <c r="B95" s="0" t="n">
        <v>2</v>
      </c>
      <c r="C95" s="0" t="n">
        <v>2</v>
      </c>
      <c r="D95" s="2" t="n">
        <f aca="false">VLOOKUP(A95,consolidado!$A$1:$F$1900,4,FALSE())</f>
        <v>1</v>
      </c>
      <c r="E95" s="0" t="n">
        <v>1</v>
      </c>
      <c r="F95" s="0" t="n">
        <v>1</v>
      </c>
      <c r="G95" s="5" t="n">
        <f aca="false">VLOOKUP(CONCATENATE($A95,"antigo"),consolidado!$H$1:$R$1900,5,FALSE())</f>
        <v>2</v>
      </c>
      <c r="H95" s="5" t="n">
        <f aca="false">VLOOKUP(CONCATENATE($A95,"novo"),consolidado!$H$1:$R$1900,5,FALSE())</f>
        <v>2</v>
      </c>
      <c r="I95" s="5" t="n">
        <f aca="false">VLOOKUP(CONCATENATE($A95,"antigo-novo"),consolidado!$H$1:$R$1900,5,FALSE())</f>
        <v>2</v>
      </c>
      <c r="J95" s="5" t="e">
        <f aca="false">VLOOKUP(CONCATENATE($A95,"antigo-novo-antigo"),consolidado!$H$1:$R$1900,5,FALSE())</f>
        <v>#N/A</v>
      </c>
      <c r="K95" s="5" t="e">
        <f aca="false">VLOOKUP(CONCATENATE($A95,"novo-antigo-novo"),consolidado!$H$1:$R$1900,5,FALSE())</f>
        <v>#N/A</v>
      </c>
      <c r="L95" s="5" t="n">
        <f aca="false">VLOOKUP(CONCATENATE($A95,"novo-antigo"),consolidado!$H$1:$R$1900,5,FALSE())</f>
        <v>2</v>
      </c>
      <c r="M95" s="6" t="n">
        <f aca="false">VLOOKUP(CONCATENATE($A95,"antigo"),consolidado!$H$1:$R$1900,6,FALSE())</f>
        <v>6</v>
      </c>
      <c r="N95" s="6" t="n">
        <f aca="false">VLOOKUP(CONCATENATE(A95,"novo"),consolidado!$H$1:$R$1900,6,FALSE())</f>
        <v>6</v>
      </c>
      <c r="O95" s="6" t="n">
        <f aca="false">VLOOKUP(CONCATENATE($A95,"antigo-novo"),consolidado!$H$1:$R$1900,6,FALSE())</f>
        <v>6</v>
      </c>
      <c r="P95" s="6" t="e">
        <f aca="false">VLOOKUP(CONCATENATE($A95,"antigo-novo-antigo"),consolidado!$H$1:$R$1900,6,FALSE())</f>
        <v>#N/A</v>
      </c>
      <c r="Q95" s="6" t="e">
        <f aca="false">VLOOKUP(CONCATENATE($A95,"novo-antigo-novo"),consolidado!$H$1:$R$1900,6,FALSE())</f>
        <v>#N/A</v>
      </c>
      <c r="R95" s="6" t="n">
        <f aca="false">VLOOKUP(CONCATENATE($A95,"novo-antigo"),consolidado!$H$1:$R$1900,6,FALSE())</f>
        <v>6</v>
      </c>
    </row>
    <row r="96" customFormat="false" ht="13.8" hidden="false" customHeight="false" outlineLevel="0" collapsed="false">
      <c r="A96" s="0" t="s">
        <v>113</v>
      </c>
      <c r="B96" s="0" t="n">
        <v>1</v>
      </c>
      <c r="C96" s="0" t="n">
        <v>1</v>
      </c>
      <c r="D96" s="2" t="n">
        <f aca="false">VLOOKUP(A96,consolidado!$A$1:$F$1900,4,FALSE())</f>
        <v>1</v>
      </c>
      <c r="E96" s="0" t="n">
        <v>1</v>
      </c>
      <c r="F96" s="0" t="n">
        <v>1</v>
      </c>
      <c r="G96" s="5" t="n">
        <f aca="false">VLOOKUP(CONCATENATE($A96,"antigo"),consolidado!$H$1:$R$1900,5,FALSE())</f>
        <v>1</v>
      </c>
      <c r="H96" s="5" t="n">
        <f aca="false">VLOOKUP(CONCATENATE($A96,"novo"),consolidado!$H$1:$R$1900,5,FALSE())</f>
        <v>1</v>
      </c>
      <c r="I96" s="5" t="n">
        <f aca="false">VLOOKUP(CONCATENATE($A96,"antigo-novo"),consolidado!$H$1:$R$1900,5,FALSE())</f>
        <v>1</v>
      </c>
      <c r="J96" s="5" t="e">
        <f aca="false">VLOOKUP(CONCATENATE($A96,"antigo-novo-antigo"),consolidado!$H$1:$R$1900,5,FALSE())</f>
        <v>#N/A</v>
      </c>
      <c r="K96" s="5" t="e">
        <f aca="false">VLOOKUP(CONCATENATE($A96,"novo-antigo-novo"),consolidado!$H$1:$R$1900,5,FALSE())</f>
        <v>#N/A</v>
      </c>
      <c r="L96" s="5" t="n">
        <f aca="false">VLOOKUP(CONCATENATE($A96,"novo-antigo"),consolidado!$H$1:$R$1900,5,FALSE())</f>
        <v>1</v>
      </c>
      <c r="M96" s="6" t="n">
        <f aca="false">VLOOKUP(CONCATENATE($A96,"antigo"),consolidado!$H$1:$R$1900,6,FALSE())</f>
        <v>5</v>
      </c>
      <c r="N96" s="6" t="n">
        <f aca="false">VLOOKUP(CONCATENATE(A96,"novo"),consolidado!$H$1:$R$1900,6,FALSE())</f>
        <v>5</v>
      </c>
      <c r="O96" s="6" t="n">
        <f aca="false">VLOOKUP(CONCATENATE($A96,"antigo-novo"),consolidado!$H$1:$R$1900,6,FALSE())</f>
        <v>5</v>
      </c>
      <c r="P96" s="6" t="e">
        <f aca="false">VLOOKUP(CONCATENATE($A96,"antigo-novo-antigo"),consolidado!$H$1:$R$1900,6,FALSE())</f>
        <v>#N/A</v>
      </c>
      <c r="Q96" s="6" t="e">
        <f aca="false">VLOOKUP(CONCATENATE($A96,"novo-antigo-novo"),consolidado!$H$1:$R$1900,6,FALSE())</f>
        <v>#N/A</v>
      </c>
      <c r="R96" s="6" t="n">
        <f aca="false">VLOOKUP(CONCATENATE($A96,"novo-antigo"),consolidado!$H$1:$R$1900,6,FALSE())</f>
        <v>5</v>
      </c>
    </row>
    <row r="97" customFormat="false" ht="13.8" hidden="false" customHeight="false" outlineLevel="0" collapsed="false">
      <c r="A97" s="0" t="s">
        <v>114</v>
      </c>
      <c r="B97" s="0" t="n">
        <v>2</v>
      </c>
      <c r="C97" s="0" t="n">
        <v>1</v>
      </c>
      <c r="D97" s="2" t="n">
        <f aca="false">VLOOKUP(A97,consolidado!$A$1:$F$1900,4,FALSE())</f>
        <v>2</v>
      </c>
      <c r="E97" s="0" t="n">
        <v>2</v>
      </c>
      <c r="F97" s="0" t="n">
        <v>2</v>
      </c>
      <c r="G97" s="5" t="n">
        <f aca="false">VLOOKUP(CONCATENATE($A97,"antigo"),consolidado!$H$1:$R$1900,5,FALSE())</f>
        <v>2</v>
      </c>
      <c r="H97" s="5" t="n">
        <f aca="false">VLOOKUP(CONCATENATE($A97,"novo"),consolidado!$H$1:$R$1900,5,FALSE())</f>
        <v>2</v>
      </c>
      <c r="I97" s="5" t="n">
        <f aca="false">VLOOKUP(CONCATENATE($A97,"antigo-novo"),consolidado!$H$1:$R$1900,5,FALSE())</f>
        <v>2</v>
      </c>
      <c r="J97" s="5" t="e">
        <f aca="false">VLOOKUP(CONCATENATE($A97,"antigo-novo-antigo"),consolidado!$H$1:$R$1900,5,FALSE())</f>
        <v>#N/A</v>
      </c>
      <c r="K97" s="5" t="e">
        <f aca="false">VLOOKUP(CONCATENATE($A97,"novo-antigo-novo"),consolidado!$H$1:$R$1900,5,FALSE())</f>
        <v>#N/A</v>
      </c>
      <c r="L97" s="5" t="n">
        <f aca="false">VLOOKUP(CONCATENATE($A97,"novo-antigo"),consolidado!$H$1:$R$1900,5,FALSE())</f>
        <v>2</v>
      </c>
      <c r="M97" s="6" t="n">
        <f aca="false">VLOOKUP(CONCATENATE($A97,"antigo"),consolidado!$H$1:$R$1900,6,FALSE())</f>
        <v>26</v>
      </c>
      <c r="N97" s="6" t="n">
        <f aca="false">VLOOKUP(CONCATENATE(A97,"novo"),consolidado!$H$1:$R$1900,6,FALSE())</f>
        <v>26</v>
      </c>
      <c r="O97" s="6" t="n">
        <f aca="false">VLOOKUP(CONCATENATE($A97,"antigo-novo"),consolidado!$H$1:$R$1900,6,FALSE())</f>
        <v>26</v>
      </c>
      <c r="P97" s="6" t="e">
        <f aca="false">VLOOKUP(CONCATENATE($A97,"antigo-novo-antigo"),consolidado!$H$1:$R$1900,6,FALSE())</f>
        <v>#N/A</v>
      </c>
      <c r="Q97" s="6" t="e">
        <f aca="false">VLOOKUP(CONCATENATE($A97,"novo-antigo-novo"),consolidado!$H$1:$R$1900,6,FALSE())</f>
        <v>#N/A</v>
      </c>
      <c r="R97" s="6" t="n">
        <f aca="false">VLOOKUP(CONCATENATE($A97,"novo-antigo"),consolidado!$H$1:$R$1900,6,FALSE())</f>
        <v>26</v>
      </c>
    </row>
    <row r="98" customFormat="false" ht="13.8" hidden="false" customHeight="false" outlineLevel="0" collapsed="false">
      <c r="A98" s="0" t="s">
        <v>115</v>
      </c>
      <c r="B98" s="0" t="n">
        <v>8</v>
      </c>
      <c r="C98" s="0" t="n">
        <v>8</v>
      </c>
      <c r="D98" s="2" t="n">
        <f aca="false">VLOOKUP(A98,consolidado!$A$1:$F$1900,4,FALSE())</f>
        <v>1</v>
      </c>
      <c r="E98" s="0" t="n">
        <v>1</v>
      </c>
      <c r="F98" s="0" t="n">
        <v>1</v>
      </c>
      <c r="G98" s="5" t="n">
        <f aca="false">VLOOKUP(CONCATENATE($A98,"antigo"),consolidado!$H$1:$R$1900,5,FALSE())</f>
        <v>8</v>
      </c>
      <c r="H98" s="5" t="n">
        <f aca="false">VLOOKUP(CONCATENATE($A98,"novo"),consolidado!$H$1:$R$1900,5,FALSE())</f>
        <v>8</v>
      </c>
      <c r="I98" s="5" t="n">
        <f aca="false">VLOOKUP(CONCATENATE($A98,"antigo-novo"),consolidado!$H$1:$R$1900,5,FALSE())</f>
        <v>8</v>
      </c>
      <c r="J98" s="5" t="e">
        <f aca="false">VLOOKUP(CONCATENATE($A98,"antigo-novo-antigo"),consolidado!$H$1:$R$1900,5,FALSE())</f>
        <v>#N/A</v>
      </c>
      <c r="K98" s="5" t="e">
        <f aca="false">VLOOKUP(CONCATENATE($A98,"novo-antigo-novo"),consolidado!$H$1:$R$1900,5,FALSE())</f>
        <v>#N/A</v>
      </c>
      <c r="L98" s="5" t="n">
        <f aca="false">VLOOKUP(CONCATENATE($A98,"novo-antigo"),consolidado!$H$1:$R$1900,5,FALSE())</f>
        <v>8</v>
      </c>
      <c r="M98" s="6" t="n">
        <f aca="false">VLOOKUP(CONCATENATE($A98,"antigo"),consolidado!$H$1:$R$1900,6,FALSE())</f>
        <v>42</v>
      </c>
      <c r="N98" s="6" t="n">
        <f aca="false">VLOOKUP(CONCATENATE(A98,"novo"),consolidado!$H$1:$R$1900,6,FALSE())</f>
        <v>42</v>
      </c>
      <c r="O98" s="6" t="n">
        <f aca="false">VLOOKUP(CONCATENATE($A98,"antigo-novo"),consolidado!$H$1:$R$1900,6,FALSE())</f>
        <v>42</v>
      </c>
      <c r="P98" s="6" t="e">
        <f aca="false">VLOOKUP(CONCATENATE($A98,"antigo-novo-antigo"),consolidado!$H$1:$R$1900,6,FALSE())</f>
        <v>#N/A</v>
      </c>
      <c r="Q98" s="6" t="e">
        <f aca="false">VLOOKUP(CONCATENATE($A98,"novo-antigo-novo"),consolidado!$H$1:$R$1900,6,FALSE())</f>
        <v>#N/A</v>
      </c>
      <c r="R98" s="6" t="n">
        <f aca="false">VLOOKUP(CONCATENATE($A98,"novo-antigo"),consolidado!$H$1:$R$1900,6,FALSE())</f>
        <v>42</v>
      </c>
    </row>
    <row r="99" customFormat="false" ht="13.8" hidden="false" customHeight="false" outlineLevel="0" collapsed="false">
      <c r="A99" s="0" t="s">
        <v>116</v>
      </c>
      <c r="B99" s="0" t="n">
        <v>8</v>
      </c>
      <c r="C99" s="0" t="n">
        <v>8</v>
      </c>
      <c r="D99" s="2" t="n">
        <f aca="false">VLOOKUP(A99,consolidado!$A$1:$F$1900,4,FALSE())</f>
        <v>1</v>
      </c>
      <c r="E99" s="0" t="n">
        <v>1</v>
      </c>
      <c r="F99" s="0" t="n">
        <v>1</v>
      </c>
      <c r="G99" s="5" t="n">
        <f aca="false">VLOOKUP(CONCATENATE($A99,"antigo"),consolidado!$H$1:$R$1900,5,FALSE())</f>
        <v>8</v>
      </c>
      <c r="H99" s="5" t="n">
        <f aca="false">VLOOKUP(CONCATENATE($A99,"novo"),consolidado!$H$1:$R$1900,5,FALSE())</f>
        <v>8</v>
      </c>
      <c r="I99" s="5" t="n">
        <f aca="false">VLOOKUP(CONCATENATE($A99,"antigo-novo"),consolidado!$H$1:$R$1900,5,FALSE())</f>
        <v>8</v>
      </c>
      <c r="J99" s="5" t="e">
        <f aca="false">VLOOKUP(CONCATENATE($A99,"antigo-novo-antigo"),consolidado!$H$1:$R$1900,5,FALSE())</f>
        <v>#N/A</v>
      </c>
      <c r="K99" s="5" t="e">
        <f aca="false">VLOOKUP(CONCATENATE($A99,"novo-antigo-novo"),consolidado!$H$1:$R$1900,5,FALSE())</f>
        <v>#N/A</v>
      </c>
      <c r="L99" s="5" t="n">
        <f aca="false">VLOOKUP(CONCATENATE($A99,"novo-antigo"),consolidado!$H$1:$R$1900,5,FALSE())</f>
        <v>8</v>
      </c>
      <c r="M99" s="6" t="n">
        <f aca="false">VLOOKUP(CONCATENATE($A99,"antigo"),consolidado!$H$1:$R$1900,6,FALSE())</f>
        <v>42</v>
      </c>
      <c r="N99" s="6" t="n">
        <f aca="false">VLOOKUP(CONCATENATE(A99,"novo"),consolidado!$H$1:$R$1900,6,FALSE())</f>
        <v>42</v>
      </c>
      <c r="O99" s="6" t="n">
        <f aca="false">VLOOKUP(CONCATENATE($A99,"antigo-novo"),consolidado!$H$1:$R$1900,6,FALSE())</f>
        <v>42</v>
      </c>
      <c r="P99" s="6" t="e">
        <f aca="false">VLOOKUP(CONCATENATE($A99,"antigo-novo-antigo"),consolidado!$H$1:$R$1900,6,FALSE())</f>
        <v>#N/A</v>
      </c>
      <c r="Q99" s="6" t="e">
        <f aca="false">VLOOKUP(CONCATENATE($A99,"novo-antigo-novo"),consolidado!$H$1:$R$1900,6,FALSE())</f>
        <v>#N/A</v>
      </c>
      <c r="R99" s="6" t="n">
        <f aca="false">VLOOKUP(CONCATENATE($A99,"novo-antigo"),consolidado!$H$1:$R$1900,6,FALSE())</f>
        <v>42</v>
      </c>
    </row>
    <row r="100" customFormat="false" ht="13.8" hidden="false" customHeight="false" outlineLevel="0" collapsed="false">
      <c r="A100" s="0" t="s">
        <v>117</v>
      </c>
      <c r="B100" s="0" t="n">
        <v>6</v>
      </c>
      <c r="C100" s="0" t="n">
        <v>6</v>
      </c>
      <c r="D100" s="2" t="n">
        <f aca="false">VLOOKUP(A100,consolidado!$A$1:$F$1900,4,FALSE())</f>
        <v>1</v>
      </c>
      <c r="E100" s="0" t="n">
        <v>1</v>
      </c>
      <c r="F100" s="0" t="n">
        <v>1</v>
      </c>
      <c r="G100" s="5" t="n">
        <f aca="false">VLOOKUP(CONCATENATE($A100,"antigo"),consolidado!$H$1:$R$1900,5,FALSE())</f>
        <v>6</v>
      </c>
      <c r="H100" s="5" t="n">
        <f aca="false">VLOOKUP(CONCATENATE($A100,"novo"),consolidado!$H$1:$R$1900,5,FALSE())</f>
        <v>6</v>
      </c>
      <c r="I100" s="5" t="n">
        <f aca="false">VLOOKUP(CONCATENATE($A100,"antigo-novo"),consolidado!$H$1:$R$1900,5,FALSE())</f>
        <v>6</v>
      </c>
      <c r="J100" s="5" t="e">
        <f aca="false">VLOOKUP(CONCATENATE($A100,"antigo-novo-antigo"),consolidado!$H$1:$R$1900,5,FALSE())</f>
        <v>#N/A</v>
      </c>
      <c r="K100" s="5" t="e">
        <f aca="false">VLOOKUP(CONCATENATE($A100,"novo-antigo-novo"),consolidado!$H$1:$R$1900,5,FALSE())</f>
        <v>#N/A</v>
      </c>
      <c r="L100" s="5" t="n">
        <f aca="false">VLOOKUP(CONCATENATE($A100,"novo-antigo"),consolidado!$H$1:$R$1900,5,FALSE())</f>
        <v>6</v>
      </c>
      <c r="M100" s="6" t="n">
        <f aca="false">VLOOKUP(CONCATENATE($A100,"antigo"),consolidado!$H$1:$R$1900,6,FALSE())</f>
        <v>27</v>
      </c>
      <c r="N100" s="6" t="n">
        <f aca="false">VLOOKUP(CONCATENATE(A100,"novo"),consolidado!$H$1:$R$1900,6,FALSE())</f>
        <v>27</v>
      </c>
      <c r="O100" s="6" t="n">
        <f aca="false">VLOOKUP(CONCATENATE($A100,"antigo-novo"),consolidado!$H$1:$R$1900,6,FALSE())</f>
        <v>27</v>
      </c>
      <c r="P100" s="6" t="e">
        <f aca="false">VLOOKUP(CONCATENATE($A100,"antigo-novo-antigo"),consolidado!$H$1:$R$1900,6,FALSE())</f>
        <v>#N/A</v>
      </c>
      <c r="Q100" s="6" t="e">
        <f aca="false">VLOOKUP(CONCATENATE($A100,"novo-antigo-novo"),consolidado!$H$1:$R$1900,6,FALSE())</f>
        <v>#N/A</v>
      </c>
      <c r="R100" s="6" t="n">
        <f aca="false">VLOOKUP(CONCATENATE($A100,"novo-antigo"),consolidado!$H$1:$R$1900,6,FALSE())</f>
        <v>27</v>
      </c>
    </row>
    <row r="101" customFormat="false" ht="13.8" hidden="false" customHeight="false" outlineLevel="0" collapsed="false">
      <c r="A101" s="0" t="s">
        <v>118</v>
      </c>
      <c r="B101" s="0" t="n">
        <v>7</v>
      </c>
      <c r="C101" s="0" t="n">
        <v>6</v>
      </c>
      <c r="D101" s="2" t="n">
        <f aca="false">VLOOKUP(A101,consolidado!$A$1:$F$1900,4,FALSE())</f>
        <v>1.16666666666666</v>
      </c>
      <c r="E101" s="0" t="n">
        <v>2</v>
      </c>
      <c r="F101" s="0" t="n">
        <v>1</v>
      </c>
      <c r="G101" s="5" t="n">
        <f aca="false">VLOOKUP(CONCATENATE($A101,"antigo"),consolidado!$H$1:$R$1900,5,FALSE())</f>
        <v>7</v>
      </c>
      <c r="H101" s="5" t="n">
        <f aca="false">VLOOKUP(CONCATENATE($A101,"novo"),consolidado!$H$1:$R$1900,5,FALSE())</f>
        <v>7</v>
      </c>
      <c r="I101" s="5" t="n">
        <f aca="false">VLOOKUP(CONCATENATE($A101,"antigo-novo"),consolidado!$H$1:$R$1900,5,FALSE())</f>
        <v>7</v>
      </c>
      <c r="J101" s="5" t="e">
        <f aca="false">VLOOKUP(CONCATENATE($A101,"antigo-novo-antigo"),consolidado!$H$1:$R$1900,5,FALSE())</f>
        <v>#N/A</v>
      </c>
      <c r="K101" s="5" t="e">
        <f aca="false">VLOOKUP(CONCATENATE($A101,"novo-antigo-novo"),consolidado!$H$1:$R$1900,5,FALSE())</f>
        <v>#N/A</v>
      </c>
      <c r="L101" s="5" t="n">
        <f aca="false">VLOOKUP(CONCATENATE($A101,"novo-antigo"),consolidado!$H$1:$R$1900,5,FALSE())</f>
        <v>7</v>
      </c>
      <c r="M101" s="6" t="n">
        <f aca="false">VLOOKUP(CONCATENATE($A101,"antigo"),consolidado!$H$1:$R$1900,6,FALSE())</f>
        <v>28</v>
      </c>
      <c r="N101" s="6" t="n">
        <f aca="false">VLOOKUP(CONCATENATE(A101,"novo"),consolidado!$H$1:$R$1900,6,FALSE())</f>
        <v>29</v>
      </c>
      <c r="O101" s="6" t="n">
        <f aca="false">VLOOKUP(CONCATENATE($A101,"antigo-novo"),consolidado!$H$1:$R$1900,6,FALSE())</f>
        <v>29</v>
      </c>
      <c r="P101" s="6" t="e">
        <f aca="false">VLOOKUP(CONCATENATE($A101,"antigo-novo-antigo"),consolidado!$H$1:$R$1900,6,FALSE())</f>
        <v>#N/A</v>
      </c>
      <c r="Q101" s="6" t="e">
        <f aca="false">VLOOKUP(CONCATENATE($A101,"novo-antigo-novo"),consolidado!$H$1:$R$1900,6,FALSE())</f>
        <v>#N/A</v>
      </c>
      <c r="R101" s="6" t="n">
        <f aca="false">VLOOKUP(CONCATENATE($A101,"novo-antigo"),consolidado!$H$1:$R$1900,6,FALSE())</f>
        <v>29</v>
      </c>
    </row>
    <row r="102" customFormat="false" ht="13.8" hidden="false" customHeight="false" outlineLevel="0" collapsed="false">
      <c r="A102" s="0" t="s">
        <v>119</v>
      </c>
      <c r="B102" s="0" t="n">
        <v>6</v>
      </c>
      <c r="C102" s="0" t="n">
        <v>6</v>
      </c>
      <c r="D102" s="2" t="n">
        <f aca="false">VLOOKUP(A102,consolidado!$A$1:$F$1900,4,FALSE())</f>
        <v>1</v>
      </c>
      <c r="E102" s="0" t="n">
        <v>1</v>
      </c>
      <c r="F102" s="0" t="n">
        <v>1</v>
      </c>
      <c r="G102" s="5" t="n">
        <f aca="false">VLOOKUP(CONCATENATE($A102,"antigo"),consolidado!$H$1:$R$1900,5,FALSE())</f>
        <v>6</v>
      </c>
      <c r="H102" s="5" t="n">
        <f aca="false">VLOOKUP(CONCATENATE($A102,"novo"),consolidado!$H$1:$R$1900,5,FALSE())</f>
        <v>6</v>
      </c>
      <c r="I102" s="5" t="n">
        <f aca="false">VLOOKUP(CONCATENATE($A102,"antigo-novo"),consolidado!$H$1:$R$1900,5,FALSE())</f>
        <v>6</v>
      </c>
      <c r="J102" s="5" t="e">
        <f aca="false">VLOOKUP(CONCATENATE($A102,"antigo-novo-antigo"),consolidado!$H$1:$R$1900,5,FALSE())</f>
        <v>#N/A</v>
      </c>
      <c r="K102" s="5" t="e">
        <f aca="false">VLOOKUP(CONCATENATE($A102,"novo-antigo-novo"),consolidado!$H$1:$R$1900,5,FALSE())</f>
        <v>#N/A</v>
      </c>
      <c r="L102" s="5" t="n">
        <f aca="false">VLOOKUP(CONCATENATE($A102,"novo-antigo"),consolidado!$H$1:$R$1900,5,FALSE())</f>
        <v>6</v>
      </c>
      <c r="M102" s="6" t="n">
        <f aca="false">VLOOKUP(CONCATENATE($A102,"antigo"),consolidado!$H$1:$R$1900,6,FALSE())</f>
        <v>27</v>
      </c>
      <c r="N102" s="6" t="n">
        <f aca="false">VLOOKUP(CONCATENATE(A102,"novo"),consolidado!$H$1:$R$1900,6,FALSE())</f>
        <v>27</v>
      </c>
      <c r="O102" s="6" t="n">
        <f aca="false">VLOOKUP(CONCATENATE($A102,"antigo-novo"),consolidado!$H$1:$R$1900,6,FALSE())</f>
        <v>27</v>
      </c>
      <c r="P102" s="6" t="e">
        <f aca="false">VLOOKUP(CONCATENATE($A102,"antigo-novo-antigo"),consolidado!$H$1:$R$1900,6,FALSE())</f>
        <v>#N/A</v>
      </c>
      <c r="Q102" s="6" t="e">
        <f aca="false">VLOOKUP(CONCATENATE($A102,"novo-antigo-novo"),consolidado!$H$1:$R$1900,6,FALSE())</f>
        <v>#N/A</v>
      </c>
      <c r="R102" s="6" t="n">
        <f aca="false">VLOOKUP(CONCATENATE($A102,"novo-antigo"),consolidado!$H$1:$R$1900,6,FALSE())</f>
        <v>27</v>
      </c>
    </row>
    <row r="103" customFormat="false" ht="13.8" hidden="false" customHeight="false" outlineLevel="0" collapsed="false">
      <c r="A103" s="0" t="s">
        <v>120</v>
      </c>
      <c r="B103" s="0" t="n">
        <v>6</v>
      </c>
      <c r="C103" s="0" t="n">
        <v>5</v>
      </c>
      <c r="D103" s="2" t="n">
        <f aca="false">VLOOKUP(A103,consolidado!$A$1:$F$1900,4,FALSE())</f>
        <v>1.2</v>
      </c>
      <c r="E103" s="0" t="n">
        <v>2</v>
      </c>
      <c r="F103" s="0" t="n">
        <v>1</v>
      </c>
      <c r="G103" s="5" t="n">
        <f aca="false">VLOOKUP(CONCATENATE($A103,"antigo"),consolidado!$H$1:$R$1900,5,FALSE())</f>
        <v>5</v>
      </c>
      <c r="H103" s="5" t="n">
        <f aca="false">VLOOKUP(CONCATENATE($A103,"novo"),consolidado!$H$1:$R$1900,5,FALSE())</f>
        <v>5</v>
      </c>
      <c r="I103" s="5" t="n">
        <f aca="false">VLOOKUP(CONCATENATE($A103,"antigo-novo"),consolidado!$H$1:$R$1900,5,FALSE())</f>
        <v>5</v>
      </c>
      <c r="J103" s="5" t="e">
        <f aca="false">VLOOKUP(CONCATENATE($A103,"antigo-novo-antigo"),consolidado!$H$1:$R$1900,5,FALSE())</f>
        <v>#N/A</v>
      </c>
      <c r="K103" s="5" t="e">
        <f aca="false">VLOOKUP(CONCATENATE($A103,"novo-antigo-novo"),consolidado!$H$1:$R$1900,5,FALSE())</f>
        <v>#N/A</v>
      </c>
      <c r="L103" s="5" t="n">
        <f aca="false">VLOOKUP(CONCATENATE($A103,"novo-antigo"),consolidado!$H$1:$R$1900,5,FALSE())</f>
        <v>5</v>
      </c>
      <c r="M103" s="6" t="n">
        <f aca="false">VLOOKUP(CONCATENATE($A103,"antigo"),consolidado!$H$1:$R$1900,6,FALSE())</f>
        <v>22</v>
      </c>
      <c r="N103" s="6" t="n">
        <f aca="false">VLOOKUP(CONCATENATE(A103,"novo"),consolidado!$H$1:$R$1900,6,FALSE())</f>
        <v>22</v>
      </c>
      <c r="O103" s="6" t="n">
        <f aca="false">VLOOKUP(CONCATENATE($A103,"antigo-novo"),consolidado!$H$1:$R$1900,6,FALSE())</f>
        <v>22</v>
      </c>
      <c r="P103" s="6" t="e">
        <f aca="false">VLOOKUP(CONCATENATE($A103,"antigo-novo-antigo"),consolidado!$H$1:$R$1900,6,FALSE())</f>
        <v>#N/A</v>
      </c>
      <c r="Q103" s="6" t="e">
        <f aca="false">VLOOKUP(CONCATENATE($A103,"novo-antigo-novo"),consolidado!$H$1:$R$1900,6,FALSE())</f>
        <v>#N/A</v>
      </c>
      <c r="R103" s="6" t="n">
        <f aca="false">VLOOKUP(CONCATENATE($A103,"novo-antigo"),consolidado!$H$1:$R$1900,6,FALSE())</f>
        <v>22</v>
      </c>
    </row>
    <row r="104" customFormat="false" ht="13.8" hidden="false" customHeight="false" outlineLevel="0" collapsed="false">
      <c r="A104" s="0" t="s">
        <v>121</v>
      </c>
      <c r="B104" s="0" t="n">
        <v>6</v>
      </c>
      <c r="C104" s="0" t="n">
        <v>5</v>
      </c>
      <c r="D104" s="2" t="n">
        <f aca="false">VLOOKUP(A104,consolidado!$A$1:$F$1900,4,FALSE())</f>
        <v>1.2</v>
      </c>
      <c r="E104" s="0" t="n">
        <v>2</v>
      </c>
      <c r="F104" s="0" t="n">
        <v>1</v>
      </c>
      <c r="G104" s="5" t="n">
        <f aca="false">VLOOKUP(CONCATENATE($A104,"antigo"),consolidado!$H$1:$R$1900,5,FALSE())</f>
        <v>5</v>
      </c>
      <c r="H104" s="5" t="n">
        <f aca="false">VLOOKUP(CONCATENATE($A104,"novo"),consolidado!$H$1:$R$1900,5,FALSE())</f>
        <v>5</v>
      </c>
      <c r="I104" s="5" t="n">
        <f aca="false">VLOOKUP(CONCATENATE($A104,"antigo-novo"),consolidado!$H$1:$R$1900,5,FALSE())</f>
        <v>5</v>
      </c>
      <c r="J104" s="5" t="e">
        <f aca="false">VLOOKUP(CONCATENATE($A104,"antigo-novo-antigo"),consolidado!$H$1:$R$1900,5,FALSE())</f>
        <v>#N/A</v>
      </c>
      <c r="K104" s="5" t="e">
        <f aca="false">VLOOKUP(CONCATENATE($A104,"novo-antigo-novo"),consolidado!$H$1:$R$1900,5,FALSE())</f>
        <v>#N/A</v>
      </c>
      <c r="L104" s="5" t="n">
        <f aca="false">VLOOKUP(CONCATENATE($A104,"novo-antigo"),consolidado!$H$1:$R$1900,5,FALSE())</f>
        <v>5</v>
      </c>
      <c r="M104" s="6" t="n">
        <f aca="false">VLOOKUP(CONCATENATE($A104,"antigo"),consolidado!$H$1:$R$1900,6,FALSE())</f>
        <v>22</v>
      </c>
      <c r="N104" s="6" t="n">
        <f aca="false">VLOOKUP(CONCATENATE(A104,"novo"),consolidado!$H$1:$R$1900,6,FALSE())</f>
        <v>22</v>
      </c>
      <c r="O104" s="6" t="n">
        <f aca="false">VLOOKUP(CONCATENATE($A104,"antigo-novo"),consolidado!$H$1:$R$1900,6,FALSE())</f>
        <v>22</v>
      </c>
      <c r="P104" s="6" t="e">
        <f aca="false">VLOOKUP(CONCATENATE($A104,"antigo-novo-antigo"),consolidado!$H$1:$R$1900,6,FALSE())</f>
        <v>#N/A</v>
      </c>
      <c r="Q104" s="6" t="e">
        <f aca="false">VLOOKUP(CONCATENATE($A104,"novo-antigo-novo"),consolidado!$H$1:$R$1900,6,FALSE())</f>
        <v>#N/A</v>
      </c>
      <c r="R104" s="6" t="n">
        <f aca="false">VLOOKUP(CONCATENATE($A104,"novo-antigo"),consolidado!$H$1:$R$1900,6,FALSE())</f>
        <v>22</v>
      </c>
    </row>
    <row r="105" customFormat="false" ht="13.8" hidden="false" customHeight="false" outlineLevel="0" collapsed="false">
      <c r="A105" s="0" t="s">
        <v>122</v>
      </c>
      <c r="B105" s="0" t="n">
        <v>14</v>
      </c>
      <c r="C105" s="0" t="n">
        <v>12</v>
      </c>
      <c r="D105" s="2" t="n">
        <f aca="false">VLOOKUP(A105,consolidado!$A$1:$F$1900,4,FALSE())</f>
        <v>1.16666666666666</v>
      </c>
      <c r="E105" s="0" t="n">
        <v>2</v>
      </c>
      <c r="F105" s="0" t="n">
        <v>1</v>
      </c>
      <c r="G105" s="5" t="n">
        <f aca="false">VLOOKUP(CONCATENATE($A105,"antigo"),consolidado!$H$1:$R$1900,5,FALSE())</f>
        <v>12</v>
      </c>
      <c r="H105" s="5" t="n">
        <f aca="false">VLOOKUP(CONCATENATE($A105,"novo"),consolidado!$H$1:$R$1900,5,FALSE())</f>
        <v>14</v>
      </c>
      <c r="I105" s="5" t="n">
        <f aca="false">VLOOKUP(CONCATENATE($A105,"antigo-novo"),consolidado!$H$1:$R$1900,5,FALSE())</f>
        <v>13</v>
      </c>
      <c r="J105" s="5" t="e">
        <f aca="false">VLOOKUP(CONCATENATE($A105,"antigo-novo-antigo"),consolidado!$H$1:$R$1900,5,FALSE())</f>
        <v>#N/A</v>
      </c>
      <c r="K105" s="5" t="e">
        <f aca="false">VLOOKUP(CONCATENATE($A105,"novo-antigo-novo"),consolidado!$H$1:$R$1900,5,FALSE())</f>
        <v>#N/A</v>
      </c>
      <c r="L105" s="5" t="n">
        <f aca="false">VLOOKUP(CONCATENATE($A105,"novo-antigo"),consolidado!$H$1:$R$1900,5,FALSE())</f>
        <v>12</v>
      </c>
      <c r="M105" s="6" t="n">
        <f aca="false">VLOOKUP(CONCATENATE($A105,"antigo"),consolidado!$H$1:$R$1900,6,FALSE())</f>
        <v>105</v>
      </c>
      <c r="N105" s="6" t="n">
        <f aca="false">VLOOKUP(CONCATENATE(A105,"novo"),consolidado!$H$1:$R$1900,6,FALSE())</f>
        <v>109</v>
      </c>
      <c r="O105" s="6" t="n">
        <f aca="false">VLOOKUP(CONCATENATE($A105,"antigo-novo"),consolidado!$H$1:$R$1900,6,FALSE())</f>
        <v>106</v>
      </c>
      <c r="P105" s="6" t="e">
        <f aca="false">VLOOKUP(CONCATENATE($A105,"antigo-novo-antigo"),consolidado!$H$1:$R$1900,6,FALSE())</f>
        <v>#N/A</v>
      </c>
      <c r="Q105" s="6" t="e">
        <f aca="false">VLOOKUP(CONCATENATE($A105,"novo-antigo-novo"),consolidado!$H$1:$R$1900,6,FALSE())</f>
        <v>#N/A</v>
      </c>
      <c r="R105" s="6" t="n">
        <f aca="false">VLOOKUP(CONCATENATE($A105,"novo-antigo"),consolidado!$H$1:$R$1900,6,FALSE())</f>
        <v>105</v>
      </c>
    </row>
    <row r="106" customFormat="false" ht="13.8" hidden="false" customHeight="false" outlineLevel="0" collapsed="false">
      <c r="A106" s="0" t="s">
        <v>123</v>
      </c>
      <c r="B106" s="0" t="n">
        <v>13</v>
      </c>
      <c r="C106" s="0" t="n">
        <v>12</v>
      </c>
      <c r="D106" s="2" t="n">
        <f aca="false">VLOOKUP(A106,consolidado!$A$1:$F$1900,4,FALSE())</f>
        <v>1.08333333333333</v>
      </c>
      <c r="E106" s="0" t="n">
        <v>2</v>
      </c>
      <c r="F106" s="0" t="n">
        <v>1</v>
      </c>
      <c r="G106" s="5" t="n">
        <f aca="false">VLOOKUP(CONCATENATE($A106,"antigo"),consolidado!$H$1:$R$1900,5,FALSE())</f>
        <v>13</v>
      </c>
      <c r="H106" s="5" t="n">
        <f aca="false">VLOOKUP(CONCATENATE($A106,"novo"),consolidado!$H$1:$R$1900,5,FALSE())</f>
        <v>14</v>
      </c>
      <c r="I106" s="5" t="n">
        <f aca="false">VLOOKUP(CONCATENATE($A106,"antigo-novo"),consolidado!$H$1:$R$1900,5,FALSE())</f>
        <v>14</v>
      </c>
      <c r="J106" s="5" t="e">
        <f aca="false">VLOOKUP(CONCATENATE($A106,"antigo-novo-antigo"),consolidado!$H$1:$R$1900,5,FALSE())</f>
        <v>#N/A</v>
      </c>
      <c r="K106" s="5" t="e">
        <f aca="false">VLOOKUP(CONCATENATE($A106,"novo-antigo-novo"),consolidado!$H$1:$R$1900,5,FALSE())</f>
        <v>#N/A</v>
      </c>
      <c r="L106" s="5" t="n">
        <f aca="false">VLOOKUP(CONCATENATE($A106,"novo-antigo"),consolidado!$H$1:$R$1900,5,FALSE())</f>
        <v>13</v>
      </c>
      <c r="M106" s="6" t="n">
        <f aca="false">VLOOKUP(CONCATENATE($A106,"antigo"),consolidado!$H$1:$R$1900,6,FALSE())</f>
        <v>106</v>
      </c>
      <c r="N106" s="6" t="n">
        <f aca="false">VLOOKUP(CONCATENATE(A106,"novo"),consolidado!$H$1:$R$1900,6,FALSE())</f>
        <v>107</v>
      </c>
      <c r="O106" s="6" t="n">
        <f aca="false">VLOOKUP(CONCATENATE($A106,"antigo-novo"),consolidado!$H$1:$R$1900,6,FALSE())</f>
        <v>107</v>
      </c>
      <c r="P106" s="6" t="e">
        <f aca="false">VLOOKUP(CONCATENATE($A106,"antigo-novo-antigo"),consolidado!$H$1:$R$1900,6,FALSE())</f>
        <v>#N/A</v>
      </c>
      <c r="Q106" s="6" t="e">
        <f aca="false">VLOOKUP(CONCATENATE($A106,"novo-antigo-novo"),consolidado!$H$1:$R$1900,6,FALSE())</f>
        <v>#N/A</v>
      </c>
      <c r="R106" s="6" t="n">
        <f aca="false">VLOOKUP(CONCATENATE($A106,"novo-antigo"),consolidado!$H$1:$R$1900,6,FALSE())</f>
        <v>106</v>
      </c>
    </row>
    <row r="107" customFormat="false" ht="13.8" hidden="false" customHeight="false" outlineLevel="0" collapsed="false">
      <c r="A107" s="0" t="s">
        <v>124</v>
      </c>
      <c r="B107" s="0" t="n">
        <v>19</v>
      </c>
      <c r="C107" s="0" t="n">
        <v>17</v>
      </c>
      <c r="D107" s="2" t="n">
        <f aca="false">VLOOKUP(A107,consolidado!$A$1:$F$1900,4,FALSE())</f>
        <v>1.11764705882352</v>
      </c>
      <c r="E107" s="0" t="n">
        <v>2</v>
      </c>
      <c r="F107" s="0" t="n">
        <v>1</v>
      </c>
      <c r="G107" s="5" t="n">
        <f aca="false">VLOOKUP(CONCATENATE($A107,"antigo"),consolidado!$H$1:$R$1900,5,FALSE())</f>
        <v>18</v>
      </c>
      <c r="H107" s="5" t="n">
        <f aca="false">VLOOKUP(CONCATENATE($A107,"novo"),consolidado!$H$1:$R$1900,5,FALSE())</f>
        <v>19</v>
      </c>
      <c r="I107" s="5" t="n">
        <f aca="false">VLOOKUP(CONCATENATE($A107,"antigo-novo"),consolidado!$H$1:$R$1900,5,FALSE())</f>
        <v>19</v>
      </c>
      <c r="J107" s="5" t="e">
        <f aca="false">VLOOKUP(CONCATENATE($A107,"antigo-novo-antigo"),consolidado!$H$1:$R$1900,5,FALSE())</f>
        <v>#N/A</v>
      </c>
      <c r="K107" s="5" t="e">
        <f aca="false">VLOOKUP(CONCATENATE($A107,"novo-antigo-novo"),consolidado!$H$1:$R$1900,5,FALSE())</f>
        <v>#N/A</v>
      </c>
      <c r="L107" s="5" t="n">
        <f aca="false">VLOOKUP(CONCATENATE($A107,"novo-antigo"),consolidado!$H$1:$R$1900,5,FALSE())</f>
        <v>19</v>
      </c>
      <c r="M107" s="6" t="n">
        <f aca="false">VLOOKUP(CONCATENATE($A107,"antigo"),consolidado!$H$1:$R$1900,6,FALSE())</f>
        <v>156</v>
      </c>
      <c r="N107" s="6" t="n">
        <f aca="false">VLOOKUP(CONCATENATE(A107,"novo"),consolidado!$H$1:$R$1900,6,FALSE())</f>
        <v>162</v>
      </c>
      <c r="O107" s="6" t="n">
        <f aca="false">VLOOKUP(CONCATENATE($A107,"antigo-novo"),consolidado!$H$1:$R$1900,6,FALSE())</f>
        <v>157</v>
      </c>
      <c r="P107" s="6" t="e">
        <f aca="false">VLOOKUP(CONCATENATE($A107,"antigo-novo-antigo"),consolidado!$H$1:$R$1900,6,FALSE())</f>
        <v>#N/A</v>
      </c>
      <c r="Q107" s="6" t="e">
        <f aca="false">VLOOKUP(CONCATENATE($A107,"novo-antigo-novo"),consolidado!$H$1:$R$1900,6,FALSE())</f>
        <v>#N/A</v>
      </c>
      <c r="R107" s="6" t="n">
        <f aca="false">VLOOKUP(CONCATENATE($A107,"novo-antigo"),consolidado!$H$1:$R$1900,6,FALSE())</f>
        <v>161</v>
      </c>
    </row>
    <row r="108" customFormat="false" ht="13.8" hidden="false" customHeight="false" outlineLevel="0" collapsed="false">
      <c r="A108" s="0" t="s">
        <v>125</v>
      </c>
      <c r="B108" s="0" t="n">
        <v>18</v>
      </c>
      <c r="C108" s="0" t="n">
        <v>17</v>
      </c>
      <c r="D108" s="2" t="n">
        <f aca="false">VLOOKUP(A108,consolidado!$A$1:$F$1900,4,FALSE())</f>
        <v>1.05882352941176</v>
      </c>
      <c r="E108" s="0" t="n">
        <v>2</v>
      </c>
      <c r="F108" s="0" t="n">
        <v>1</v>
      </c>
      <c r="G108" s="5" t="n">
        <f aca="false">VLOOKUP(CONCATENATE($A108,"antigo"),consolidado!$H$1:$R$1900,5,FALSE())</f>
        <v>18</v>
      </c>
      <c r="H108" s="5" t="n">
        <f aca="false">VLOOKUP(CONCATENATE($A108,"novo"),consolidado!$H$1:$R$1900,5,FALSE())</f>
        <v>18</v>
      </c>
      <c r="I108" s="5" t="n">
        <f aca="false">VLOOKUP(CONCATENATE($A108,"antigo-novo"),consolidado!$H$1:$R$1900,5,FALSE())</f>
        <v>18</v>
      </c>
      <c r="J108" s="5" t="e">
        <f aca="false">VLOOKUP(CONCATENATE($A108,"antigo-novo-antigo"),consolidado!$H$1:$R$1900,5,FALSE())</f>
        <v>#N/A</v>
      </c>
      <c r="K108" s="5" t="e">
        <f aca="false">VLOOKUP(CONCATENATE($A108,"novo-antigo-novo"),consolidado!$H$1:$R$1900,5,FALSE())</f>
        <v>#N/A</v>
      </c>
      <c r="L108" s="5" t="n">
        <f aca="false">VLOOKUP(CONCATENATE($A108,"novo-antigo"),consolidado!$H$1:$R$1900,5,FALSE())</f>
        <v>18</v>
      </c>
      <c r="M108" s="6" t="n">
        <f aca="false">VLOOKUP(CONCATENATE($A108,"antigo"),consolidado!$H$1:$R$1900,6,FALSE())</f>
        <v>155</v>
      </c>
      <c r="N108" s="6" t="n">
        <f aca="false">VLOOKUP(CONCATENATE(A108,"novo"),consolidado!$H$1:$R$1900,6,FALSE())</f>
        <v>155</v>
      </c>
      <c r="O108" s="6" t="n">
        <f aca="false">VLOOKUP(CONCATENATE($A108,"antigo-novo"),consolidado!$H$1:$R$1900,6,FALSE())</f>
        <v>155</v>
      </c>
      <c r="P108" s="6" t="e">
        <f aca="false">VLOOKUP(CONCATENATE($A108,"antigo-novo-antigo"),consolidado!$H$1:$R$1900,6,FALSE())</f>
        <v>#N/A</v>
      </c>
      <c r="Q108" s="6" t="e">
        <f aca="false">VLOOKUP(CONCATENATE($A108,"novo-antigo-novo"),consolidado!$H$1:$R$1900,6,FALSE())</f>
        <v>#N/A</v>
      </c>
      <c r="R108" s="6" t="n">
        <f aca="false">VLOOKUP(CONCATENATE($A108,"novo-antigo"),consolidado!$H$1:$R$1900,6,FALSE())</f>
        <v>155</v>
      </c>
    </row>
    <row r="109" customFormat="false" ht="13.8" hidden="false" customHeight="false" outlineLevel="0" collapsed="false">
      <c r="A109" s="0" t="s">
        <v>126</v>
      </c>
      <c r="B109" s="0" t="n">
        <v>22</v>
      </c>
      <c r="C109" s="0" t="n">
        <v>21</v>
      </c>
      <c r="D109" s="2" t="n">
        <f aca="false">VLOOKUP(A109,consolidado!$A$1:$F$1900,4,FALSE())</f>
        <v>1.04761904761904</v>
      </c>
      <c r="E109" s="0" t="n">
        <v>2</v>
      </c>
      <c r="F109" s="0" t="n">
        <v>1</v>
      </c>
      <c r="G109" s="5" t="n">
        <f aca="false">VLOOKUP(CONCATENATE($A109,"antigo"),consolidado!$H$1:$R$1900,5,FALSE())</f>
        <v>22</v>
      </c>
      <c r="H109" s="5" t="n">
        <f aca="false">VLOOKUP(CONCATENATE($A109,"novo"),consolidado!$H$1:$R$1900,5,FALSE())</f>
        <v>22</v>
      </c>
      <c r="I109" s="5" t="n">
        <f aca="false">VLOOKUP(CONCATENATE($A109,"antigo-novo"),consolidado!$H$1:$R$1900,5,FALSE())</f>
        <v>22</v>
      </c>
      <c r="J109" s="5" t="e">
        <f aca="false">VLOOKUP(CONCATENATE($A109,"antigo-novo-antigo"),consolidado!$H$1:$R$1900,5,FALSE())</f>
        <v>#N/A</v>
      </c>
      <c r="K109" s="5" t="e">
        <f aca="false">VLOOKUP(CONCATENATE($A109,"novo-antigo-novo"),consolidado!$H$1:$R$1900,5,FALSE())</f>
        <v>#N/A</v>
      </c>
      <c r="L109" s="5" t="n">
        <f aca="false">VLOOKUP(CONCATENATE($A109,"novo-antigo"),consolidado!$H$1:$R$1900,5,FALSE())</f>
        <v>22</v>
      </c>
      <c r="M109" s="6" t="n">
        <f aca="false">VLOOKUP(CONCATENATE($A109,"antigo"),consolidado!$H$1:$R$1900,6,FALSE())</f>
        <v>220</v>
      </c>
      <c r="N109" s="6" t="n">
        <f aca="false">VLOOKUP(CONCATENATE(A109,"novo"),consolidado!$H$1:$R$1900,6,FALSE())</f>
        <v>220</v>
      </c>
      <c r="O109" s="6" t="n">
        <f aca="false">VLOOKUP(CONCATENATE($A109,"antigo-novo"),consolidado!$H$1:$R$1900,6,FALSE())</f>
        <v>220</v>
      </c>
      <c r="P109" s="6" t="e">
        <f aca="false">VLOOKUP(CONCATENATE($A109,"antigo-novo-antigo"),consolidado!$H$1:$R$1900,6,FALSE())</f>
        <v>#N/A</v>
      </c>
      <c r="Q109" s="6" t="e">
        <f aca="false">VLOOKUP(CONCATENATE($A109,"novo-antigo-novo"),consolidado!$H$1:$R$1900,6,FALSE())</f>
        <v>#N/A</v>
      </c>
      <c r="R109" s="6" t="n">
        <f aca="false">VLOOKUP(CONCATENATE($A109,"novo-antigo"),consolidado!$H$1:$R$1900,6,FALSE())</f>
        <v>220</v>
      </c>
    </row>
    <row r="110" customFormat="false" ht="13.8" hidden="false" customHeight="false" outlineLevel="0" collapsed="false">
      <c r="A110" s="0" t="s">
        <v>127</v>
      </c>
      <c r="B110" s="0" t="n">
        <v>24</v>
      </c>
      <c r="C110" s="0" t="n">
        <v>22</v>
      </c>
      <c r="D110" s="2" t="n">
        <f aca="false">VLOOKUP(A110,consolidado!$A$1:$F$1900,4,FALSE())</f>
        <v>1.09090909090909</v>
      </c>
      <c r="E110" s="0" t="n">
        <v>2</v>
      </c>
      <c r="F110" s="0" t="n">
        <v>1</v>
      </c>
      <c r="G110" s="5" t="n">
        <f aca="false">VLOOKUP(CONCATENATE($A110,"antigo"),consolidado!$H$1:$R$1900,5,FALSE())</f>
        <v>24</v>
      </c>
      <c r="H110" s="5" t="n">
        <f aca="false">VLOOKUP(CONCATENATE($A110,"novo"),consolidado!$H$1:$R$1900,5,FALSE())</f>
        <v>27</v>
      </c>
      <c r="I110" s="5" t="n">
        <f aca="false">VLOOKUP(CONCATENATE($A110,"antigo-novo"),consolidado!$H$1:$R$1900,5,FALSE())</f>
        <v>27</v>
      </c>
      <c r="J110" s="5" t="e">
        <f aca="false">VLOOKUP(CONCATENATE($A110,"antigo-novo-antigo"),consolidado!$H$1:$R$1900,5,FALSE())</f>
        <v>#N/A</v>
      </c>
      <c r="K110" s="5" t="e">
        <f aca="false">VLOOKUP(CONCATENATE($A110,"novo-antigo-novo"),consolidado!$H$1:$R$1900,5,FALSE())</f>
        <v>#N/A</v>
      </c>
      <c r="L110" s="5" t="n">
        <f aca="false">VLOOKUP(CONCATENATE($A110,"novo-antigo"),consolidado!$H$1:$R$1900,5,FALSE())</f>
        <v>27</v>
      </c>
      <c r="M110" s="6" t="n">
        <f aca="false">VLOOKUP(CONCATENATE($A110,"antigo"),consolidado!$H$1:$R$1900,6,FALSE())</f>
        <v>244</v>
      </c>
      <c r="N110" s="6" t="n">
        <f aca="false">VLOOKUP(CONCATENATE(A110,"novo"),consolidado!$H$1:$R$1900,6,FALSE())</f>
        <v>252</v>
      </c>
      <c r="O110" s="6" t="n">
        <f aca="false">VLOOKUP(CONCATENATE($A110,"antigo-novo"),consolidado!$H$1:$R$1900,6,FALSE())</f>
        <v>252</v>
      </c>
      <c r="P110" s="6" t="e">
        <f aca="false">VLOOKUP(CONCATENATE($A110,"antigo-novo-antigo"),consolidado!$H$1:$R$1900,6,FALSE())</f>
        <v>#N/A</v>
      </c>
      <c r="Q110" s="6" t="e">
        <f aca="false">VLOOKUP(CONCATENATE($A110,"novo-antigo-novo"),consolidado!$H$1:$R$1900,6,FALSE())</f>
        <v>#N/A</v>
      </c>
      <c r="R110" s="6" t="n">
        <f aca="false">VLOOKUP(CONCATENATE($A110,"novo-antigo"),consolidado!$H$1:$R$1900,6,FALSE())</f>
        <v>252</v>
      </c>
    </row>
    <row r="111" customFormat="false" ht="13.8" hidden="false" customHeight="false" outlineLevel="0" collapsed="false">
      <c r="A111" s="0" t="s">
        <v>128</v>
      </c>
      <c r="B111" s="0" t="n">
        <v>18</v>
      </c>
      <c r="C111" s="0" t="n">
        <v>18</v>
      </c>
      <c r="D111" s="2" t="n">
        <f aca="false">VLOOKUP(A111,consolidado!$A$1:$F$1900,4,FALSE())</f>
        <v>1</v>
      </c>
      <c r="E111" s="0" t="n">
        <v>1</v>
      </c>
      <c r="F111" s="0" t="n">
        <v>1</v>
      </c>
      <c r="G111" s="5" t="n">
        <f aca="false">VLOOKUP(CONCATENATE($A111,"antigo"),consolidado!$H$1:$R$1900,5,FALSE())</f>
        <v>18</v>
      </c>
      <c r="H111" s="5" t="n">
        <f aca="false">VLOOKUP(CONCATENATE($A111,"novo"),consolidado!$H$1:$R$1900,5,FALSE())</f>
        <v>18</v>
      </c>
      <c r="I111" s="5" t="n">
        <f aca="false">VLOOKUP(CONCATENATE($A111,"antigo-novo"),consolidado!$H$1:$R$1900,5,FALSE())</f>
        <v>18</v>
      </c>
      <c r="J111" s="5" t="e">
        <f aca="false">VLOOKUP(CONCATENATE($A111,"antigo-novo-antigo"),consolidado!$H$1:$R$1900,5,FALSE())</f>
        <v>#N/A</v>
      </c>
      <c r="K111" s="5" t="e">
        <f aca="false">VLOOKUP(CONCATENATE($A111,"novo-antigo-novo"),consolidado!$H$1:$R$1900,5,FALSE())</f>
        <v>#N/A</v>
      </c>
      <c r="L111" s="5" t="n">
        <f aca="false">VLOOKUP(CONCATENATE($A111,"novo-antigo"),consolidado!$H$1:$R$1900,5,FALSE())</f>
        <v>18</v>
      </c>
      <c r="M111" s="6" t="n">
        <f aca="false">VLOOKUP(CONCATENATE($A111,"antigo"),consolidado!$H$1:$R$1900,6,FALSE())</f>
        <v>166</v>
      </c>
      <c r="N111" s="6" t="n">
        <f aca="false">VLOOKUP(CONCATENATE(A111,"novo"),consolidado!$H$1:$R$1900,6,FALSE())</f>
        <v>166</v>
      </c>
      <c r="O111" s="6" t="n">
        <f aca="false">VLOOKUP(CONCATENATE($A111,"antigo-novo"),consolidado!$H$1:$R$1900,6,FALSE())</f>
        <v>166</v>
      </c>
      <c r="P111" s="6" t="e">
        <f aca="false">VLOOKUP(CONCATENATE($A111,"antigo-novo-antigo"),consolidado!$H$1:$R$1900,6,FALSE())</f>
        <v>#N/A</v>
      </c>
      <c r="Q111" s="6" t="e">
        <f aca="false">VLOOKUP(CONCATENATE($A111,"novo-antigo-novo"),consolidado!$H$1:$R$1900,6,FALSE())</f>
        <v>#N/A</v>
      </c>
      <c r="R111" s="6" t="n">
        <f aca="false">VLOOKUP(CONCATENATE($A111,"novo-antigo"),consolidado!$H$1:$R$1900,6,FALSE())</f>
        <v>166</v>
      </c>
    </row>
    <row r="112" customFormat="false" ht="13.8" hidden="false" customHeight="false" outlineLevel="0" collapsed="false">
      <c r="A112" s="0" t="s">
        <v>129</v>
      </c>
      <c r="B112" s="0" t="n">
        <v>21</v>
      </c>
      <c r="C112" s="0" t="n">
        <v>19</v>
      </c>
      <c r="D112" s="2" t="n">
        <f aca="false">VLOOKUP(A112,consolidado!$A$1:$F$1900,4,FALSE())</f>
        <v>1.10526315789473</v>
      </c>
      <c r="E112" s="0" t="n">
        <v>2</v>
      </c>
      <c r="F112" s="0" t="n">
        <v>1</v>
      </c>
      <c r="G112" s="5" t="n">
        <f aca="false">VLOOKUP(CONCATENATE($A112,"antigo"),consolidado!$H$1:$R$1900,5,FALSE())</f>
        <v>21</v>
      </c>
      <c r="H112" s="5" t="n">
        <f aca="false">VLOOKUP(CONCATENATE($A112,"novo"),consolidado!$H$1:$R$1900,5,FALSE())</f>
        <v>21</v>
      </c>
      <c r="I112" s="5" t="n">
        <f aca="false">VLOOKUP(CONCATENATE($A112,"antigo-novo"),consolidado!$H$1:$R$1900,5,FALSE())</f>
        <v>21</v>
      </c>
      <c r="J112" s="5" t="e">
        <f aca="false">VLOOKUP(CONCATENATE($A112,"antigo-novo-antigo"),consolidado!$H$1:$R$1900,5,FALSE())</f>
        <v>#N/A</v>
      </c>
      <c r="K112" s="5" t="e">
        <f aca="false">VLOOKUP(CONCATENATE($A112,"novo-antigo-novo"),consolidado!$H$1:$R$1900,5,FALSE())</f>
        <v>#N/A</v>
      </c>
      <c r="L112" s="5" t="n">
        <f aca="false">VLOOKUP(CONCATENATE($A112,"novo-antigo"),consolidado!$H$1:$R$1900,5,FALSE())</f>
        <v>21</v>
      </c>
      <c r="M112" s="6" t="n">
        <f aca="false">VLOOKUP(CONCATENATE($A112,"antigo"),consolidado!$H$1:$R$1900,6,FALSE())</f>
        <v>219</v>
      </c>
      <c r="N112" s="6" t="n">
        <f aca="false">VLOOKUP(CONCATENATE(A112,"novo"),consolidado!$H$1:$R$1900,6,FALSE())</f>
        <v>219</v>
      </c>
      <c r="O112" s="6" t="n">
        <f aca="false">VLOOKUP(CONCATENATE($A112,"antigo-novo"),consolidado!$H$1:$R$1900,6,FALSE())</f>
        <v>219</v>
      </c>
      <c r="P112" s="6" t="e">
        <f aca="false">VLOOKUP(CONCATENATE($A112,"antigo-novo-antigo"),consolidado!$H$1:$R$1900,6,FALSE())</f>
        <v>#N/A</v>
      </c>
      <c r="Q112" s="6" t="e">
        <f aca="false">VLOOKUP(CONCATENATE($A112,"novo-antigo-novo"),consolidado!$H$1:$R$1900,6,FALSE())</f>
        <v>#N/A</v>
      </c>
      <c r="R112" s="6" t="n">
        <f aca="false">VLOOKUP(CONCATENATE($A112,"novo-antigo"),consolidado!$H$1:$R$1900,6,FALSE())</f>
        <v>219</v>
      </c>
    </row>
    <row r="113" customFormat="false" ht="13.8" hidden="false" customHeight="false" outlineLevel="0" collapsed="false">
      <c r="A113" s="0" t="s">
        <v>130</v>
      </c>
      <c r="B113" s="0" t="n">
        <v>23</v>
      </c>
      <c r="C113" s="0" t="n">
        <v>23</v>
      </c>
      <c r="D113" s="2" t="n">
        <f aca="false">VLOOKUP(A113,consolidado!$A$1:$F$1900,4,FALSE())</f>
        <v>1</v>
      </c>
      <c r="E113" s="0" t="n">
        <v>1</v>
      </c>
      <c r="F113" s="0" t="n">
        <v>1</v>
      </c>
      <c r="G113" s="5" t="n">
        <f aca="false">VLOOKUP(CONCATENATE($A113,"antigo"),consolidado!$H$1:$R$1900,5,FALSE())</f>
        <v>23</v>
      </c>
      <c r="H113" s="5" t="n">
        <f aca="false">VLOOKUP(CONCATENATE($A113,"novo"),consolidado!$H$1:$R$1900,5,FALSE())</f>
        <v>23</v>
      </c>
      <c r="I113" s="5" t="n">
        <f aca="false">VLOOKUP(CONCATENATE($A113,"antigo-novo"),consolidado!$H$1:$R$1900,5,FALSE())</f>
        <v>23</v>
      </c>
      <c r="J113" s="5" t="e">
        <f aca="false">VLOOKUP(CONCATENATE($A113,"antigo-novo-antigo"),consolidado!$H$1:$R$1900,5,FALSE())</f>
        <v>#N/A</v>
      </c>
      <c r="K113" s="5" t="e">
        <f aca="false">VLOOKUP(CONCATENATE($A113,"novo-antigo-novo"),consolidado!$H$1:$R$1900,5,FALSE())</f>
        <v>#N/A</v>
      </c>
      <c r="L113" s="5" t="n">
        <f aca="false">VLOOKUP(CONCATENATE($A113,"novo-antigo"),consolidado!$H$1:$R$1900,5,FALSE())</f>
        <v>23</v>
      </c>
      <c r="M113" s="6" t="n">
        <f aca="false">VLOOKUP(CONCATENATE($A113,"antigo"),consolidado!$H$1:$R$1900,6,FALSE())</f>
        <v>263</v>
      </c>
      <c r="N113" s="6" t="n">
        <f aca="false">VLOOKUP(CONCATENATE(A113,"novo"),consolidado!$H$1:$R$1900,6,FALSE())</f>
        <v>263</v>
      </c>
      <c r="O113" s="6" t="n">
        <f aca="false">VLOOKUP(CONCATENATE($A113,"antigo-novo"),consolidado!$H$1:$R$1900,6,FALSE())</f>
        <v>247</v>
      </c>
      <c r="P113" s="6" t="e">
        <f aca="false">VLOOKUP(CONCATENATE($A113,"antigo-novo-antigo"),consolidado!$H$1:$R$1900,6,FALSE())</f>
        <v>#N/A</v>
      </c>
      <c r="Q113" s="6" t="e">
        <f aca="false">VLOOKUP(CONCATENATE($A113,"novo-antigo-novo"),consolidado!$H$1:$R$1900,6,FALSE())</f>
        <v>#N/A</v>
      </c>
      <c r="R113" s="6" t="n">
        <f aca="false">VLOOKUP(CONCATENATE($A113,"novo-antigo"),consolidado!$H$1:$R$1900,6,FALSE())</f>
        <v>263</v>
      </c>
    </row>
    <row r="114" customFormat="false" ht="13.8" hidden="false" customHeight="false" outlineLevel="0" collapsed="false">
      <c r="A114" s="0" t="s">
        <v>131</v>
      </c>
      <c r="B114" s="0" t="n">
        <v>23</v>
      </c>
      <c r="C114" s="0" t="n">
        <v>21</v>
      </c>
      <c r="D114" s="2" t="n">
        <f aca="false">VLOOKUP(A114,consolidado!$A$1:$F$1900,4,FALSE())</f>
        <v>1.09523809523809</v>
      </c>
      <c r="E114" s="0" t="n">
        <v>2</v>
      </c>
      <c r="F114" s="0" t="n">
        <v>1</v>
      </c>
      <c r="G114" s="5" t="n">
        <f aca="false">VLOOKUP(CONCATENATE($A114,"antigo"),consolidado!$H$1:$R$1900,5,FALSE())</f>
        <v>22</v>
      </c>
      <c r="H114" s="5" t="n">
        <f aca="false">VLOOKUP(CONCATENATE($A114,"novo"),consolidado!$H$1:$R$1900,5,FALSE())</f>
        <v>24</v>
      </c>
      <c r="I114" s="5" t="n">
        <f aca="false">VLOOKUP(CONCATENATE($A114,"antigo-novo"),consolidado!$H$1:$R$1900,5,FALSE())</f>
        <v>24</v>
      </c>
      <c r="J114" s="5" t="e">
        <f aca="false">VLOOKUP(CONCATENATE($A114,"antigo-novo-antigo"),consolidado!$H$1:$R$1900,5,FALSE())</f>
        <v>#N/A</v>
      </c>
      <c r="K114" s="5" t="e">
        <f aca="false">VLOOKUP(CONCATENATE($A114,"novo-antigo-novo"),consolidado!$H$1:$R$1900,5,FALSE())</f>
        <v>#N/A</v>
      </c>
      <c r="L114" s="5" t="n">
        <f aca="false">VLOOKUP(CONCATENATE($A114,"novo-antigo"),consolidado!$H$1:$R$1900,5,FALSE())</f>
        <v>22</v>
      </c>
      <c r="M114" s="6" t="n">
        <f aca="false">VLOOKUP(CONCATENATE($A114,"antigo"),consolidado!$H$1:$R$1900,6,FALSE())</f>
        <v>242</v>
      </c>
      <c r="N114" s="6" t="n">
        <f aca="false">VLOOKUP(CONCATENATE(A114,"novo"),consolidado!$H$1:$R$1900,6,FALSE())</f>
        <v>236</v>
      </c>
      <c r="O114" s="6" t="n">
        <f aca="false">VLOOKUP(CONCATENATE($A114,"antigo-novo"),consolidado!$H$1:$R$1900,6,FALSE())</f>
        <v>236</v>
      </c>
      <c r="P114" s="6" t="e">
        <f aca="false">VLOOKUP(CONCATENATE($A114,"antigo-novo-antigo"),consolidado!$H$1:$R$1900,6,FALSE())</f>
        <v>#N/A</v>
      </c>
      <c r="Q114" s="6" t="e">
        <f aca="false">VLOOKUP(CONCATENATE($A114,"novo-antigo-novo"),consolidado!$H$1:$R$1900,6,FALSE())</f>
        <v>#N/A</v>
      </c>
      <c r="R114" s="6" t="n">
        <f aca="false">VLOOKUP(CONCATENATE($A114,"novo-antigo"),consolidado!$H$1:$R$1900,6,FALSE())</f>
        <v>226</v>
      </c>
    </row>
    <row r="115" customFormat="false" ht="13.8" hidden="false" customHeight="false" outlineLevel="0" collapsed="false">
      <c r="A115" s="0" t="s">
        <v>132</v>
      </c>
      <c r="B115" s="0" t="n">
        <v>18</v>
      </c>
      <c r="C115" s="0" t="n">
        <v>14</v>
      </c>
      <c r="D115" s="2" t="n">
        <f aca="false">VLOOKUP(A115,consolidado!$A$1:$F$1900,4,FALSE())</f>
        <v>1.28571428571428</v>
      </c>
      <c r="E115" s="0" t="n">
        <v>3</v>
      </c>
      <c r="F115" s="0" t="n">
        <v>1</v>
      </c>
      <c r="G115" s="5" t="n">
        <f aca="false">VLOOKUP(CONCATENATE($A115,"antigo"),consolidado!$H$1:$R$1900,5,FALSE())</f>
        <v>17</v>
      </c>
      <c r="H115" s="5" t="n">
        <f aca="false">VLOOKUP(CONCATENATE($A115,"novo"),consolidado!$H$1:$R$1900,5,FALSE())</f>
        <v>17</v>
      </c>
      <c r="I115" s="5" t="n">
        <f aca="false">VLOOKUP(CONCATENATE($A115,"antigo-novo"),consolidado!$H$1:$R$1900,5,FALSE())</f>
        <v>17</v>
      </c>
      <c r="J115" s="5" t="e">
        <f aca="false">VLOOKUP(CONCATENATE($A115,"antigo-novo-antigo"),consolidado!$H$1:$R$1900,5,FALSE())</f>
        <v>#N/A</v>
      </c>
      <c r="K115" s="5" t="e">
        <f aca="false">VLOOKUP(CONCATENATE($A115,"novo-antigo-novo"),consolidado!$H$1:$R$1900,5,FALSE())</f>
        <v>#N/A</v>
      </c>
      <c r="L115" s="5" t="n">
        <f aca="false">VLOOKUP(CONCATENATE($A115,"novo-antigo"),consolidado!$H$1:$R$1900,5,FALSE())</f>
        <v>17</v>
      </c>
      <c r="M115" s="6" t="n">
        <f aca="false">VLOOKUP(CONCATENATE($A115,"antigo"),consolidado!$H$1:$R$1900,6,FALSE())</f>
        <v>177</v>
      </c>
      <c r="N115" s="6" t="n">
        <f aca="false">VLOOKUP(CONCATENATE(A115,"novo"),consolidado!$H$1:$R$1900,6,FALSE())</f>
        <v>173</v>
      </c>
      <c r="O115" s="6" t="n">
        <f aca="false">VLOOKUP(CONCATENATE($A115,"antigo-novo"),consolidado!$H$1:$R$1900,6,FALSE())</f>
        <v>173</v>
      </c>
      <c r="P115" s="6" t="e">
        <f aca="false">VLOOKUP(CONCATENATE($A115,"antigo-novo-antigo"),consolidado!$H$1:$R$1900,6,FALSE())</f>
        <v>#N/A</v>
      </c>
      <c r="Q115" s="6" t="e">
        <f aca="false">VLOOKUP(CONCATENATE($A115,"novo-antigo-novo"),consolidado!$H$1:$R$1900,6,FALSE())</f>
        <v>#N/A</v>
      </c>
      <c r="R115" s="6" t="n">
        <f aca="false">VLOOKUP(CONCATENATE($A115,"novo-antigo"),consolidado!$H$1:$R$1900,6,FALSE())</f>
        <v>173</v>
      </c>
    </row>
    <row r="116" customFormat="false" ht="13.8" hidden="false" customHeight="false" outlineLevel="0" collapsed="false">
      <c r="A116" s="0" t="s">
        <v>133</v>
      </c>
      <c r="B116" s="0" t="n">
        <v>18</v>
      </c>
      <c r="C116" s="0" t="n">
        <v>14</v>
      </c>
      <c r="D116" s="2" t="n">
        <f aca="false">VLOOKUP(A116,consolidado!$A$1:$F$1900,4,FALSE())</f>
        <v>1.28571428571428</v>
      </c>
      <c r="E116" s="0" t="n">
        <v>3</v>
      </c>
      <c r="F116" s="0" t="n">
        <v>1</v>
      </c>
      <c r="G116" s="5" t="n">
        <f aca="false">VLOOKUP(CONCATENATE($A116,"antigo"),consolidado!$H$1:$R$1900,5,FALSE())</f>
        <v>17</v>
      </c>
      <c r="H116" s="5" t="n">
        <f aca="false">VLOOKUP(CONCATENATE($A116,"novo"),consolidado!$H$1:$R$1900,5,FALSE())</f>
        <v>17</v>
      </c>
      <c r="I116" s="5" t="n">
        <f aca="false">VLOOKUP(CONCATENATE($A116,"antigo-novo"),consolidado!$H$1:$R$1900,5,FALSE())</f>
        <v>17</v>
      </c>
      <c r="J116" s="5" t="e">
        <f aca="false">VLOOKUP(CONCATENATE($A116,"antigo-novo-antigo"),consolidado!$H$1:$R$1900,5,FALSE())</f>
        <v>#N/A</v>
      </c>
      <c r="K116" s="5" t="e">
        <f aca="false">VLOOKUP(CONCATENATE($A116,"novo-antigo-novo"),consolidado!$H$1:$R$1900,5,FALSE())</f>
        <v>#N/A</v>
      </c>
      <c r="L116" s="5" t="n">
        <f aca="false">VLOOKUP(CONCATENATE($A116,"novo-antigo"),consolidado!$H$1:$R$1900,5,FALSE())</f>
        <v>17</v>
      </c>
      <c r="M116" s="6" t="n">
        <f aca="false">VLOOKUP(CONCATENATE($A116,"antigo"),consolidado!$H$1:$R$1900,6,FALSE())</f>
        <v>177</v>
      </c>
      <c r="N116" s="6" t="n">
        <f aca="false">VLOOKUP(CONCATENATE(A116,"novo"),consolidado!$H$1:$R$1900,6,FALSE())</f>
        <v>173</v>
      </c>
      <c r="O116" s="6" t="n">
        <f aca="false">VLOOKUP(CONCATENATE($A116,"antigo-novo"),consolidado!$H$1:$R$1900,6,FALSE())</f>
        <v>173</v>
      </c>
      <c r="P116" s="6" t="e">
        <f aca="false">VLOOKUP(CONCATENATE($A116,"antigo-novo-antigo"),consolidado!$H$1:$R$1900,6,FALSE())</f>
        <v>#N/A</v>
      </c>
      <c r="Q116" s="6" t="e">
        <f aca="false">VLOOKUP(CONCATENATE($A116,"novo-antigo-novo"),consolidado!$H$1:$R$1900,6,FALSE())</f>
        <v>#N/A</v>
      </c>
      <c r="R116" s="6" t="n">
        <f aca="false">VLOOKUP(CONCATENATE($A116,"novo-antigo"),consolidado!$H$1:$R$1900,6,FALSE())</f>
        <v>173</v>
      </c>
    </row>
    <row r="117" customFormat="false" ht="13.8" hidden="false" customHeight="false" outlineLevel="0" collapsed="false">
      <c r="A117" s="0" t="s">
        <v>134</v>
      </c>
      <c r="B117" s="0" t="n">
        <v>11</v>
      </c>
      <c r="C117" s="0" t="n">
        <v>9</v>
      </c>
      <c r="D117" s="2" t="n">
        <f aca="false">VLOOKUP(A117,consolidado!$A$1:$F$1900,4,FALSE())</f>
        <v>1.22222222222222</v>
      </c>
      <c r="E117" s="0" t="n">
        <v>2</v>
      </c>
      <c r="F117" s="0" t="n">
        <v>1</v>
      </c>
      <c r="G117" s="5" t="n">
        <f aca="false">VLOOKUP(CONCATENATE($A117,"antigo"),consolidado!$H$1:$R$1900,5,FALSE())</f>
        <v>11</v>
      </c>
      <c r="H117" s="5" t="n">
        <f aca="false">VLOOKUP(CONCATENATE($A117,"novo"),consolidado!$H$1:$R$1900,5,FALSE())</f>
        <v>11</v>
      </c>
      <c r="I117" s="5" t="n">
        <f aca="false">VLOOKUP(CONCATENATE($A117,"antigo-novo"),consolidado!$H$1:$R$1900,5,FALSE())</f>
        <v>11</v>
      </c>
      <c r="J117" s="5" t="e">
        <f aca="false">VLOOKUP(CONCATENATE($A117,"antigo-novo-antigo"),consolidado!$H$1:$R$1900,5,FALSE())</f>
        <v>#N/A</v>
      </c>
      <c r="K117" s="5" t="e">
        <f aca="false">VLOOKUP(CONCATENATE($A117,"novo-antigo-novo"),consolidado!$H$1:$R$1900,5,FALSE())</f>
        <v>#N/A</v>
      </c>
      <c r="L117" s="5" t="n">
        <f aca="false">VLOOKUP(CONCATENATE($A117,"novo-antigo"),consolidado!$H$1:$R$1900,5,FALSE())</f>
        <v>11</v>
      </c>
      <c r="M117" s="6" t="n">
        <f aca="false">VLOOKUP(CONCATENATE($A117,"antigo"),consolidado!$H$1:$R$1900,6,FALSE())</f>
        <v>131</v>
      </c>
      <c r="N117" s="6" t="n">
        <f aca="false">VLOOKUP(CONCATENATE(A117,"novo"),consolidado!$H$1:$R$1900,6,FALSE())</f>
        <v>131</v>
      </c>
      <c r="O117" s="6" t="n">
        <f aca="false">VLOOKUP(CONCATENATE($A117,"antigo-novo"),consolidado!$H$1:$R$1900,6,FALSE())</f>
        <v>131</v>
      </c>
      <c r="P117" s="6" t="e">
        <f aca="false">VLOOKUP(CONCATENATE($A117,"antigo-novo-antigo"),consolidado!$H$1:$R$1900,6,FALSE())</f>
        <v>#N/A</v>
      </c>
      <c r="Q117" s="6" t="e">
        <f aca="false">VLOOKUP(CONCATENATE($A117,"novo-antigo-novo"),consolidado!$H$1:$R$1900,6,FALSE())</f>
        <v>#N/A</v>
      </c>
      <c r="R117" s="6" t="n">
        <f aca="false">VLOOKUP(CONCATENATE($A117,"novo-antigo"),consolidado!$H$1:$R$1900,6,FALSE())</f>
        <v>131</v>
      </c>
    </row>
    <row r="118" customFormat="false" ht="13.8" hidden="false" customHeight="false" outlineLevel="0" collapsed="false">
      <c r="A118" s="0" t="s">
        <v>135</v>
      </c>
      <c r="B118" s="0" t="n">
        <v>9</v>
      </c>
      <c r="C118" s="0" t="n">
        <v>8</v>
      </c>
      <c r="D118" s="2" t="n">
        <f aca="false">VLOOKUP(A118,consolidado!$A$1:$F$1900,4,FALSE())</f>
        <v>1.125</v>
      </c>
      <c r="E118" s="0" t="n">
        <v>2</v>
      </c>
      <c r="F118" s="0" t="n">
        <v>1</v>
      </c>
      <c r="G118" s="5" t="n">
        <f aca="false">VLOOKUP(CONCATENATE($A118,"antigo"),consolidado!$H$1:$R$1900,5,FALSE())</f>
        <v>9</v>
      </c>
      <c r="H118" s="5" t="n">
        <f aca="false">VLOOKUP(CONCATENATE($A118,"novo"),consolidado!$H$1:$R$1900,5,FALSE())</f>
        <v>9</v>
      </c>
      <c r="I118" s="5" t="n">
        <f aca="false">VLOOKUP(CONCATENATE($A118,"antigo-novo"),consolidado!$H$1:$R$1900,5,FALSE())</f>
        <v>9</v>
      </c>
      <c r="J118" s="5" t="e">
        <f aca="false">VLOOKUP(CONCATENATE($A118,"antigo-novo-antigo"),consolidado!$H$1:$R$1900,5,FALSE())</f>
        <v>#N/A</v>
      </c>
      <c r="K118" s="5" t="e">
        <f aca="false">VLOOKUP(CONCATENATE($A118,"novo-antigo-novo"),consolidado!$H$1:$R$1900,5,FALSE())</f>
        <v>#N/A</v>
      </c>
      <c r="L118" s="5" t="n">
        <f aca="false">VLOOKUP(CONCATENATE($A118,"novo-antigo"),consolidado!$H$1:$R$1900,5,FALSE())</f>
        <v>9</v>
      </c>
      <c r="M118" s="6" t="n">
        <f aca="false">VLOOKUP(CONCATENATE($A118,"antigo"),consolidado!$H$1:$R$1900,6,FALSE())</f>
        <v>103</v>
      </c>
      <c r="N118" s="6" t="n">
        <f aca="false">VLOOKUP(CONCATENATE(A118,"novo"),consolidado!$H$1:$R$1900,6,FALSE())</f>
        <v>103</v>
      </c>
      <c r="O118" s="6" t="n">
        <f aca="false">VLOOKUP(CONCATENATE($A118,"antigo-novo"),consolidado!$H$1:$R$1900,6,FALSE())</f>
        <v>103</v>
      </c>
      <c r="P118" s="6" t="e">
        <f aca="false">VLOOKUP(CONCATENATE($A118,"antigo-novo-antigo"),consolidado!$H$1:$R$1900,6,FALSE())</f>
        <v>#N/A</v>
      </c>
      <c r="Q118" s="6" t="e">
        <f aca="false">VLOOKUP(CONCATENATE($A118,"novo-antigo-novo"),consolidado!$H$1:$R$1900,6,FALSE())</f>
        <v>#N/A</v>
      </c>
      <c r="R118" s="6" t="n">
        <f aca="false">VLOOKUP(CONCATENATE($A118,"novo-antigo"),consolidado!$H$1:$R$1900,6,FALSE())</f>
        <v>103</v>
      </c>
    </row>
    <row r="119" customFormat="false" ht="13.8" hidden="false" customHeight="false" outlineLevel="0" collapsed="false">
      <c r="A119" s="0" t="s">
        <v>136</v>
      </c>
      <c r="B119" s="0" t="n">
        <v>6</v>
      </c>
      <c r="C119" s="0" t="n">
        <v>6</v>
      </c>
      <c r="D119" s="2" t="n">
        <f aca="false">VLOOKUP(A119,consolidado!$A$1:$F$1900,4,FALSE())</f>
        <v>1</v>
      </c>
      <c r="E119" s="0" t="n">
        <v>1</v>
      </c>
      <c r="F119" s="0" t="n">
        <v>1</v>
      </c>
      <c r="G119" s="5" t="n">
        <f aca="false">VLOOKUP(CONCATENATE($A119,"antigo"),consolidado!$H$1:$R$1900,5,FALSE())</f>
        <v>6</v>
      </c>
      <c r="H119" s="5" t="n">
        <f aca="false">VLOOKUP(CONCATENATE($A119,"novo"),consolidado!$H$1:$R$1900,5,FALSE())</f>
        <v>6</v>
      </c>
      <c r="I119" s="5" t="n">
        <f aca="false">VLOOKUP(CONCATENATE($A119,"antigo-novo"),consolidado!$H$1:$R$1900,5,FALSE())</f>
        <v>6</v>
      </c>
      <c r="J119" s="5" t="e">
        <f aca="false">VLOOKUP(CONCATENATE($A119,"antigo-novo-antigo"),consolidado!$H$1:$R$1900,5,FALSE())</f>
        <v>#N/A</v>
      </c>
      <c r="K119" s="5" t="e">
        <f aca="false">VLOOKUP(CONCATENATE($A119,"novo-antigo-novo"),consolidado!$H$1:$R$1900,5,FALSE())</f>
        <v>#N/A</v>
      </c>
      <c r="L119" s="5" t="n">
        <f aca="false">VLOOKUP(CONCATENATE($A119,"novo-antigo"),consolidado!$H$1:$R$1900,5,FALSE())</f>
        <v>6</v>
      </c>
      <c r="M119" s="6" t="n">
        <f aca="false">VLOOKUP(CONCATENATE($A119,"antigo"),consolidado!$H$1:$R$1900,6,FALSE())</f>
        <v>31</v>
      </c>
      <c r="N119" s="6" t="n">
        <f aca="false">VLOOKUP(CONCATENATE(A119,"novo"),consolidado!$H$1:$R$1900,6,FALSE())</f>
        <v>31</v>
      </c>
      <c r="O119" s="6" t="n">
        <f aca="false">VLOOKUP(CONCATENATE($A119,"antigo-novo"),consolidado!$H$1:$R$1900,6,FALSE())</f>
        <v>31</v>
      </c>
      <c r="P119" s="6" t="e">
        <f aca="false">VLOOKUP(CONCATENATE($A119,"antigo-novo-antigo"),consolidado!$H$1:$R$1900,6,FALSE())</f>
        <v>#N/A</v>
      </c>
      <c r="Q119" s="6" t="e">
        <f aca="false">VLOOKUP(CONCATENATE($A119,"novo-antigo-novo"),consolidado!$H$1:$R$1900,6,FALSE())</f>
        <v>#N/A</v>
      </c>
      <c r="R119" s="6" t="n">
        <f aca="false">VLOOKUP(CONCATENATE($A119,"novo-antigo"),consolidado!$H$1:$R$1900,6,FALSE())</f>
        <v>30</v>
      </c>
    </row>
    <row r="120" customFormat="false" ht="13.8" hidden="false" customHeight="false" outlineLevel="0" collapsed="false">
      <c r="A120" s="0" t="s">
        <v>137</v>
      </c>
      <c r="B120" s="0" t="n">
        <v>7</v>
      </c>
      <c r="C120" s="0" t="n">
        <v>7</v>
      </c>
      <c r="D120" s="2" t="n">
        <f aca="false">VLOOKUP(A120,consolidado!$A$1:$F$1900,4,FALSE())</f>
        <v>1</v>
      </c>
      <c r="E120" s="0" t="n">
        <v>1</v>
      </c>
      <c r="F120" s="0" t="n">
        <v>1</v>
      </c>
      <c r="G120" s="5" t="n">
        <f aca="false">VLOOKUP(CONCATENATE($A120,"antigo"),consolidado!$H$1:$R$1900,5,FALSE())</f>
        <v>6</v>
      </c>
      <c r="H120" s="5" t="n">
        <f aca="false">VLOOKUP(CONCATENATE($A120,"novo"),consolidado!$H$1:$R$1900,5,FALSE())</f>
        <v>6</v>
      </c>
      <c r="I120" s="5" t="n">
        <f aca="false">VLOOKUP(CONCATENATE($A120,"antigo-novo"),consolidado!$H$1:$R$1900,5,FALSE())</f>
        <v>6</v>
      </c>
      <c r="J120" s="5" t="e">
        <f aca="false">VLOOKUP(CONCATENATE($A120,"antigo-novo-antigo"),consolidado!$H$1:$R$1900,5,FALSE())</f>
        <v>#N/A</v>
      </c>
      <c r="K120" s="5" t="e">
        <f aca="false">VLOOKUP(CONCATENATE($A120,"novo-antigo-novo"),consolidado!$H$1:$R$1900,5,FALSE())</f>
        <v>#N/A</v>
      </c>
      <c r="L120" s="5" t="n">
        <f aca="false">VLOOKUP(CONCATENATE($A120,"novo-antigo"),consolidado!$H$1:$R$1900,5,FALSE())</f>
        <v>6</v>
      </c>
      <c r="M120" s="6" t="n">
        <f aca="false">VLOOKUP(CONCATENATE($A120,"antigo"),consolidado!$H$1:$R$1900,6,FALSE())</f>
        <v>30</v>
      </c>
      <c r="N120" s="6" t="n">
        <f aca="false">VLOOKUP(CONCATENATE(A120,"novo"),consolidado!$H$1:$R$1900,6,FALSE())</f>
        <v>30</v>
      </c>
      <c r="O120" s="6" t="n">
        <f aca="false">VLOOKUP(CONCATENATE($A120,"antigo-novo"),consolidado!$H$1:$R$1900,6,FALSE())</f>
        <v>30</v>
      </c>
      <c r="P120" s="6" t="e">
        <f aca="false">VLOOKUP(CONCATENATE($A120,"antigo-novo-antigo"),consolidado!$H$1:$R$1900,6,FALSE())</f>
        <v>#N/A</v>
      </c>
      <c r="Q120" s="6" t="e">
        <f aca="false">VLOOKUP(CONCATENATE($A120,"novo-antigo-novo"),consolidado!$H$1:$R$1900,6,FALSE())</f>
        <v>#N/A</v>
      </c>
      <c r="R120" s="6" t="n">
        <f aca="false">VLOOKUP(CONCATENATE($A120,"novo-antigo"),consolidado!$H$1:$R$1900,6,FALSE())</f>
        <v>30</v>
      </c>
    </row>
    <row r="121" customFormat="false" ht="13.8" hidden="false" customHeight="false" outlineLevel="0" collapsed="false">
      <c r="A121" s="0" t="s">
        <v>138</v>
      </c>
      <c r="B121" s="0" t="n">
        <v>8</v>
      </c>
      <c r="C121" s="0" t="n">
        <v>7</v>
      </c>
      <c r="D121" s="2" t="n">
        <f aca="false">VLOOKUP(A121,consolidado!$A$1:$F$1900,4,FALSE())</f>
        <v>1.14285714285714</v>
      </c>
      <c r="E121" s="0" t="n">
        <v>2</v>
      </c>
      <c r="F121" s="0" t="n">
        <v>1</v>
      </c>
      <c r="G121" s="5" t="n">
        <f aca="false">VLOOKUP(CONCATENATE($A121,"antigo"),consolidado!$H$1:$R$1900,5,FALSE())</f>
        <v>8</v>
      </c>
      <c r="H121" s="5" t="n">
        <f aca="false">VLOOKUP(CONCATENATE($A121,"novo"),consolidado!$H$1:$R$1900,5,FALSE())</f>
        <v>8</v>
      </c>
      <c r="I121" s="5" t="n">
        <f aca="false">VLOOKUP(CONCATENATE($A121,"antigo-novo"),consolidado!$H$1:$R$1900,5,FALSE())</f>
        <v>8</v>
      </c>
      <c r="J121" s="5" t="e">
        <f aca="false">VLOOKUP(CONCATENATE($A121,"antigo-novo-antigo"),consolidado!$H$1:$R$1900,5,FALSE())</f>
        <v>#N/A</v>
      </c>
      <c r="K121" s="5" t="e">
        <f aca="false">VLOOKUP(CONCATENATE($A121,"novo-antigo-novo"),consolidado!$H$1:$R$1900,5,FALSE())</f>
        <v>#N/A</v>
      </c>
      <c r="L121" s="5" t="n">
        <f aca="false">VLOOKUP(CONCATENATE($A121,"novo-antigo"),consolidado!$H$1:$R$1900,5,FALSE())</f>
        <v>8</v>
      </c>
      <c r="M121" s="6" t="n">
        <f aca="false">VLOOKUP(CONCATENATE($A121,"antigo"),consolidado!$H$1:$R$1900,6,FALSE())</f>
        <v>28</v>
      </c>
      <c r="N121" s="6" t="n">
        <f aca="false">VLOOKUP(CONCATENATE(A121,"novo"),consolidado!$H$1:$R$1900,6,FALSE())</f>
        <v>28</v>
      </c>
      <c r="O121" s="6" t="n">
        <f aca="false">VLOOKUP(CONCATENATE($A121,"antigo-novo"),consolidado!$H$1:$R$1900,6,FALSE())</f>
        <v>29</v>
      </c>
      <c r="P121" s="6" t="e">
        <f aca="false">VLOOKUP(CONCATENATE($A121,"antigo-novo-antigo"),consolidado!$H$1:$R$1900,6,FALSE())</f>
        <v>#N/A</v>
      </c>
      <c r="Q121" s="6" t="e">
        <f aca="false">VLOOKUP(CONCATENATE($A121,"novo-antigo-novo"),consolidado!$H$1:$R$1900,6,FALSE())</f>
        <v>#N/A</v>
      </c>
      <c r="R121" s="6" t="n">
        <f aca="false">VLOOKUP(CONCATENATE($A121,"novo-antigo"),consolidado!$H$1:$R$1900,6,FALSE())</f>
        <v>28</v>
      </c>
    </row>
    <row r="122" customFormat="false" ht="13.8" hidden="false" customHeight="false" outlineLevel="0" collapsed="false">
      <c r="A122" s="0" t="s">
        <v>139</v>
      </c>
      <c r="B122" s="0" t="n">
        <v>8</v>
      </c>
      <c r="C122" s="0" t="n">
        <v>7</v>
      </c>
      <c r="D122" s="2" t="n">
        <f aca="false">VLOOKUP(A122,consolidado!$A$1:$F$1900,4,FALSE())</f>
        <v>1.14285714285714</v>
      </c>
      <c r="E122" s="0" t="n">
        <v>2</v>
      </c>
      <c r="F122" s="0" t="n">
        <v>1</v>
      </c>
      <c r="G122" s="5" t="n">
        <f aca="false">VLOOKUP(CONCATENATE($A122,"antigo"),consolidado!$H$1:$R$1900,5,FALSE())</f>
        <v>8</v>
      </c>
      <c r="H122" s="5" t="n">
        <f aca="false">VLOOKUP(CONCATENATE($A122,"novo"),consolidado!$H$1:$R$1900,5,FALSE())</f>
        <v>8</v>
      </c>
      <c r="I122" s="5" t="n">
        <f aca="false">VLOOKUP(CONCATENATE($A122,"antigo-novo"),consolidado!$H$1:$R$1900,5,FALSE())</f>
        <v>8</v>
      </c>
      <c r="J122" s="5" t="e">
        <f aca="false">VLOOKUP(CONCATENATE($A122,"antigo-novo-antigo"),consolidado!$H$1:$R$1900,5,FALSE())</f>
        <v>#N/A</v>
      </c>
      <c r="K122" s="5" t="e">
        <f aca="false">VLOOKUP(CONCATENATE($A122,"novo-antigo-novo"),consolidado!$H$1:$R$1900,5,FALSE())</f>
        <v>#N/A</v>
      </c>
      <c r="L122" s="5" t="n">
        <f aca="false">VLOOKUP(CONCATENATE($A122,"novo-antigo"),consolidado!$H$1:$R$1900,5,FALSE())</f>
        <v>8</v>
      </c>
      <c r="M122" s="6" t="n">
        <f aca="false">VLOOKUP(CONCATENATE($A122,"antigo"),consolidado!$H$1:$R$1900,6,FALSE())</f>
        <v>32</v>
      </c>
      <c r="N122" s="6" t="n">
        <f aca="false">VLOOKUP(CONCATENATE(A122,"novo"),consolidado!$H$1:$R$1900,6,FALSE())</f>
        <v>31</v>
      </c>
      <c r="O122" s="6" t="n">
        <f aca="false">VLOOKUP(CONCATENATE($A122,"antigo-novo"),consolidado!$H$1:$R$1900,6,FALSE())</f>
        <v>31</v>
      </c>
      <c r="P122" s="6" t="e">
        <f aca="false">VLOOKUP(CONCATENATE($A122,"antigo-novo-antigo"),consolidado!$H$1:$R$1900,6,FALSE())</f>
        <v>#N/A</v>
      </c>
      <c r="Q122" s="6" t="e">
        <f aca="false">VLOOKUP(CONCATENATE($A122,"novo-antigo-novo"),consolidado!$H$1:$R$1900,6,FALSE())</f>
        <v>#N/A</v>
      </c>
      <c r="R122" s="6" t="n">
        <f aca="false">VLOOKUP(CONCATENATE($A122,"novo-antigo"),consolidado!$H$1:$R$1900,6,FALSE())</f>
        <v>32</v>
      </c>
    </row>
    <row r="123" customFormat="false" ht="13.8" hidden="false" customHeight="false" outlineLevel="0" collapsed="false">
      <c r="A123" s="0" t="s">
        <v>140</v>
      </c>
      <c r="B123" s="0" t="n">
        <v>5</v>
      </c>
      <c r="C123" s="0" t="n">
        <v>4</v>
      </c>
      <c r="D123" s="2" t="n">
        <f aca="false">VLOOKUP(A123,consolidado!$A$1:$F$1900,4,FALSE())</f>
        <v>1.25</v>
      </c>
      <c r="E123" s="0" t="n">
        <v>2</v>
      </c>
      <c r="F123" s="0" t="n">
        <v>1</v>
      </c>
      <c r="G123" s="5" t="n">
        <f aca="false">VLOOKUP(CONCATENATE($A123,"antigo"),consolidado!$H$1:$R$1900,5,FALSE())</f>
        <v>5</v>
      </c>
      <c r="H123" s="5" t="n">
        <f aca="false">VLOOKUP(CONCATENATE($A123,"novo"),consolidado!$H$1:$R$1900,5,FALSE())</f>
        <v>5</v>
      </c>
      <c r="I123" s="5" t="n">
        <f aca="false">VLOOKUP(CONCATENATE($A123,"antigo-novo"),consolidado!$H$1:$R$1900,5,FALSE())</f>
        <v>5</v>
      </c>
      <c r="J123" s="5" t="e">
        <f aca="false">VLOOKUP(CONCATENATE($A123,"antigo-novo-antigo"),consolidado!$H$1:$R$1900,5,FALSE())</f>
        <v>#N/A</v>
      </c>
      <c r="K123" s="5" t="e">
        <f aca="false">VLOOKUP(CONCATENATE($A123,"novo-antigo-novo"),consolidado!$H$1:$R$1900,5,FALSE())</f>
        <v>#N/A</v>
      </c>
      <c r="L123" s="5" t="n">
        <f aca="false">VLOOKUP(CONCATENATE($A123,"novo-antigo"),consolidado!$H$1:$R$1900,5,FALSE())</f>
        <v>5</v>
      </c>
      <c r="M123" s="6" t="n">
        <f aca="false">VLOOKUP(CONCATENATE($A123,"antigo"),consolidado!$H$1:$R$1900,6,FALSE())</f>
        <v>15</v>
      </c>
      <c r="N123" s="6" t="n">
        <f aca="false">VLOOKUP(CONCATENATE(A123,"novo"),consolidado!$H$1:$R$1900,6,FALSE())</f>
        <v>14</v>
      </c>
      <c r="O123" s="6" t="n">
        <f aca="false">VLOOKUP(CONCATENATE($A123,"antigo-novo"),consolidado!$H$1:$R$1900,6,FALSE())</f>
        <v>17</v>
      </c>
      <c r="P123" s="6" t="e">
        <f aca="false">VLOOKUP(CONCATENATE($A123,"antigo-novo-antigo"),consolidado!$H$1:$R$1900,6,FALSE())</f>
        <v>#N/A</v>
      </c>
      <c r="Q123" s="6" t="e">
        <f aca="false">VLOOKUP(CONCATENATE($A123,"novo-antigo-novo"),consolidado!$H$1:$R$1900,6,FALSE())</f>
        <v>#N/A</v>
      </c>
      <c r="R123" s="6" t="n">
        <f aca="false">VLOOKUP(CONCATENATE($A123,"novo-antigo"),consolidado!$H$1:$R$1900,6,FALSE())</f>
        <v>15</v>
      </c>
    </row>
    <row r="124" customFormat="false" ht="13.8" hidden="false" customHeight="false" outlineLevel="0" collapsed="false">
      <c r="A124" s="0" t="s">
        <v>141</v>
      </c>
      <c r="B124" s="0" t="n">
        <v>7</v>
      </c>
      <c r="C124" s="0" t="n">
        <v>5</v>
      </c>
      <c r="D124" s="2" t="n">
        <f aca="false">VLOOKUP(A124,consolidado!$A$1:$F$1900,4,FALSE())</f>
        <v>1.4</v>
      </c>
      <c r="E124" s="0" t="n">
        <v>2</v>
      </c>
      <c r="F124" s="0" t="n">
        <v>1</v>
      </c>
      <c r="G124" s="5" t="n">
        <f aca="false">VLOOKUP(CONCATENATE($A124,"antigo"),consolidado!$H$1:$R$1900,5,FALSE())</f>
        <v>7</v>
      </c>
      <c r="H124" s="5" t="n">
        <f aca="false">VLOOKUP(CONCATENATE($A124,"novo"),consolidado!$H$1:$R$1900,5,FALSE())</f>
        <v>7</v>
      </c>
      <c r="I124" s="5" t="n">
        <f aca="false">VLOOKUP(CONCATENATE($A124,"antigo-novo"),consolidado!$H$1:$R$1900,5,FALSE())</f>
        <v>7</v>
      </c>
      <c r="J124" s="5" t="e">
        <f aca="false">VLOOKUP(CONCATENATE($A124,"antigo-novo-antigo"),consolidado!$H$1:$R$1900,5,FALSE())</f>
        <v>#N/A</v>
      </c>
      <c r="K124" s="5" t="e">
        <f aca="false">VLOOKUP(CONCATENATE($A124,"novo-antigo-novo"),consolidado!$H$1:$R$1900,5,FALSE())</f>
        <v>#N/A</v>
      </c>
      <c r="L124" s="5" t="n">
        <f aca="false">VLOOKUP(CONCATENATE($A124,"novo-antigo"),consolidado!$H$1:$R$1900,5,FALSE())</f>
        <v>7</v>
      </c>
      <c r="M124" s="6" t="n">
        <f aca="false">VLOOKUP(CONCATENATE($A124,"antigo"),consolidado!$H$1:$R$1900,6,FALSE())</f>
        <v>25</v>
      </c>
      <c r="N124" s="6" t="n">
        <f aca="false">VLOOKUP(CONCATENATE(A124,"novo"),consolidado!$H$1:$R$1900,6,FALSE())</f>
        <v>27</v>
      </c>
      <c r="O124" s="6" t="n">
        <f aca="false">VLOOKUP(CONCATENATE($A124,"antigo-novo"),consolidado!$H$1:$R$1900,6,FALSE())</f>
        <v>26</v>
      </c>
      <c r="P124" s="6" t="e">
        <f aca="false">VLOOKUP(CONCATENATE($A124,"antigo-novo-antigo"),consolidado!$H$1:$R$1900,6,FALSE())</f>
        <v>#N/A</v>
      </c>
      <c r="Q124" s="6" t="e">
        <f aca="false">VLOOKUP(CONCATENATE($A124,"novo-antigo-novo"),consolidado!$H$1:$R$1900,6,FALSE())</f>
        <v>#N/A</v>
      </c>
      <c r="R124" s="6" t="n">
        <f aca="false">VLOOKUP(CONCATENATE($A124,"novo-antigo"),consolidado!$H$1:$R$1900,6,FALSE())</f>
        <v>25</v>
      </c>
    </row>
    <row r="125" customFormat="false" ht="13.8" hidden="false" customHeight="false" outlineLevel="0" collapsed="false">
      <c r="A125" s="0" t="s">
        <v>142</v>
      </c>
      <c r="B125" s="0" t="n">
        <v>5</v>
      </c>
      <c r="C125" s="0" t="n">
        <v>4</v>
      </c>
      <c r="D125" s="2" t="n">
        <f aca="false">VLOOKUP(A125,consolidado!$A$1:$F$1900,4,FALSE())</f>
        <v>1.25</v>
      </c>
      <c r="E125" s="0" t="n">
        <v>2</v>
      </c>
      <c r="F125" s="0" t="n">
        <v>1</v>
      </c>
      <c r="G125" s="5" t="n">
        <f aca="false">VLOOKUP(CONCATENATE($A125,"antigo"),consolidado!$H$1:$R$1900,5,FALSE())</f>
        <v>5</v>
      </c>
      <c r="H125" s="5" t="n">
        <f aca="false">VLOOKUP(CONCATENATE($A125,"novo"),consolidado!$H$1:$R$1900,5,FALSE())</f>
        <v>5</v>
      </c>
      <c r="I125" s="5" t="n">
        <f aca="false">VLOOKUP(CONCATENATE($A125,"antigo-novo"),consolidado!$H$1:$R$1900,5,FALSE())</f>
        <v>5</v>
      </c>
      <c r="J125" s="5" t="e">
        <f aca="false">VLOOKUP(CONCATENATE($A125,"antigo-novo-antigo"),consolidado!$H$1:$R$1900,5,FALSE())</f>
        <v>#N/A</v>
      </c>
      <c r="K125" s="5" t="e">
        <f aca="false">VLOOKUP(CONCATENATE($A125,"novo-antigo-novo"),consolidado!$H$1:$R$1900,5,FALSE())</f>
        <v>#N/A</v>
      </c>
      <c r="L125" s="5" t="n">
        <f aca="false">VLOOKUP(CONCATENATE($A125,"novo-antigo"),consolidado!$H$1:$R$1900,5,FALSE())</f>
        <v>5</v>
      </c>
      <c r="M125" s="6" t="n">
        <f aca="false">VLOOKUP(CONCATENATE($A125,"antigo"),consolidado!$H$1:$R$1900,6,FALSE())</f>
        <v>15</v>
      </c>
      <c r="N125" s="6" t="n">
        <f aca="false">VLOOKUP(CONCATENATE(A125,"novo"),consolidado!$H$1:$R$1900,6,FALSE())</f>
        <v>14</v>
      </c>
      <c r="O125" s="6" t="n">
        <f aca="false">VLOOKUP(CONCATENATE($A125,"antigo-novo"),consolidado!$H$1:$R$1900,6,FALSE())</f>
        <v>17</v>
      </c>
      <c r="P125" s="6" t="e">
        <f aca="false">VLOOKUP(CONCATENATE($A125,"antigo-novo-antigo"),consolidado!$H$1:$R$1900,6,FALSE())</f>
        <v>#N/A</v>
      </c>
      <c r="Q125" s="6" t="e">
        <f aca="false">VLOOKUP(CONCATENATE($A125,"novo-antigo-novo"),consolidado!$H$1:$R$1900,6,FALSE())</f>
        <v>#N/A</v>
      </c>
      <c r="R125" s="6" t="n">
        <f aca="false">VLOOKUP(CONCATENATE($A125,"novo-antigo"),consolidado!$H$1:$R$1900,6,FALSE())</f>
        <v>15</v>
      </c>
    </row>
    <row r="126" customFormat="false" ht="13.8" hidden="false" customHeight="false" outlineLevel="0" collapsed="false">
      <c r="A126" s="0" t="s">
        <v>143</v>
      </c>
      <c r="B126" s="0" t="n">
        <v>4</v>
      </c>
      <c r="C126" s="0" t="n">
        <v>4</v>
      </c>
      <c r="D126" s="2" t="n">
        <f aca="false">VLOOKUP(A126,consolidado!$A$1:$F$1900,4,FALSE())</f>
        <v>1</v>
      </c>
      <c r="E126" s="0" t="n">
        <v>1</v>
      </c>
      <c r="F126" s="0" t="n">
        <v>1</v>
      </c>
      <c r="G126" s="5" t="n">
        <f aca="false">VLOOKUP(CONCATENATE($A126,"antigo"),consolidado!$H$1:$R$1900,5,FALSE())</f>
        <v>4</v>
      </c>
      <c r="H126" s="5" t="n">
        <f aca="false">VLOOKUP(CONCATENATE($A126,"novo"),consolidado!$H$1:$R$1900,5,FALSE())</f>
        <v>4</v>
      </c>
      <c r="I126" s="5" t="n">
        <f aca="false">VLOOKUP(CONCATENATE($A126,"antigo-novo"),consolidado!$H$1:$R$1900,5,FALSE())</f>
        <v>4</v>
      </c>
      <c r="J126" s="5" t="e">
        <f aca="false">VLOOKUP(CONCATENATE($A126,"antigo-novo-antigo"),consolidado!$H$1:$R$1900,5,FALSE())</f>
        <v>#N/A</v>
      </c>
      <c r="K126" s="5" t="e">
        <f aca="false">VLOOKUP(CONCATENATE($A126,"novo-antigo-novo"),consolidado!$H$1:$R$1900,5,FALSE())</f>
        <v>#N/A</v>
      </c>
      <c r="L126" s="5" t="n">
        <f aca="false">VLOOKUP(CONCATENATE($A126,"novo-antigo"),consolidado!$H$1:$R$1900,5,FALSE())</f>
        <v>4</v>
      </c>
      <c r="M126" s="6" t="n">
        <f aca="false">VLOOKUP(CONCATENATE($A126,"antigo"),consolidado!$H$1:$R$1900,6,FALSE())</f>
        <v>16</v>
      </c>
      <c r="N126" s="6" t="n">
        <f aca="false">VLOOKUP(CONCATENATE(A126,"novo"),consolidado!$H$1:$R$1900,6,FALSE())</f>
        <v>16</v>
      </c>
      <c r="O126" s="6" t="n">
        <f aca="false">VLOOKUP(CONCATENATE($A126,"antigo-novo"),consolidado!$H$1:$R$1900,6,FALSE())</f>
        <v>16</v>
      </c>
      <c r="P126" s="6" t="e">
        <f aca="false">VLOOKUP(CONCATENATE($A126,"antigo-novo-antigo"),consolidado!$H$1:$R$1900,6,FALSE())</f>
        <v>#N/A</v>
      </c>
      <c r="Q126" s="6" t="e">
        <f aca="false">VLOOKUP(CONCATENATE($A126,"novo-antigo-novo"),consolidado!$H$1:$R$1900,6,FALSE())</f>
        <v>#N/A</v>
      </c>
      <c r="R126" s="6" t="n">
        <f aca="false">VLOOKUP(CONCATENATE($A126,"novo-antigo"),consolidado!$H$1:$R$1900,6,FALSE())</f>
        <v>16</v>
      </c>
    </row>
    <row r="127" customFormat="false" ht="13.8" hidden="false" customHeight="false" outlineLevel="0" collapsed="false">
      <c r="A127" s="0" t="s">
        <v>144</v>
      </c>
      <c r="B127" s="0" t="n">
        <v>4</v>
      </c>
      <c r="C127" s="0" t="n">
        <v>4</v>
      </c>
      <c r="D127" s="2" t="n">
        <f aca="false">VLOOKUP(A127,consolidado!$A$1:$F$1900,4,FALSE())</f>
        <v>1</v>
      </c>
      <c r="E127" s="0" t="n">
        <v>1</v>
      </c>
      <c r="F127" s="0" t="n">
        <v>1</v>
      </c>
      <c r="G127" s="5" t="n">
        <f aca="false">VLOOKUP(CONCATENATE($A127,"antigo"),consolidado!$H$1:$R$1900,5,FALSE())</f>
        <v>4</v>
      </c>
      <c r="H127" s="5" t="n">
        <f aca="false">VLOOKUP(CONCATENATE($A127,"novo"),consolidado!$H$1:$R$1900,5,FALSE())</f>
        <v>4</v>
      </c>
      <c r="I127" s="5" t="n">
        <f aca="false">VLOOKUP(CONCATENATE($A127,"antigo-novo"),consolidado!$H$1:$R$1900,5,FALSE())</f>
        <v>4</v>
      </c>
      <c r="J127" s="5" t="e">
        <f aca="false">VLOOKUP(CONCATENATE($A127,"antigo-novo-antigo"),consolidado!$H$1:$R$1900,5,FALSE())</f>
        <v>#N/A</v>
      </c>
      <c r="K127" s="5" t="e">
        <f aca="false">VLOOKUP(CONCATENATE($A127,"novo-antigo-novo"),consolidado!$H$1:$R$1900,5,FALSE())</f>
        <v>#N/A</v>
      </c>
      <c r="L127" s="5" t="n">
        <f aca="false">VLOOKUP(CONCATENATE($A127,"novo-antigo"),consolidado!$H$1:$R$1900,5,FALSE())</f>
        <v>4</v>
      </c>
      <c r="M127" s="6" t="n">
        <f aca="false">VLOOKUP(CONCATENATE($A127,"antigo"),consolidado!$H$1:$R$1900,6,FALSE())</f>
        <v>16</v>
      </c>
      <c r="N127" s="6" t="n">
        <f aca="false">VLOOKUP(CONCATENATE(A127,"novo"),consolidado!$H$1:$R$1900,6,FALSE())</f>
        <v>16</v>
      </c>
      <c r="O127" s="6" t="n">
        <f aca="false">VLOOKUP(CONCATENATE($A127,"antigo-novo"),consolidado!$H$1:$R$1900,6,FALSE())</f>
        <v>16</v>
      </c>
      <c r="P127" s="6" t="e">
        <f aca="false">VLOOKUP(CONCATENATE($A127,"antigo-novo-antigo"),consolidado!$H$1:$R$1900,6,FALSE())</f>
        <v>#N/A</v>
      </c>
      <c r="Q127" s="6" t="e">
        <f aca="false">VLOOKUP(CONCATENATE($A127,"novo-antigo-novo"),consolidado!$H$1:$R$1900,6,FALSE())</f>
        <v>#N/A</v>
      </c>
      <c r="R127" s="6" t="n">
        <f aca="false">VLOOKUP(CONCATENATE($A127,"novo-antigo"),consolidado!$H$1:$R$1900,6,FALSE())</f>
        <v>16</v>
      </c>
    </row>
    <row r="128" customFormat="false" ht="13.8" hidden="false" customHeight="false" outlineLevel="0" collapsed="false">
      <c r="A128" s="0" t="s">
        <v>145</v>
      </c>
      <c r="B128" s="0" t="n">
        <v>3</v>
      </c>
      <c r="C128" s="0" t="n">
        <v>3</v>
      </c>
      <c r="D128" s="2" t="n">
        <f aca="false">VLOOKUP(A128,consolidado!$A$1:$F$1900,4,FALSE())</f>
        <v>1</v>
      </c>
      <c r="E128" s="0" t="n">
        <v>1</v>
      </c>
      <c r="F128" s="0" t="n">
        <v>1</v>
      </c>
      <c r="G128" s="5" t="n">
        <f aca="false">VLOOKUP(CONCATENATE($A128,"antigo"),consolidado!$H$1:$R$1900,5,FALSE())</f>
        <v>3</v>
      </c>
      <c r="H128" s="5" t="n">
        <f aca="false">VLOOKUP(CONCATENATE($A128,"novo"),consolidado!$H$1:$R$1900,5,FALSE())</f>
        <v>3</v>
      </c>
      <c r="I128" s="5" t="n">
        <f aca="false">VLOOKUP(CONCATENATE($A128,"antigo-novo"),consolidado!$H$1:$R$1900,5,FALSE())</f>
        <v>3</v>
      </c>
      <c r="J128" s="5" t="e">
        <f aca="false">VLOOKUP(CONCATENATE($A128,"antigo-novo-antigo"),consolidado!$H$1:$R$1900,5,FALSE())</f>
        <v>#N/A</v>
      </c>
      <c r="K128" s="5" t="e">
        <f aca="false">VLOOKUP(CONCATENATE($A128,"novo-antigo-novo"),consolidado!$H$1:$R$1900,5,FALSE())</f>
        <v>#N/A</v>
      </c>
      <c r="L128" s="5" t="n">
        <f aca="false">VLOOKUP(CONCATENATE($A128,"novo-antigo"),consolidado!$H$1:$R$1900,5,FALSE())</f>
        <v>3</v>
      </c>
      <c r="M128" s="6" t="n">
        <f aca="false">VLOOKUP(CONCATENATE($A128,"antigo"),consolidado!$H$1:$R$1900,6,FALSE())</f>
        <v>15</v>
      </c>
      <c r="N128" s="6" t="n">
        <f aca="false">VLOOKUP(CONCATENATE(A128,"novo"),consolidado!$H$1:$R$1900,6,FALSE())</f>
        <v>15</v>
      </c>
      <c r="O128" s="6" t="n">
        <f aca="false">VLOOKUP(CONCATENATE($A128,"antigo-novo"),consolidado!$H$1:$R$1900,6,FALSE())</f>
        <v>15</v>
      </c>
      <c r="P128" s="6" t="e">
        <f aca="false">VLOOKUP(CONCATENATE($A128,"antigo-novo-antigo"),consolidado!$H$1:$R$1900,6,FALSE())</f>
        <v>#N/A</v>
      </c>
      <c r="Q128" s="6" t="e">
        <f aca="false">VLOOKUP(CONCATENATE($A128,"novo-antigo-novo"),consolidado!$H$1:$R$1900,6,FALSE())</f>
        <v>#N/A</v>
      </c>
      <c r="R128" s="6" t="n">
        <f aca="false">VLOOKUP(CONCATENATE($A128,"novo-antigo"),consolidado!$H$1:$R$1900,6,FALSE())</f>
        <v>15</v>
      </c>
    </row>
    <row r="129" customFormat="false" ht="13.8" hidden="false" customHeight="false" outlineLevel="0" collapsed="false">
      <c r="A129" s="0" t="s">
        <v>146</v>
      </c>
      <c r="B129" s="0" t="n">
        <v>5</v>
      </c>
      <c r="C129" s="0" t="n">
        <v>5</v>
      </c>
      <c r="D129" s="2" t="n">
        <f aca="false">VLOOKUP(A129,consolidado!$A$1:$F$1900,4,FALSE())</f>
        <v>1</v>
      </c>
      <c r="E129" s="0" t="n">
        <v>1</v>
      </c>
      <c r="F129" s="0" t="n">
        <v>1</v>
      </c>
      <c r="G129" s="5" t="n">
        <f aca="false">VLOOKUP(CONCATENATE($A129,"antigo"),consolidado!$H$1:$R$1900,5,FALSE())</f>
        <v>5</v>
      </c>
      <c r="H129" s="5" t="n">
        <f aca="false">VLOOKUP(CONCATENATE($A129,"novo"),consolidado!$H$1:$R$1900,5,FALSE())</f>
        <v>5</v>
      </c>
      <c r="I129" s="5" t="n">
        <f aca="false">VLOOKUP(CONCATENATE($A129,"antigo-novo"),consolidado!$H$1:$R$1900,5,FALSE())</f>
        <v>5</v>
      </c>
      <c r="J129" s="5" t="e">
        <f aca="false">VLOOKUP(CONCATENATE($A129,"antigo-novo-antigo"),consolidado!$H$1:$R$1900,5,FALSE())</f>
        <v>#N/A</v>
      </c>
      <c r="K129" s="5" t="e">
        <f aca="false">VLOOKUP(CONCATENATE($A129,"novo-antigo-novo"),consolidado!$H$1:$R$1900,5,FALSE())</f>
        <v>#N/A</v>
      </c>
      <c r="L129" s="5" t="n">
        <f aca="false">VLOOKUP(CONCATENATE($A129,"novo-antigo"),consolidado!$H$1:$R$1900,5,FALSE())</f>
        <v>5</v>
      </c>
      <c r="M129" s="6" t="n">
        <f aca="false">VLOOKUP(CONCATENATE($A129,"antigo"),consolidado!$H$1:$R$1900,6,FALSE())</f>
        <v>28</v>
      </c>
      <c r="N129" s="6" t="n">
        <f aca="false">VLOOKUP(CONCATENATE(A129,"novo"),consolidado!$H$1:$R$1900,6,FALSE())</f>
        <v>28</v>
      </c>
      <c r="O129" s="6" t="n">
        <f aca="false">VLOOKUP(CONCATENATE($A129,"antigo-novo"),consolidado!$H$1:$R$1900,6,FALSE())</f>
        <v>28</v>
      </c>
      <c r="P129" s="6" t="e">
        <f aca="false">VLOOKUP(CONCATENATE($A129,"antigo-novo-antigo"),consolidado!$H$1:$R$1900,6,FALSE())</f>
        <v>#N/A</v>
      </c>
      <c r="Q129" s="6" t="e">
        <f aca="false">VLOOKUP(CONCATENATE($A129,"novo-antigo-novo"),consolidado!$H$1:$R$1900,6,FALSE())</f>
        <v>#N/A</v>
      </c>
      <c r="R129" s="6" t="n">
        <f aca="false">VLOOKUP(CONCATENATE($A129,"novo-antigo"),consolidado!$H$1:$R$1900,6,FALSE())</f>
        <v>28</v>
      </c>
    </row>
    <row r="130" customFormat="false" ht="13.8" hidden="false" customHeight="false" outlineLevel="0" collapsed="false">
      <c r="A130" s="0" t="s">
        <v>147</v>
      </c>
      <c r="B130" s="0" t="n">
        <v>7</v>
      </c>
      <c r="C130" s="0" t="n">
        <v>7</v>
      </c>
      <c r="D130" s="2" t="n">
        <f aca="false">VLOOKUP(A130,consolidado!$A$1:$F$1900,4,FALSE())</f>
        <v>1</v>
      </c>
      <c r="E130" s="0" t="n">
        <v>1</v>
      </c>
      <c r="F130" s="0" t="n">
        <v>1</v>
      </c>
      <c r="G130" s="5" t="n">
        <f aca="false">VLOOKUP(CONCATENATE($A130,"antigo"),consolidado!$H$1:$R$1900,5,FALSE())</f>
        <v>7</v>
      </c>
      <c r="H130" s="5" t="n">
        <f aca="false">VLOOKUP(CONCATENATE($A130,"novo"),consolidado!$H$1:$R$1900,5,FALSE())</f>
        <v>7</v>
      </c>
      <c r="I130" s="5" t="n">
        <f aca="false">VLOOKUP(CONCATENATE($A130,"antigo-novo"),consolidado!$H$1:$R$1900,5,FALSE())</f>
        <v>7</v>
      </c>
      <c r="J130" s="5" t="e">
        <f aca="false">VLOOKUP(CONCATENATE($A130,"antigo-novo-antigo"),consolidado!$H$1:$R$1900,5,FALSE())</f>
        <v>#N/A</v>
      </c>
      <c r="K130" s="5" t="e">
        <f aca="false">VLOOKUP(CONCATENATE($A130,"novo-antigo-novo"),consolidado!$H$1:$R$1900,5,FALSE())</f>
        <v>#N/A</v>
      </c>
      <c r="L130" s="5" t="n">
        <f aca="false">VLOOKUP(CONCATENATE($A130,"novo-antigo"),consolidado!$H$1:$R$1900,5,FALSE())</f>
        <v>7</v>
      </c>
      <c r="M130" s="6" t="n">
        <f aca="false">VLOOKUP(CONCATENATE($A130,"antigo"),consolidado!$H$1:$R$1900,6,FALSE())</f>
        <v>97</v>
      </c>
      <c r="N130" s="6" t="n">
        <f aca="false">VLOOKUP(CONCATENATE(A130,"novo"),consolidado!$H$1:$R$1900,6,FALSE())</f>
        <v>97</v>
      </c>
      <c r="O130" s="6" t="n">
        <f aca="false">VLOOKUP(CONCATENATE($A130,"antigo-novo"),consolidado!$H$1:$R$1900,6,FALSE())</f>
        <v>97</v>
      </c>
      <c r="P130" s="6" t="e">
        <f aca="false">VLOOKUP(CONCATENATE($A130,"antigo-novo-antigo"),consolidado!$H$1:$R$1900,6,FALSE())</f>
        <v>#N/A</v>
      </c>
      <c r="Q130" s="6" t="e">
        <f aca="false">VLOOKUP(CONCATENATE($A130,"novo-antigo-novo"),consolidado!$H$1:$R$1900,6,FALSE())</f>
        <v>#N/A</v>
      </c>
      <c r="R130" s="6" t="n">
        <f aca="false">VLOOKUP(CONCATENATE($A130,"novo-antigo"),consolidado!$H$1:$R$1900,6,FALSE())</f>
        <v>97</v>
      </c>
    </row>
    <row r="131" customFormat="false" ht="13.8" hidden="false" customHeight="false" outlineLevel="0" collapsed="false">
      <c r="A131" s="0" t="s">
        <v>148</v>
      </c>
      <c r="B131" s="0" t="n">
        <v>3</v>
      </c>
      <c r="C131" s="0" t="n">
        <v>3</v>
      </c>
      <c r="D131" s="2" t="n">
        <f aca="false">VLOOKUP(A131,consolidado!$A$1:$F$1900,4,FALSE())</f>
        <v>1</v>
      </c>
      <c r="E131" s="0" t="n">
        <v>1</v>
      </c>
      <c r="F131" s="0" t="n">
        <v>1</v>
      </c>
      <c r="G131" s="5" t="n">
        <f aca="false">VLOOKUP(CONCATENATE($A131,"antigo"),consolidado!$H$1:$R$1900,5,FALSE())</f>
        <v>3</v>
      </c>
      <c r="H131" s="5" t="n">
        <f aca="false">VLOOKUP(CONCATENATE($A131,"novo"),consolidado!$H$1:$R$1900,5,FALSE())</f>
        <v>3</v>
      </c>
      <c r="I131" s="5" t="n">
        <f aca="false">VLOOKUP(CONCATENATE($A131,"antigo-novo"),consolidado!$H$1:$R$1900,5,FALSE())</f>
        <v>3</v>
      </c>
      <c r="J131" s="5" t="e">
        <f aca="false">VLOOKUP(CONCATENATE($A131,"antigo-novo-antigo"),consolidado!$H$1:$R$1900,5,FALSE())</f>
        <v>#N/A</v>
      </c>
      <c r="K131" s="5" t="e">
        <f aca="false">VLOOKUP(CONCATENATE($A131,"novo-antigo-novo"),consolidado!$H$1:$R$1900,5,FALSE())</f>
        <v>#N/A</v>
      </c>
      <c r="L131" s="5" t="n">
        <f aca="false">VLOOKUP(CONCATENATE($A131,"novo-antigo"),consolidado!$H$1:$R$1900,5,FALSE())</f>
        <v>3</v>
      </c>
      <c r="M131" s="6" t="n">
        <f aca="false">VLOOKUP(CONCATENATE($A131,"antigo"),consolidado!$H$1:$R$1900,6,FALSE())</f>
        <v>7</v>
      </c>
      <c r="N131" s="6" t="n">
        <f aca="false">VLOOKUP(CONCATENATE(A131,"novo"),consolidado!$H$1:$R$1900,6,FALSE())</f>
        <v>7</v>
      </c>
      <c r="O131" s="6" t="n">
        <f aca="false">VLOOKUP(CONCATENATE($A131,"antigo-novo"),consolidado!$H$1:$R$1900,6,FALSE())</f>
        <v>7</v>
      </c>
      <c r="P131" s="6" t="e">
        <f aca="false">VLOOKUP(CONCATENATE($A131,"antigo-novo-antigo"),consolidado!$H$1:$R$1900,6,FALSE())</f>
        <v>#N/A</v>
      </c>
      <c r="Q131" s="6" t="e">
        <f aca="false">VLOOKUP(CONCATENATE($A131,"novo-antigo-novo"),consolidado!$H$1:$R$1900,6,FALSE())</f>
        <v>#N/A</v>
      </c>
      <c r="R131" s="6" t="n">
        <f aca="false">VLOOKUP(CONCATENATE($A131,"novo-antigo"),consolidado!$H$1:$R$1900,6,FALSE())</f>
        <v>7</v>
      </c>
    </row>
    <row r="132" customFormat="false" ht="13.8" hidden="false" customHeight="false" outlineLevel="0" collapsed="false">
      <c r="A132" s="0" t="s">
        <v>149</v>
      </c>
      <c r="B132" s="0" t="n">
        <v>3</v>
      </c>
      <c r="C132" s="0" t="n">
        <v>3</v>
      </c>
      <c r="D132" s="2" t="n">
        <f aca="false">VLOOKUP(A132,consolidado!$A$1:$F$1900,4,FALSE())</f>
        <v>1</v>
      </c>
      <c r="E132" s="0" t="n">
        <v>1</v>
      </c>
      <c r="F132" s="0" t="n">
        <v>1</v>
      </c>
      <c r="G132" s="5" t="n">
        <f aca="false">VLOOKUP(CONCATENATE($A132,"antigo"),consolidado!$H$1:$R$1900,5,FALSE())</f>
        <v>3</v>
      </c>
      <c r="H132" s="5" t="n">
        <f aca="false">VLOOKUP(CONCATENATE($A132,"novo"),consolidado!$H$1:$R$1900,5,FALSE())</f>
        <v>3</v>
      </c>
      <c r="I132" s="5" t="n">
        <f aca="false">VLOOKUP(CONCATENATE($A132,"antigo-novo"),consolidado!$H$1:$R$1900,5,FALSE())</f>
        <v>3</v>
      </c>
      <c r="J132" s="5" t="e">
        <f aca="false">VLOOKUP(CONCATENATE($A132,"antigo-novo-antigo"),consolidado!$H$1:$R$1900,5,FALSE())</f>
        <v>#N/A</v>
      </c>
      <c r="K132" s="5" t="e">
        <f aca="false">VLOOKUP(CONCATENATE($A132,"novo-antigo-novo"),consolidado!$H$1:$R$1900,5,FALSE())</f>
        <v>#N/A</v>
      </c>
      <c r="L132" s="5" t="n">
        <f aca="false">VLOOKUP(CONCATENATE($A132,"novo-antigo"),consolidado!$H$1:$R$1900,5,FALSE())</f>
        <v>3</v>
      </c>
      <c r="M132" s="6" t="n">
        <f aca="false">VLOOKUP(CONCATENATE($A132,"antigo"),consolidado!$H$1:$R$1900,6,FALSE())</f>
        <v>9</v>
      </c>
      <c r="N132" s="6" t="n">
        <f aca="false">VLOOKUP(CONCATENATE(A132,"novo"),consolidado!$H$1:$R$1900,6,FALSE())</f>
        <v>10</v>
      </c>
      <c r="O132" s="6" t="n">
        <f aca="false">VLOOKUP(CONCATENATE($A132,"antigo-novo"),consolidado!$H$1:$R$1900,6,FALSE())</f>
        <v>9</v>
      </c>
      <c r="P132" s="6" t="e">
        <f aca="false">VLOOKUP(CONCATENATE($A132,"antigo-novo-antigo"),consolidado!$H$1:$R$1900,6,FALSE())</f>
        <v>#N/A</v>
      </c>
      <c r="Q132" s="6" t="e">
        <f aca="false">VLOOKUP(CONCATENATE($A132,"novo-antigo-novo"),consolidado!$H$1:$R$1900,6,FALSE())</f>
        <v>#N/A</v>
      </c>
      <c r="R132" s="6" t="n">
        <f aca="false">VLOOKUP(CONCATENATE($A132,"novo-antigo"),consolidado!$H$1:$R$1900,6,FALSE())</f>
        <v>10</v>
      </c>
    </row>
    <row r="133" customFormat="false" ht="13.8" hidden="false" customHeight="false" outlineLevel="0" collapsed="false">
      <c r="A133" s="0" t="s">
        <v>150</v>
      </c>
      <c r="B133" s="0" t="n">
        <v>4</v>
      </c>
      <c r="C133" s="0" t="n">
        <v>4</v>
      </c>
      <c r="D133" s="2" t="n">
        <f aca="false">VLOOKUP(A133,consolidado!$A$1:$F$1900,4,FALSE())</f>
        <v>1</v>
      </c>
      <c r="E133" s="0" t="n">
        <v>1</v>
      </c>
      <c r="F133" s="0" t="n">
        <v>1</v>
      </c>
      <c r="G133" s="5" t="n">
        <f aca="false">VLOOKUP(CONCATENATE($A133,"antigo"),consolidado!$H$1:$R$1900,5,FALSE())</f>
        <v>4</v>
      </c>
      <c r="H133" s="5" t="n">
        <f aca="false">VLOOKUP(CONCATENATE($A133,"novo"),consolidado!$H$1:$R$1900,5,FALSE())</f>
        <v>4</v>
      </c>
      <c r="I133" s="5" t="n">
        <f aca="false">VLOOKUP(CONCATENATE($A133,"antigo-novo"),consolidado!$H$1:$R$1900,5,FALSE())</f>
        <v>4</v>
      </c>
      <c r="J133" s="5" t="e">
        <f aca="false">VLOOKUP(CONCATENATE($A133,"antigo-novo-antigo"),consolidado!$H$1:$R$1900,5,FALSE())</f>
        <v>#N/A</v>
      </c>
      <c r="K133" s="5" t="e">
        <f aca="false">VLOOKUP(CONCATENATE($A133,"novo-antigo-novo"),consolidado!$H$1:$R$1900,5,FALSE())</f>
        <v>#N/A</v>
      </c>
      <c r="L133" s="5" t="n">
        <f aca="false">VLOOKUP(CONCATENATE($A133,"novo-antigo"),consolidado!$H$1:$R$1900,5,FALSE())</f>
        <v>4</v>
      </c>
      <c r="M133" s="6" t="n">
        <f aca="false">VLOOKUP(CONCATENATE($A133,"antigo"),consolidado!$H$1:$R$1900,6,FALSE())</f>
        <v>20</v>
      </c>
      <c r="N133" s="6" t="n">
        <f aca="false">VLOOKUP(CONCATENATE(A133,"novo"),consolidado!$H$1:$R$1900,6,FALSE())</f>
        <v>20</v>
      </c>
      <c r="O133" s="6" t="n">
        <f aca="false">VLOOKUP(CONCATENATE($A133,"antigo-novo"),consolidado!$H$1:$R$1900,6,FALSE())</f>
        <v>20</v>
      </c>
      <c r="P133" s="6" t="e">
        <f aca="false">VLOOKUP(CONCATENATE($A133,"antigo-novo-antigo"),consolidado!$H$1:$R$1900,6,FALSE())</f>
        <v>#N/A</v>
      </c>
      <c r="Q133" s="6" t="e">
        <f aca="false">VLOOKUP(CONCATENATE($A133,"novo-antigo-novo"),consolidado!$H$1:$R$1900,6,FALSE())</f>
        <v>#N/A</v>
      </c>
      <c r="R133" s="6" t="n">
        <f aca="false">VLOOKUP(CONCATENATE($A133,"novo-antigo"),consolidado!$H$1:$R$1900,6,FALSE())</f>
        <v>20</v>
      </c>
    </row>
    <row r="134" customFormat="false" ht="13.8" hidden="false" customHeight="false" outlineLevel="0" collapsed="false">
      <c r="A134" s="0" t="s">
        <v>151</v>
      </c>
      <c r="B134" s="0" t="n">
        <v>4</v>
      </c>
      <c r="C134" s="0" t="n">
        <v>4</v>
      </c>
      <c r="D134" s="2" t="n">
        <f aca="false">VLOOKUP(A134,consolidado!$A$1:$F$1900,4,FALSE())</f>
        <v>1</v>
      </c>
      <c r="E134" s="0" t="n">
        <v>1</v>
      </c>
      <c r="F134" s="0" t="n">
        <v>1</v>
      </c>
      <c r="G134" s="5" t="n">
        <f aca="false">VLOOKUP(CONCATENATE($A134,"antigo"),consolidado!$H$1:$R$1900,5,FALSE())</f>
        <v>4</v>
      </c>
      <c r="H134" s="5" t="n">
        <f aca="false">VLOOKUP(CONCATENATE($A134,"novo"),consolidado!$H$1:$R$1900,5,FALSE())</f>
        <v>4</v>
      </c>
      <c r="I134" s="5" t="n">
        <f aca="false">VLOOKUP(CONCATENATE($A134,"antigo-novo"),consolidado!$H$1:$R$1900,5,FALSE())</f>
        <v>4</v>
      </c>
      <c r="J134" s="5" t="e">
        <f aca="false">VLOOKUP(CONCATENATE($A134,"antigo-novo-antigo"),consolidado!$H$1:$R$1900,5,FALSE())</f>
        <v>#N/A</v>
      </c>
      <c r="K134" s="5" t="e">
        <f aca="false">VLOOKUP(CONCATENATE($A134,"novo-antigo-novo"),consolidado!$H$1:$R$1900,5,FALSE())</f>
        <v>#N/A</v>
      </c>
      <c r="L134" s="5" t="n">
        <f aca="false">VLOOKUP(CONCATENATE($A134,"novo-antigo"),consolidado!$H$1:$R$1900,5,FALSE())</f>
        <v>4</v>
      </c>
      <c r="M134" s="6" t="n">
        <f aca="false">VLOOKUP(CONCATENATE($A134,"antigo"),consolidado!$H$1:$R$1900,6,FALSE())</f>
        <v>25</v>
      </c>
      <c r="N134" s="6" t="n">
        <f aca="false">VLOOKUP(CONCATENATE(A134,"novo"),consolidado!$H$1:$R$1900,6,FALSE())</f>
        <v>25</v>
      </c>
      <c r="O134" s="6" t="n">
        <f aca="false">VLOOKUP(CONCATENATE($A134,"antigo-novo"),consolidado!$H$1:$R$1900,6,FALSE())</f>
        <v>25</v>
      </c>
      <c r="P134" s="6" t="e">
        <f aca="false">VLOOKUP(CONCATENATE($A134,"antigo-novo-antigo"),consolidado!$H$1:$R$1900,6,FALSE())</f>
        <v>#N/A</v>
      </c>
      <c r="Q134" s="6" t="e">
        <f aca="false">VLOOKUP(CONCATENATE($A134,"novo-antigo-novo"),consolidado!$H$1:$R$1900,6,FALSE())</f>
        <v>#N/A</v>
      </c>
      <c r="R134" s="6" t="n">
        <f aca="false">VLOOKUP(CONCATENATE($A134,"novo-antigo"),consolidado!$H$1:$R$1900,6,FALSE())</f>
        <v>25</v>
      </c>
    </row>
    <row r="135" customFormat="false" ht="13.8" hidden="false" customHeight="false" outlineLevel="0" collapsed="false">
      <c r="A135" s="0" t="s">
        <v>152</v>
      </c>
      <c r="B135" s="0" t="n">
        <v>16</v>
      </c>
      <c r="C135" s="0" t="n">
        <v>15</v>
      </c>
      <c r="D135" s="2" t="n">
        <f aca="false">VLOOKUP(A135,consolidado!$A$1:$F$1900,4,FALSE())</f>
        <v>1.06666666666666</v>
      </c>
      <c r="E135" s="0" t="n">
        <v>2</v>
      </c>
      <c r="F135" s="0" t="n">
        <v>1</v>
      </c>
      <c r="G135" s="5" t="n">
        <f aca="false">VLOOKUP(CONCATENATE($A135,"antigo"),consolidado!$H$1:$R$1900,5,FALSE())</f>
        <v>16</v>
      </c>
      <c r="H135" s="5" t="n">
        <f aca="false">VLOOKUP(CONCATENATE($A135,"novo"),consolidado!$H$1:$R$1900,5,FALSE())</f>
        <v>19</v>
      </c>
      <c r="I135" s="5" t="n">
        <f aca="false">VLOOKUP(CONCATENATE($A135,"antigo-novo"),consolidado!$H$1:$R$1900,5,FALSE())</f>
        <v>19</v>
      </c>
      <c r="J135" s="5" t="e">
        <f aca="false">VLOOKUP(CONCATENATE($A135,"antigo-novo-antigo"),consolidado!$H$1:$R$1900,5,FALSE())</f>
        <v>#N/A</v>
      </c>
      <c r="K135" s="5" t="e">
        <f aca="false">VLOOKUP(CONCATENATE($A135,"novo-antigo-novo"),consolidado!$H$1:$R$1900,5,FALSE())</f>
        <v>#N/A</v>
      </c>
      <c r="L135" s="5" t="n">
        <f aca="false">VLOOKUP(CONCATENATE($A135,"novo-antigo"),consolidado!$H$1:$R$1900,5,FALSE())</f>
        <v>19</v>
      </c>
      <c r="M135" s="6" t="n">
        <f aca="false">VLOOKUP(CONCATENATE($A135,"antigo"),consolidado!$H$1:$R$1900,6,FALSE())</f>
        <v>197</v>
      </c>
      <c r="N135" s="6" t="n">
        <f aca="false">VLOOKUP(CONCATENATE(A135,"novo"),consolidado!$H$1:$R$1900,6,FALSE())</f>
        <v>205</v>
      </c>
      <c r="O135" s="6" t="n">
        <f aca="false">VLOOKUP(CONCATENATE($A135,"antigo-novo"),consolidado!$H$1:$R$1900,6,FALSE())</f>
        <v>205</v>
      </c>
      <c r="P135" s="6" t="e">
        <f aca="false">VLOOKUP(CONCATENATE($A135,"antigo-novo-antigo"),consolidado!$H$1:$R$1900,6,FALSE())</f>
        <v>#N/A</v>
      </c>
      <c r="Q135" s="6" t="e">
        <f aca="false">VLOOKUP(CONCATENATE($A135,"novo-antigo-novo"),consolidado!$H$1:$R$1900,6,FALSE())</f>
        <v>#N/A</v>
      </c>
      <c r="R135" s="6" t="n">
        <f aca="false">VLOOKUP(CONCATENATE($A135,"novo-antigo"),consolidado!$H$1:$R$1900,6,FALSE())</f>
        <v>205</v>
      </c>
    </row>
    <row r="136" customFormat="false" ht="13.8" hidden="false" customHeight="false" outlineLevel="0" collapsed="false">
      <c r="A136" s="0" t="s">
        <v>153</v>
      </c>
      <c r="B136" s="0" t="n">
        <v>15</v>
      </c>
      <c r="C136" s="0" t="n">
        <v>13</v>
      </c>
      <c r="D136" s="2" t="n">
        <f aca="false">VLOOKUP(A136,consolidado!$A$1:$F$1900,4,FALSE())</f>
        <v>1.15384615384615</v>
      </c>
      <c r="E136" s="0" t="n">
        <v>3</v>
      </c>
      <c r="F136" s="0" t="n">
        <v>1</v>
      </c>
      <c r="G136" s="5" t="n">
        <f aca="false">VLOOKUP(CONCATENATE($A136,"antigo"),consolidado!$H$1:$R$1900,5,FALSE())</f>
        <v>14</v>
      </c>
      <c r="H136" s="5" t="n">
        <f aca="false">VLOOKUP(CONCATENATE($A136,"novo"),consolidado!$H$1:$R$1900,5,FALSE())</f>
        <v>15</v>
      </c>
      <c r="I136" s="5" t="n">
        <f aca="false">VLOOKUP(CONCATENATE($A136,"antigo-novo"),consolidado!$H$1:$R$1900,5,FALSE())</f>
        <v>15</v>
      </c>
      <c r="J136" s="5" t="e">
        <f aca="false">VLOOKUP(CONCATENATE($A136,"antigo-novo-antigo"),consolidado!$H$1:$R$1900,5,FALSE())</f>
        <v>#N/A</v>
      </c>
      <c r="K136" s="5" t="e">
        <f aca="false">VLOOKUP(CONCATENATE($A136,"novo-antigo-novo"),consolidado!$H$1:$R$1900,5,FALSE())</f>
        <v>#N/A</v>
      </c>
      <c r="L136" s="5" t="n">
        <f aca="false">VLOOKUP(CONCATENATE($A136,"novo-antigo"),consolidado!$H$1:$R$1900,5,FALSE())</f>
        <v>15</v>
      </c>
      <c r="M136" s="6" t="n">
        <f aca="false">VLOOKUP(CONCATENATE($A136,"antigo"),consolidado!$H$1:$R$1900,6,FALSE())</f>
        <v>166</v>
      </c>
      <c r="N136" s="6" t="n">
        <f aca="false">VLOOKUP(CONCATENATE(A136,"novo"),consolidado!$H$1:$R$1900,6,FALSE())</f>
        <v>163</v>
      </c>
      <c r="O136" s="6" t="n">
        <f aca="false">VLOOKUP(CONCATENATE($A136,"antigo-novo"),consolidado!$H$1:$R$1900,6,FALSE())</f>
        <v>163</v>
      </c>
      <c r="P136" s="6" t="e">
        <f aca="false">VLOOKUP(CONCATENATE($A136,"antigo-novo-antigo"),consolidado!$H$1:$R$1900,6,FALSE())</f>
        <v>#N/A</v>
      </c>
      <c r="Q136" s="6" t="e">
        <f aca="false">VLOOKUP(CONCATENATE($A136,"novo-antigo-novo"),consolidado!$H$1:$R$1900,6,FALSE())</f>
        <v>#N/A</v>
      </c>
      <c r="R136" s="6" t="n">
        <f aca="false">VLOOKUP(CONCATENATE($A136,"novo-antigo"),consolidado!$H$1:$R$1900,6,FALSE())</f>
        <v>163</v>
      </c>
    </row>
    <row r="137" customFormat="false" ht="13.8" hidden="false" customHeight="false" outlineLevel="0" collapsed="false">
      <c r="A137" s="0" t="s">
        <v>154</v>
      </c>
      <c r="B137" s="0" t="n">
        <v>15</v>
      </c>
      <c r="C137" s="0" t="n">
        <v>13</v>
      </c>
      <c r="D137" s="2" t="n">
        <f aca="false">VLOOKUP(A137,consolidado!$A$1:$F$1900,4,FALSE())</f>
        <v>1.15384615384615</v>
      </c>
      <c r="E137" s="0" t="n">
        <v>3</v>
      </c>
      <c r="F137" s="0" t="n">
        <v>1</v>
      </c>
      <c r="G137" s="5" t="n">
        <f aca="false">VLOOKUP(CONCATENATE($A137,"antigo"),consolidado!$H$1:$R$1900,5,FALSE())</f>
        <v>14</v>
      </c>
      <c r="H137" s="5" t="n">
        <f aca="false">VLOOKUP(CONCATENATE($A137,"novo"),consolidado!$H$1:$R$1900,5,FALSE())</f>
        <v>15</v>
      </c>
      <c r="I137" s="5" t="n">
        <f aca="false">VLOOKUP(CONCATENATE($A137,"antigo-novo"),consolidado!$H$1:$R$1900,5,FALSE())</f>
        <v>15</v>
      </c>
      <c r="J137" s="5" t="e">
        <f aca="false">VLOOKUP(CONCATENATE($A137,"antigo-novo-antigo"),consolidado!$H$1:$R$1900,5,FALSE())</f>
        <v>#N/A</v>
      </c>
      <c r="K137" s="5" t="e">
        <f aca="false">VLOOKUP(CONCATENATE($A137,"novo-antigo-novo"),consolidado!$H$1:$R$1900,5,FALSE())</f>
        <v>#N/A</v>
      </c>
      <c r="L137" s="5" t="n">
        <f aca="false">VLOOKUP(CONCATENATE($A137,"novo-antigo"),consolidado!$H$1:$R$1900,5,FALSE())</f>
        <v>15</v>
      </c>
      <c r="M137" s="6" t="n">
        <f aca="false">VLOOKUP(CONCATENATE($A137,"antigo"),consolidado!$H$1:$R$1900,6,FALSE())</f>
        <v>166</v>
      </c>
      <c r="N137" s="6" t="n">
        <f aca="false">VLOOKUP(CONCATENATE(A137,"novo"),consolidado!$H$1:$R$1900,6,FALSE())</f>
        <v>163</v>
      </c>
      <c r="O137" s="6" t="n">
        <f aca="false">VLOOKUP(CONCATENATE($A137,"antigo-novo"),consolidado!$H$1:$R$1900,6,FALSE())</f>
        <v>163</v>
      </c>
      <c r="P137" s="6" t="e">
        <f aca="false">VLOOKUP(CONCATENATE($A137,"antigo-novo-antigo"),consolidado!$H$1:$R$1900,6,FALSE())</f>
        <v>#N/A</v>
      </c>
      <c r="Q137" s="6" t="e">
        <f aca="false">VLOOKUP(CONCATENATE($A137,"novo-antigo-novo"),consolidado!$H$1:$R$1900,6,FALSE())</f>
        <v>#N/A</v>
      </c>
      <c r="R137" s="6" t="n">
        <f aca="false">VLOOKUP(CONCATENATE($A137,"novo-antigo"),consolidado!$H$1:$R$1900,6,FALSE())</f>
        <v>163</v>
      </c>
    </row>
    <row r="138" customFormat="false" ht="13.8" hidden="false" customHeight="false" outlineLevel="0" collapsed="false">
      <c r="A138" s="0" t="s">
        <v>155</v>
      </c>
      <c r="B138" s="0" t="n">
        <v>16</v>
      </c>
      <c r="C138" s="0" t="n">
        <v>15</v>
      </c>
      <c r="D138" s="2" t="n">
        <f aca="false">VLOOKUP(A138,consolidado!$A$1:$F$1900,4,FALSE())</f>
        <v>1.06666666666666</v>
      </c>
      <c r="E138" s="0" t="n">
        <v>2</v>
      </c>
      <c r="F138" s="0" t="n">
        <v>1</v>
      </c>
      <c r="G138" s="5" t="n">
        <f aca="false">VLOOKUP(CONCATENATE($A138,"antigo"),consolidado!$H$1:$R$1900,5,FALSE())</f>
        <v>16</v>
      </c>
      <c r="H138" s="5" t="n">
        <f aca="false">VLOOKUP(CONCATENATE($A138,"novo"),consolidado!$H$1:$R$1900,5,FALSE())</f>
        <v>19</v>
      </c>
      <c r="I138" s="5" t="n">
        <f aca="false">VLOOKUP(CONCATENATE($A138,"antigo-novo"),consolidado!$H$1:$R$1900,5,FALSE())</f>
        <v>19</v>
      </c>
      <c r="J138" s="5" t="e">
        <f aca="false">VLOOKUP(CONCATENATE($A138,"antigo-novo-antigo"),consolidado!$H$1:$R$1900,5,FALSE())</f>
        <v>#N/A</v>
      </c>
      <c r="K138" s="5" t="e">
        <f aca="false">VLOOKUP(CONCATENATE($A138,"novo-antigo-novo"),consolidado!$H$1:$R$1900,5,FALSE())</f>
        <v>#N/A</v>
      </c>
      <c r="L138" s="5" t="n">
        <f aca="false">VLOOKUP(CONCATENATE($A138,"novo-antigo"),consolidado!$H$1:$R$1900,5,FALSE())</f>
        <v>19</v>
      </c>
      <c r="M138" s="6" t="n">
        <f aca="false">VLOOKUP(CONCATENATE($A138,"antigo"),consolidado!$H$1:$R$1900,6,FALSE())</f>
        <v>197</v>
      </c>
      <c r="N138" s="6" t="n">
        <f aca="false">VLOOKUP(CONCATENATE(A138,"novo"),consolidado!$H$1:$R$1900,6,FALSE())</f>
        <v>205</v>
      </c>
      <c r="O138" s="6" t="n">
        <f aca="false">VLOOKUP(CONCATENATE($A138,"antigo-novo"),consolidado!$H$1:$R$1900,6,FALSE())</f>
        <v>205</v>
      </c>
      <c r="P138" s="6" t="e">
        <f aca="false">VLOOKUP(CONCATENATE($A138,"antigo-novo-antigo"),consolidado!$H$1:$R$1900,6,FALSE())</f>
        <v>#N/A</v>
      </c>
      <c r="Q138" s="6" t="e">
        <f aca="false">VLOOKUP(CONCATENATE($A138,"novo-antigo-novo"),consolidado!$H$1:$R$1900,6,FALSE())</f>
        <v>#N/A</v>
      </c>
      <c r="R138" s="6" t="n">
        <f aca="false">VLOOKUP(CONCATENATE($A138,"novo-antigo"),consolidado!$H$1:$R$1900,6,FALSE())</f>
        <v>205</v>
      </c>
    </row>
    <row r="139" customFormat="false" ht="13.8" hidden="false" customHeight="false" outlineLevel="0" collapsed="false">
      <c r="A139" s="0" t="s">
        <v>156</v>
      </c>
      <c r="B139" s="0" t="n">
        <v>5</v>
      </c>
      <c r="C139" s="0" t="n">
        <v>5</v>
      </c>
      <c r="D139" s="2" t="n">
        <f aca="false">VLOOKUP(A139,consolidado!$A$1:$F$1900,4,FALSE())</f>
        <v>1</v>
      </c>
      <c r="E139" s="0" t="n">
        <v>1</v>
      </c>
      <c r="F139" s="0" t="n">
        <v>1</v>
      </c>
      <c r="G139" s="5" t="n">
        <f aca="false">VLOOKUP(CONCATENATE($A139,"antigo"),consolidado!$H$1:$R$1900,5,FALSE())</f>
        <v>5</v>
      </c>
      <c r="H139" s="5" t="n">
        <f aca="false">VLOOKUP(CONCATENATE($A139,"novo"),consolidado!$H$1:$R$1900,5,FALSE())</f>
        <v>5</v>
      </c>
      <c r="I139" s="5" t="n">
        <f aca="false">VLOOKUP(CONCATENATE($A139,"antigo-novo"),consolidado!$H$1:$R$1900,5,FALSE())</f>
        <v>5</v>
      </c>
      <c r="J139" s="5" t="e">
        <f aca="false">VLOOKUP(CONCATENATE($A139,"antigo-novo-antigo"),consolidado!$H$1:$R$1900,5,FALSE())</f>
        <v>#N/A</v>
      </c>
      <c r="K139" s="5" t="e">
        <f aca="false">VLOOKUP(CONCATENATE($A139,"novo-antigo-novo"),consolidado!$H$1:$R$1900,5,FALSE())</f>
        <v>#N/A</v>
      </c>
      <c r="L139" s="5" t="n">
        <f aca="false">VLOOKUP(CONCATENATE($A139,"novo-antigo"),consolidado!$H$1:$R$1900,5,FALSE())</f>
        <v>5</v>
      </c>
      <c r="M139" s="6" t="n">
        <f aca="false">VLOOKUP(CONCATENATE($A139,"antigo"),consolidado!$H$1:$R$1900,6,FALSE())</f>
        <v>5</v>
      </c>
      <c r="N139" s="6" t="n">
        <f aca="false">VLOOKUP(CONCATENATE(A139,"novo"),consolidado!$H$1:$R$1900,6,FALSE())</f>
        <v>5</v>
      </c>
      <c r="O139" s="6" t="n">
        <f aca="false">VLOOKUP(CONCATENATE($A139,"antigo-novo"),consolidado!$H$1:$R$1900,6,FALSE())</f>
        <v>5</v>
      </c>
      <c r="P139" s="6" t="e">
        <f aca="false">VLOOKUP(CONCATENATE($A139,"antigo-novo-antigo"),consolidado!$H$1:$R$1900,6,FALSE())</f>
        <v>#N/A</v>
      </c>
      <c r="Q139" s="6" t="e">
        <f aca="false">VLOOKUP(CONCATENATE($A139,"novo-antigo-novo"),consolidado!$H$1:$R$1900,6,FALSE())</f>
        <v>#N/A</v>
      </c>
      <c r="R139" s="6" t="n">
        <f aca="false">VLOOKUP(CONCATENATE($A139,"novo-antigo"),consolidado!$H$1:$R$1900,6,FALSE())</f>
        <v>5</v>
      </c>
    </row>
    <row r="140" customFormat="false" ht="13.8" hidden="false" customHeight="false" outlineLevel="0" collapsed="false">
      <c r="A140" s="0" t="s">
        <v>157</v>
      </c>
      <c r="B140" s="0" t="n">
        <v>5</v>
      </c>
      <c r="C140" s="0" t="n">
        <v>5</v>
      </c>
      <c r="D140" s="2" t="n">
        <f aca="false">VLOOKUP(A140,consolidado!$A$1:$F$1900,4,FALSE())</f>
        <v>1</v>
      </c>
      <c r="E140" s="0" t="n">
        <v>1</v>
      </c>
      <c r="F140" s="0" t="n">
        <v>1</v>
      </c>
      <c r="G140" s="5" t="n">
        <f aca="false">VLOOKUP(CONCATENATE($A140,"antigo"),consolidado!$H$1:$R$1900,5,FALSE())</f>
        <v>5</v>
      </c>
      <c r="H140" s="5" t="n">
        <f aca="false">VLOOKUP(CONCATENATE($A140,"novo"),consolidado!$H$1:$R$1900,5,FALSE())</f>
        <v>5</v>
      </c>
      <c r="I140" s="5" t="n">
        <f aca="false">VLOOKUP(CONCATENATE($A140,"antigo-novo"),consolidado!$H$1:$R$1900,5,FALSE())</f>
        <v>5</v>
      </c>
      <c r="J140" s="5" t="e">
        <f aca="false">VLOOKUP(CONCATENATE($A140,"antigo-novo-antigo"),consolidado!$H$1:$R$1900,5,FALSE())</f>
        <v>#N/A</v>
      </c>
      <c r="K140" s="5" t="e">
        <f aca="false">VLOOKUP(CONCATENATE($A140,"novo-antigo-novo"),consolidado!$H$1:$R$1900,5,FALSE())</f>
        <v>#N/A</v>
      </c>
      <c r="L140" s="5" t="n">
        <f aca="false">VLOOKUP(CONCATENATE($A140,"novo-antigo"),consolidado!$H$1:$R$1900,5,FALSE())</f>
        <v>5</v>
      </c>
      <c r="M140" s="6" t="n">
        <f aca="false">VLOOKUP(CONCATENATE($A140,"antigo"),consolidado!$H$1:$R$1900,6,FALSE())</f>
        <v>5</v>
      </c>
      <c r="N140" s="6" t="n">
        <f aca="false">VLOOKUP(CONCATENATE(A140,"novo"),consolidado!$H$1:$R$1900,6,FALSE())</f>
        <v>5</v>
      </c>
      <c r="O140" s="6" t="n">
        <f aca="false">VLOOKUP(CONCATENATE($A140,"antigo-novo"),consolidado!$H$1:$R$1900,6,FALSE())</f>
        <v>5</v>
      </c>
      <c r="P140" s="6" t="e">
        <f aca="false">VLOOKUP(CONCATENATE($A140,"antigo-novo-antigo"),consolidado!$H$1:$R$1900,6,FALSE())</f>
        <v>#N/A</v>
      </c>
      <c r="Q140" s="6" t="e">
        <f aca="false">VLOOKUP(CONCATENATE($A140,"novo-antigo-novo"),consolidado!$H$1:$R$1900,6,FALSE())</f>
        <v>#N/A</v>
      </c>
      <c r="R140" s="6" t="n">
        <f aca="false">VLOOKUP(CONCATENATE($A140,"novo-antigo"),consolidado!$H$1:$R$1900,6,FALSE())</f>
        <v>5</v>
      </c>
    </row>
    <row r="141" customFormat="false" ht="13.8" hidden="false" customHeight="false" outlineLevel="0" collapsed="false">
      <c r="A141" s="0" t="s">
        <v>158</v>
      </c>
      <c r="B141" s="0" t="n">
        <v>3</v>
      </c>
      <c r="C141" s="0" t="n">
        <v>3</v>
      </c>
      <c r="D141" s="2" t="n">
        <f aca="false">VLOOKUP(A141,consolidado!$A$1:$F$1900,4,FALSE())</f>
        <v>1</v>
      </c>
      <c r="E141" s="0" t="n">
        <v>1</v>
      </c>
      <c r="F141" s="0" t="n">
        <v>1</v>
      </c>
      <c r="G141" s="5" t="n">
        <f aca="false">VLOOKUP(CONCATENATE($A141,"antigo"),consolidado!$H$1:$R$1900,5,FALSE())</f>
        <v>3</v>
      </c>
      <c r="H141" s="5" t="n">
        <f aca="false">VLOOKUP(CONCATENATE($A141,"novo"),consolidado!$H$1:$R$1900,5,FALSE())</f>
        <v>3</v>
      </c>
      <c r="I141" s="5" t="n">
        <f aca="false">VLOOKUP(CONCATENATE($A141,"antigo-novo"),consolidado!$H$1:$R$1900,5,FALSE())</f>
        <v>3</v>
      </c>
      <c r="J141" s="5" t="e">
        <f aca="false">VLOOKUP(CONCATENATE($A141,"antigo-novo-antigo"),consolidado!$H$1:$R$1900,5,FALSE())</f>
        <v>#N/A</v>
      </c>
      <c r="K141" s="5" t="e">
        <f aca="false">VLOOKUP(CONCATENATE($A141,"novo-antigo-novo"),consolidado!$H$1:$R$1900,5,FALSE())</f>
        <v>#N/A</v>
      </c>
      <c r="L141" s="5" t="n">
        <f aca="false">VLOOKUP(CONCATENATE($A141,"novo-antigo"),consolidado!$H$1:$R$1900,5,FALSE())</f>
        <v>3</v>
      </c>
      <c r="M141" s="6" t="n">
        <f aca="false">VLOOKUP(CONCATENATE($A141,"antigo"),consolidado!$H$1:$R$1900,6,FALSE())</f>
        <v>9</v>
      </c>
      <c r="N141" s="6" t="n">
        <f aca="false">VLOOKUP(CONCATENATE(A141,"novo"),consolidado!$H$1:$R$1900,6,FALSE())</f>
        <v>10</v>
      </c>
      <c r="O141" s="6" t="n">
        <f aca="false">VLOOKUP(CONCATENATE($A141,"antigo-novo"),consolidado!$H$1:$R$1900,6,FALSE())</f>
        <v>9</v>
      </c>
      <c r="P141" s="6" t="e">
        <f aca="false">VLOOKUP(CONCATENATE($A141,"antigo-novo-antigo"),consolidado!$H$1:$R$1900,6,FALSE())</f>
        <v>#N/A</v>
      </c>
      <c r="Q141" s="6" t="e">
        <f aca="false">VLOOKUP(CONCATENATE($A141,"novo-antigo-novo"),consolidado!$H$1:$R$1900,6,FALSE())</f>
        <v>#N/A</v>
      </c>
      <c r="R141" s="6" t="n">
        <f aca="false">VLOOKUP(CONCATENATE($A141,"novo-antigo"),consolidado!$H$1:$R$1900,6,FALSE())</f>
        <v>10</v>
      </c>
    </row>
    <row r="142" customFormat="false" ht="13.8" hidden="false" customHeight="false" outlineLevel="0" collapsed="false">
      <c r="A142" s="0" t="s">
        <v>159</v>
      </c>
      <c r="B142" s="0" t="n">
        <v>3</v>
      </c>
      <c r="C142" s="0" t="n">
        <v>3</v>
      </c>
      <c r="D142" s="2" t="n">
        <f aca="false">VLOOKUP(A142,consolidado!$A$1:$F$1900,4,FALSE())</f>
        <v>1</v>
      </c>
      <c r="E142" s="0" t="n">
        <v>1</v>
      </c>
      <c r="F142" s="0" t="n">
        <v>1</v>
      </c>
      <c r="G142" s="5" t="n">
        <f aca="false">VLOOKUP(CONCATENATE($A142,"antigo"),consolidado!$H$1:$R$1900,5,FALSE())</f>
        <v>3</v>
      </c>
      <c r="H142" s="5" t="n">
        <f aca="false">VLOOKUP(CONCATENATE($A142,"novo"),consolidado!$H$1:$R$1900,5,FALSE())</f>
        <v>3</v>
      </c>
      <c r="I142" s="5" t="n">
        <f aca="false">VLOOKUP(CONCATENATE($A142,"antigo-novo"),consolidado!$H$1:$R$1900,5,FALSE())</f>
        <v>3</v>
      </c>
      <c r="J142" s="5" t="e">
        <f aca="false">VLOOKUP(CONCATENATE($A142,"antigo-novo-antigo"),consolidado!$H$1:$R$1900,5,FALSE())</f>
        <v>#N/A</v>
      </c>
      <c r="K142" s="5" t="e">
        <f aca="false">VLOOKUP(CONCATENATE($A142,"novo-antigo-novo"),consolidado!$H$1:$R$1900,5,FALSE())</f>
        <v>#N/A</v>
      </c>
      <c r="L142" s="5" t="n">
        <f aca="false">VLOOKUP(CONCATENATE($A142,"novo-antigo"),consolidado!$H$1:$R$1900,5,FALSE())</f>
        <v>3</v>
      </c>
      <c r="M142" s="6" t="n">
        <f aca="false">VLOOKUP(CONCATENATE($A142,"antigo"),consolidado!$H$1:$R$1900,6,FALSE())</f>
        <v>7</v>
      </c>
      <c r="N142" s="6" t="n">
        <f aca="false">VLOOKUP(CONCATENATE(A142,"novo"),consolidado!$H$1:$R$1900,6,FALSE())</f>
        <v>7</v>
      </c>
      <c r="O142" s="6" t="n">
        <f aca="false">VLOOKUP(CONCATENATE($A142,"antigo-novo"),consolidado!$H$1:$R$1900,6,FALSE())</f>
        <v>7</v>
      </c>
      <c r="P142" s="6" t="e">
        <f aca="false">VLOOKUP(CONCATENATE($A142,"antigo-novo-antigo"),consolidado!$H$1:$R$1900,6,FALSE())</f>
        <v>#N/A</v>
      </c>
      <c r="Q142" s="6" t="e">
        <f aca="false">VLOOKUP(CONCATENATE($A142,"novo-antigo-novo"),consolidado!$H$1:$R$1900,6,FALSE())</f>
        <v>#N/A</v>
      </c>
      <c r="R142" s="6" t="n">
        <f aca="false">VLOOKUP(CONCATENATE($A142,"novo-antigo"),consolidado!$H$1:$R$1900,6,FALSE())</f>
        <v>7</v>
      </c>
    </row>
    <row r="143" customFormat="false" ht="13.8" hidden="false" customHeight="false" outlineLevel="0" collapsed="false">
      <c r="A143" s="0" t="s">
        <v>160</v>
      </c>
      <c r="B143" s="0" t="n">
        <v>3</v>
      </c>
      <c r="C143" s="0" t="n">
        <v>3</v>
      </c>
      <c r="D143" s="2" t="n">
        <f aca="false">VLOOKUP(A143,consolidado!$A$1:$F$1900,4,FALSE())</f>
        <v>1</v>
      </c>
      <c r="E143" s="0" t="n">
        <v>1</v>
      </c>
      <c r="F143" s="0" t="n">
        <v>1</v>
      </c>
      <c r="G143" s="5" t="n">
        <f aca="false">VLOOKUP(CONCATENATE($A143,"antigo"),consolidado!$H$1:$R$1900,5,FALSE())</f>
        <v>3</v>
      </c>
      <c r="H143" s="5" t="n">
        <f aca="false">VLOOKUP(CONCATENATE($A143,"novo"),consolidado!$H$1:$R$1900,5,FALSE())</f>
        <v>3</v>
      </c>
      <c r="I143" s="5" t="n">
        <f aca="false">VLOOKUP(CONCATENATE($A143,"antigo-novo"),consolidado!$H$1:$R$1900,5,FALSE())</f>
        <v>3</v>
      </c>
      <c r="J143" s="5" t="e">
        <f aca="false">VLOOKUP(CONCATENATE($A143,"antigo-novo-antigo"),consolidado!$H$1:$R$1900,5,FALSE())</f>
        <v>#N/A</v>
      </c>
      <c r="K143" s="5" t="e">
        <f aca="false">VLOOKUP(CONCATENATE($A143,"novo-antigo-novo"),consolidado!$H$1:$R$1900,5,FALSE())</f>
        <v>#N/A</v>
      </c>
      <c r="L143" s="5" t="n">
        <f aca="false">VLOOKUP(CONCATENATE($A143,"novo-antigo"),consolidado!$H$1:$R$1900,5,FALSE())</f>
        <v>3</v>
      </c>
      <c r="M143" s="6" t="n">
        <f aca="false">VLOOKUP(CONCATENATE($A143,"antigo"),consolidado!$H$1:$R$1900,6,FALSE())</f>
        <v>11</v>
      </c>
      <c r="N143" s="6" t="n">
        <f aca="false">VLOOKUP(CONCATENATE(A143,"novo"),consolidado!$H$1:$R$1900,6,FALSE())</f>
        <v>11</v>
      </c>
      <c r="O143" s="6" t="n">
        <f aca="false">VLOOKUP(CONCATENATE($A143,"antigo-novo"),consolidado!$H$1:$R$1900,6,FALSE())</f>
        <v>11</v>
      </c>
      <c r="P143" s="6" t="e">
        <f aca="false">VLOOKUP(CONCATENATE($A143,"antigo-novo-antigo"),consolidado!$H$1:$R$1900,6,FALSE())</f>
        <v>#N/A</v>
      </c>
      <c r="Q143" s="6" t="e">
        <f aca="false">VLOOKUP(CONCATENATE($A143,"novo-antigo-novo"),consolidado!$H$1:$R$1900,6,FALSE())</f>
        <v>#N/A</v>
      </c>
      <c r="R143" s="6" t="n">
        <f aca="false">VLOOKUP(CONCATENATE($A143,"novo-antigo"),consolidado!$H$1:$R$1900,6,FALSE())</f>
        <v>11</v>
      </c>
    </row>
    <row r="144" customFormat="false" ht="13.8" hidden="false" customHeight="false" outlineLevel="0" collapsed="false">
      <c r="A144" s="0" t="s">
        <v>161</v>
      </c>
      <c r="B144" s="0" t="n">
        <v>3</v>
      </c>
      <c r="C144" s="0" t="n">
        <v>3</v>
      </c>
      <c r="D144" s="2" t="n">
        <f aca="false">VLOOKUP(A144,consolidado!$A$1:$F$1900,4,FALSE())</f>
        <v>1</v>
      </c>
      <c r="E144" s="0" t="n">
        <v>1</v>
      </c>
      <c r="F144" s="0" t="n">
        <v>1</v>
      </c>
      <c r="G144" s="5" t="n">
        <f aca="false">VLOOKUP(CONCATENATE($A144,"antigo"),consolidado!$H$1:$R$1900,5,FALSE())</f>
        <v>3</v>
      </c>
      <c r="H144" s="5" t="n">
        <f aca="false">VLOOKUP(CONCATENATE($A144,"novo"),consolidado!$H$1:$R$1900,5,FALSE())</f>
        <v>3</v>
      </c>
      <c r="I144" s="5" t="n">
        <f aca="false">VLOOKUP(CONCATENATE($A144,"antigo-novo"),consolidado!$H$1:$R$1900,5,FALSE())</f>
        <v>3</v>
      </c>
      <c r="J144" s="5" t="e">
        <f aca="false">VLOOKUP(CONCATENATE($A144,"antigo-novo-antigo"),consolidado!$H$1:$R$1900,5,FALSE())</f>
        <v>#N/A</v>
      </c>
      <c r="K144" s="5" t="e">
        <f aca="false">VLOOKUP(CONCATENATE($A144,"novo-antigo-novo"),consolidado!$H$1:$R$1900,5,FALSE())</f>
        <v>#N/A</v>
      </c>
      <c r="L144" s="5" t="n">
        <f aca="false">VLOOKUP(CONCATENATE($A144,"novo-antigo"),consolidado!$H$1:$R$1900,5,FALSE())</f>
        <v>3</v>
      </c>
      <c r="M144" s="6" t="n">
        <f aca="false">VLOOKUP(CONCATENATE($A144,"antigo"),consolidado!$H$1:$R$1900,6,FALSE())</f>
        <v>11</v>
      </c>
      <c r="N144" s="6" t="n">
        <f aca="false">VLOOKUP(CONCATENATE(A144,"novo"),consolidado!$H$1:$R$1900,6,FALSE())</f>
        <v>11</v>
      </c>
      <c r="O144" s="6" t="n">
        <f aca="false">VLOOKUP(CONCATENATE($A144,"antigo-novo"),consolidado!$H$1:$R$1900,6,FALSE())</f>
        <v>11</v>
      </c>
      <c r="P144" s="6" t="e">
        <f aca="false">VLOOKUP(CONCATENATE($A144,"antigo-novo-antigo"),consolidado!$H$1:$R$1900,6,FALSE())</f>
        <v>#N/A</v>
      </c>
      <c r="Q144" s="6" t="e">
        <f aca="false">VLOOKUP(CONCATENATE($A144,"novo-antigo-novo"),consolidado!$H$1:$R$1900,6,FALSE())</f>
        <v>#N/A</v>
      </c>
      <c r="R144" s="6" t="n">
        <f aca="false">VLOOKUP(CONCATENATE($A144,"novo-antigo"),consolidado!$H$1:$R$1900,6,FALSE())</f>
        <v>11</v>
      </c>
    </row>
    <row r="145" customFormat="false" ht="13.8" hidden="false" customHeight="false" outlineLevel="0" collapsed="false">
      <c r="A145" s="0" t="s">
        <v>162</v>
      </c>
      <c r="B145" s="0" t="n">
        <v>6</v>
      </c>
      <c r="C145" s="0" t="n">
        <v>6</v>
      </c>
      <c r="D145" s="2" t="n">
        <f aca="false">VLOOKUP(A145,consolidado!$A$1:$F$1900,4,FALSE())</f>
        <v>1</v>
      </c>
      <c r="E145" s="0" t="n">
        <v>1</v>
      </c>
      <c r="F145" s="0" t="n">
        <v>1</v>
      </c>
      <c r="G145" s="5" t="n">
        <f aca="false">VLOOKUP(CONCATENATE($A145,"antigo"),consolidado!$H$1:$R$1900,5,FALSE())</f>
        <v>6</v>
      </c>
      <c r="H145" s="5" t="n">
        <f aca="false">VLOOKUP(CONCATENATE($A145,"novo"),consolidado!$H$1:$R$1900,5,FALSE())</f>
        <v>6</v>
      </c>
      <c r="I145" s="5" t="n">
        <f aca="false">VLOOKUP(CONCATENATE($A145,"antigo-novo"),consolidado!$H$1:$R$1900,5,FALSE())</f>
        <v>6</v>
      </c>
      <c r="J145" s="5" t="e">
        <f aca="false">VLOOKUP(CONCATENATE($A145,"antigo-novo-antigo"),consolidado!$H$1:$R$1900,5,FALSE())</f>
        <v>#N/A</v>
      </c>
      <c r="K145" s="5" t="e">
        <f aca="false">VLOOKUP(CONCATENATE($A145,"novo-antigo-novo"),consolidado!$H$1:$R$1900,5,FALSE())</f>
        <v>#N/A</v>
      </c>
      <c r="L145" s="5" t="n">
        <f aca="false">VLOOKUP(CONCATENATE($A145,"novo-antigo"),consolidado!$H$1:$R$1900,5,FALSE())</f>
        <v>6</v>
      </c>
      <c r="M145" s="6" t="n">
        <f aca="false">VLOOKUP(CONCATENATE($A145,"antigo"),consolidado!$H$1:$R$1900,6,FALSE())</f>
        <v>31</v>
      </c>
      <c r="N145" s="6" t="n">
        <f aca="false">VLOOKUP(CONCATENATE(A145,"novo"),consolidado!$H$1:$R$1900,6,FALSE())</f>
        <v>31</v>
      </c>
      <c r="O145" s="6" t="n">
        <f aca="false">VLOOKUP(CONCATENATE($A145,"antigo-novo"),consolidado!$H$1:$R$1900,6,FALSE())</f>
        <v>31</v>
      </c>
      <c r="P145" s="6" t="e">
        <f aca="false">VLOOKUP(CONCATENATE($A145,"antigo-novo-antigo"),consolidado!$H$1:$R$1900,6,FALSE())</f>
        <v>#N/A</v>
      </c>
      <c r="Q145" s="6" t="e">
        <f aca="false">VLOOKUP(CONCATENATE($A145,"novo-antigo-novo"),consolidado!$H$1:$R$1900,6,FALSE())</f>
        <v>#N/A</v>
      </c>
      <c r="R145" s="6" t="n">
        <f aca="false">VLOOKUP(CONCATENATE($A145,"novo-antigo"),consolidado!$H$1:$R$1900,6,FALSE())</f>
        <v>30</v>
      </c>
    </row>
    <row r="146" customFormat="false" ht="13.8" hidden="false" customHeight="false" outlineLevel="0" collapsed="false">
      <c r="A146" s="0" t="s">
        <v>163</v>
      </c>
      <c r="B146" s="0" t="n">
        <v>7</v>
      </c>
      <c r="C146" s="0" t="n">
        <v>6</v>
      </c>
      <c r="D146" s="2" t="n">
        <f aca="false">VLOOKUP(A146,consolidado!$A$1:$F$1900,4,FALSE())</f>
        <v>1.16666666666666</v>
      </c>
      <c r="E146" s="0" t="n">
        <v>2</v>
      </c>
      <c r="F146" s="0" t="n">
        <v>1</v>
      </c>
      <c r="G146" s="5" t="n">
        <f aca="false">VLOOKUP(CONCATENATE($A146,"antigo"),consolidado!$H$1:$R$1900,5,FALSE())</f>
        <v>6</v>
      </c>
      <c r="H146" s="5" t="n">
        <f aca="false">VLOOKUP(CONCATENATE($A146,"novo"),consolidado!$H$1:$R$1900,5,FALSE())</f>
        <v>6</v>
      </c>
      <c r="I146" s="5" t="n">
        <f aca="false">VLOOKUP(CONCATENATE($A146,"antigo-novo"),consolidado!$H$1:$R$1900,5,FALSE())</f>
        <v>6</v>
      </c>
      <c r="J146" s="5" t="e">
        <f aca="false">VLOOKUP(CONCATENATE($A146,"antigo-novo-antigo"),consolidado!$H$1:$R$1900,5,FALSE())</f>
        <v>#N/A</v>
      </c>
      <c r="K146" s="5" t="e">
        <f aca="false">VLOOKUP(CONCATENATE($A146,"novo-antigo-novo"),consolidado!$H$1:$R$1900,5,FALSE())</f>
        <v>#N/A</v>
      </c>
      <c r="L146" s="5" t="n">
        <f aca="false">VLOOKUP(CONCATENATE($A146,"novo-antigo"),consolidado!$H$1:$R$1900,5,FALSE())</f>
        <v>6</v>
      </c>
      <c r="M146" s="6" t="n">
        <f aca="false">VLOOKUP(CONCATENATE($A146,"antigo"),consolidado!$H$1:$R$1900,6,FALSE())</f>
        <v>30</v>
      </c>
      <c r="N146" s="6" t="n">
        <f aca="false">VLOOKUP(CONCATENATE(A146,"novo"),consolidado!$H$1:$R$1900,6,FALSE())</f>
        <v>30</v>
      </c>
      <c r="O146" s="6" t="n">
        <f aca="false">VLOOKUP(CONCATENATE($A146,"antigo-novo"),consolidado!$H$1:$R$1900,6,FALSE())</f>
        <v>30</v>
      </c>
      <c r="P146" s="6" t="e">
        <f aca="false">VLOOKUP(CONCATENATE($A146,"antigo-novo-antigo"),consolidado!$H$1:$R$1900,6,FALSE())</f>
        <v>#N/A</v>
      </c>
      <c r="Q146" s="6" t="e">
        <f aca="false">VLOOKUP(CONCATENATE($A146,"novo-antigo-novo"),consolidado!$H$1:$R$1900,6,FALSE())</f>
        <v>#N/A</v>
      </c>
      <c r="R146" s="6" t="n">
        <f aca="false">VLOOKUP(CONCATENATE($A146,"novo-antigo"),consolidado!$H$1:$R$1900,6,FALSE())</f>
        <v>31</v>
      </c>
    </row>
    <row r="147" customFormat="false" ht="13.8" hidden="false" customHeight="false" outlineLevel="0" collapsed="false">
      <c r="A147" s="0" t="s">
        <v>164</v>
      </c>
      <c r="B147" s="0" t="n">
        <v>115</v>
      </c>
      <c r="C147" s="0" t="n">
        <v>99</v>
      </c>
      <c r="D147" s="2" t="n">
        <f aca="false">VLOOKUP(A147,consolidado!$A$1:$F$1900,4,FALSE())</f>
        <v>1.16161616161616</v>
      </c>
      <c r="E147" s="0" t="n">
        <v>3</v>
      </c>
      <c r="F147" s="0" t="n">
        <v>1</v>
      </c>
      <c r="G147" s="5" t="n">
        <f aca="false">VLOOKUP(CONCATENATE($A147,"antigo"),consolidado!$H$1:$R$1900,5,FALSE())</f>
        <v>114</v>
      </c>
      <c r="H147" s="5" t="n">
        <f aca="false">VLOOKUP(CONCATENATE($A147,"novo"),consolidado!$H$1:$R$1900,5,FALSE())</f>
        <v>127</v>
      </c>
      <c r="I147" s="5" t="n">
        <f aca="false">VLOOKUP(CONCATENATE($A147,"antigo-novo"),consolidado!$H$1:$R$1900,5,FALSE())</f>
        <v>125</v>
      </c>
      <c r="J147" s="5" t="e">
        <f aca="false">VLOOKUP(CONCATENATE($A147,"antigo-novo-antigo"),consolidado!$H$1:$R$1900,5,FALSE())</f>
        <v>#N/A</v>
      </c>
      <c r="K147" s="5" t="e">
        <f aca="false">VLOOKUP(CONCATENATE($A147,"novo-antigo-novo"),consolidado!$H$1:$R$1900,5,FALSE())</f>
        <v>#N/A</v>
      </c>
      <c r="L147" s="5" t="n">
        <f aca="false">VLOOKUP(CONCATENATE($A147,"novo-antigo"),consolidado!$H$1:$R$1900,5,FALSE())</f>
        <v>121</v>
      </c>
      <c r="M147" s="6" t="n">
        <f aca="false">VLOOKUP(CONCATENATE($A147,"antigo"),consolidado!$H$1:$R$1900,6,FALSE())</f>
        <v>8404</v>
      </c>
      <c r="N147" s="6" t="n">
        <f aca="false">VLOOKUP(CONCATENATE(A147,"novo"),consolidado!$H$1:$R$1900,6,FALSE())</f>
        <v>9225</v>
      </c>
      <c r="O147" s="6" t="n">
        <f aca="false">VLOOKUP(CONCATENATE($A147,"antigo-novo"),consolidado!$H$1:$R$1900,6,FALSE())</f>
        <v>9169</v>
      </c>
      <c r="P147" s="6" t="e">
        <f aca="false">VLOOKUP(CONCATENATE($A147,"antigo-novo-antigo"),consolidado!$H$1:$R$1900,6,FALSE())</f>
        <v>#N/A</v>
      </c>
      <c r="Q147" s="6" t="e">
        <f aca="false">VLOOKUP(CONCATENATE($A147,"novo-antigo-novo"),consolidado!$H$1:$R$1900,6,FALSE())</f>
        <v>#N/A</v>
      </c>
      <c r="R147" s="6" t="n">
        <f aca="false">VLOOKUP(CONCATENATE($A147,"novo-antigo"),consolidado!$H$1:$R$1900,6,FALSE())</f>
        <v>8944</v>
      </c>
    </row>
    <row r="148" customFormat="false" ht="13.8" hidden="false" customHeight="false" outlineLevel="0" collapsed="false">
      <c r="A148" s="0" t="s">
        <v>165</v>
      </c>
      <c r="B148" s="0" t="n">
        <v>80</v>
      </c>
      <c r="C148" s="0" t="n">
        <v>52</v>
      </c>
      <c r="D148" s="2" t="n">
        <f aca="false">VLOOKUP(A148,consolidado!$A$1:$F$1900,4,FALSE())</f>
        <v>1.53846153846153</v>
      </c>
      <c r="E148" s="0" t="n">
        <v>8</v>
      </c>
      <c r="F148" s="0" t="n">
        <v>1</v>
      </c>
      <c r="G148" s="5" t="n">
        <f aca="false">VLOOKUP(CONCATENATE($A148,"antigo"),consolidado!$H$1:$R$1900,5,FALSE())</f>
        <v>77</v>
      </c>
      <c r="H148" s="5" t="n">
        <f aca="false">VLOOKUP(CONCATENATE($A148,"novo"),consolidado!$H$1:$R$1900,5,FALSE())</f>
        <v>78</v>
      </c>
      <c r="I148" s="5" t="n">
        <f aca="false">VLOOKUP(CONCATENATE($A148,"antigo-novo"),consolidado!$H$1:$R$1900,5,FALSE())</f>
        <v>78</v>
      </c>
      <c r="J148" s="5" t="e">
        <f aca="false">VLOOKUP(CONCATENATE($A148,"antigo-novo-antigo"),consolidado!$H$1:$R$1900,5,FALSE())</f>
        <v>#N/A</v>
      </c>
      <c r="K148" s="5" t="e">
        <f aca="false">VLOOKUP(CONCATENATE($A148,"novo-antigo-novo"),consolidado!$H$1:$R$1900,5,FALSE())</f>
        <v>#N/A</v>
      </c>
      <c r="L148" s="5" t="n">
        <f aca="false">VLOOKUP(CONCATENATE($A148,"novo-antigo"),consolidado!$H$1:$R$1900,5,FALSE())</f>
        <v>77</v>
      </c>
      <c r="M148" s="6" t="n">
        <f aca="false">VLOOKUP(CONCATENATE($A148,"antigo"),consolidado!$H$1:$R$1900,6,FALSE())</f>
        <v>6401</v>
      </c>
      <c r="N148" s="6" t="n">
        <f aca="false">VLOOKUP(CONCATENATE(A148,"novo"),consolidado!$H$1:$R$1900,6,FALSE())</f>
        <v>6406</v>
      </c>
      <c r="O148" s="6" t="n">
        <f aca="false">VLOOKUP(CONCATENATE($A148,"antigo-novo"),consolidado!$H$1:$R$1900,6,FALSE())</f>
        <v>6406</v>
      </c>
      <c r="P148" s="6" t="e">
        <f aca="false">VLOOKUP(CONCATENATE($A148,"antigo-novo-antigo"),consolidado!$H$1:$R$1900,6,FALSE())</f>
        <v>#N/A</v>
      </c>
      <c r="Q148" s="6" t="e">
        <f aca="false">VLOOKUP(CONCATENATE($A148,"novo-antigo-novo"),consolidado!$H$1:$R$1900,6,FALSE())</f>
        <v>#N/A</v>
      </c>
      <c r="R148" s="6" t="n">
        <f aca="false">VLOOKUP(CONCATENATE($A148,"novo-antigo"),consolidado!$H$1:$R$1900,6,FALSE())</f>
        <v>6405</v>
      </c>
    </row>
    <row r="149" customFormat="false" ht="13.8" hidden="false" customHeight="false" outlineLevel="0" collapsed="false">
      <c r="A149" s="0" t="s">
        <v>166</v>
      </c>
      <c r="B149" s="0" t="n">
        <v>18</v>
      </c>
      <c r="C149" s="0" t="n">
        <v>17</v>
      </c>
      <c r="D149" s="2" t="n">
        <f aca="false">VLOOKUP(A149,consolidado!$A$1:$F$1900,4,FALSE())</f>
        <v>1.05882352941176</v>
      </c>
      <c r="E149" s="0" t="n">
        <v>2</v>
      </c>
      <c r="F149" s="0" t="n">
        <v>1</v>
      </c>
      <c r="G149" s="5" t="n">
        <f aca="false">VLOOKUP(CONCATENATE($A149,"antigo"),consolidado!$H$1:$R$1900,5,FALSE())</f>
        <v>18</v>
      </c>
      <c r="H149" s="5" t="n">
        <f aca="false">VLOOKUP(CONCATENATE($A149,"novo"),consolidado!$H$1:$R$1900,5,FALSE())</f>
        <v>18</v>
      </c>
      <c r="I149" s="5" t="n">
        <f aca="false">VLOOKUP(CONCATENATE($A149,"antigo-novo"),consolidado!$H$1:$R$1900,5,FALSE())</f>
        <v>18</v>
      </c>
      <c r="J149" s="5" t="e">
        <f aca="false">VLOOKUP(CONCATENATE($A149,"antigo-novo-antigo"),consolidado!$H$1:$R$1900,5,FALSE())</f>
        <v>#N/A</v>
      </c>
      <c r="K149" s="5" t="e">
        <f aca="false">VLOOKUP(CONCATENATE($A149,"novo-antigo-novo"),consolidado!$H$1:$R$1900,5,FALSE())</f>
        <v>#N/A</v>
      </c>
      <c r="L149" s="5" t="n">
        <f aca="false">VLOOKUP(CONCATENATE($A149,"novo-antigo"),consolidado!$H$1:$R$1900,5,FALSE())</f>
        <v>18</v>
      </c>
      <c r="M149" s="6" t="n">
        <f aca="false">VLOOKUP(CONCATENATE($A149,"antigo"),consolidado!$H$1:$R$1900,6,FALSE())</f>
        <v>173</v>
      </c>
      <c r="N149" s="6" t="n">
        <f aca="false">VLOOKUP(CONCATENATE(A149,"novo"),consolidado!$H$1:$R$1900,6,FALSE())</f>
        <v>173</v>
      </c>
      <c r="O149" s="6" t="n">
        <f aca="false">VLOOKUP(CONCATENATE($A149,"antigo-novo"),consolidado!$H$1:$R$1900,6,FALSE())</f>
        <v>173</v>
      </c>
      <c r="P149" s="6" t="e">
        <f aca="false">VLOOKUP(CONCATENATE($A149,"antigo-novo-antigo"),consolidado!$H$1:$R$1900,6,FALSE())</f>
        <v>#N/A</v>
      </c>
      <c r="Q149" s="6" t="e">
        <f aca="false">VLOOKUP(CONCATENATE($A149,"novo-antigo-novo"),consolidado!$H$1:$R$1900,6,FALSE())</f>
        <v>#N/A</v>
      </c>
      <c r="R149" s="6" t="n">
        <f aca="false">VLOOKUP(CONCATENATE($A149,"novo-antigo"),consolidado!$H$1:$R$1900,6,FALSE())</f>
        <v>173</v>
      </c>
    </row>
    <row r="150" customFormat="false" ht="13.8" hidden="false" customHeight="false" outlineLevel="0" collapsed="false">
      <c r="A150" s="0" t="s">
        <v>167</v>
      </c>
      <c r="B150" s="0" t="n">
        <v>21</v>
      </c>
      <c r="C150" s="0" t="n">
        <v>17</v>
      </c>
      <c r="D150" s="2" t="n">
        <f aca="false">VLOOKUP(A150,consolidado!$A$1:$F$1900,4,FALSE())</f>
        <v>1.23529411764705</v>
      </c>
      <c r="E150" s="0" t="n">
        <v>2</v>
      </c>
      <c r="F150" s="0" t="n">
        <v>1</v>
      </c>
      <c r="G150" s="5" t="n">
        <f aca="false">VLOOKUP(CONCATENATE($A150,"antigo"),consolidado!$H$1:$R$1900,5,FALSE())</f>
        <v>20</v>
      </c>
      <c r="H150" s="5" t="n">
        <f aca="false">VLOOKUP(CONCATENATE($A150,"novo"),consolidado!$H$1:$R$1900,5,FALSE())</f>
        <v>20</v>
      </c>
      <c r="I150" s="5" t="n">
        <f aca="false">VLOOKUP(CONCATENATE($A150,"antigo-novo"),consolidado!$H$1:$R$1900,5,FALSE())</f>
        <v>20</v>
      </c>
      <c r="J150" s="5" t="e">
        <f aca="false">VLOOKUP(CONCATENATE($A150,"antigo-novo-antigo"),consolidado!$H$1:$R$1900,5,FALSE())</f>
        <v>#N/A</v>
      </c>
      <c r="K150" s="5" t="e">
        <f aca="false">VLOOKUP(CONCATENATE($A150,"novo-antigo-novo"),consolidado!$H$1:$R$1900,5,FALSE())</f>
        <v>#N/A</v>
      </c>
      <c r="L150" s="5" t="n">
        <f aca="false">VLOOKUP(CONCATENATE($A150,"novo-antigo"),consolidado!$H$1:$R$1900,5,FALSE())</f>
        <v>20</v>
      </c>
      <c r="M150" s="6" t="n">
        <f aca="false">VLOOKUP(CONCATENATE($A150,"antigo"),consolidado!$H$1:$R$1900,6,FALSE())</f>
        <v>187</v>
      </c>
      <c r="N150" s="6" t="n">
        <f aca="false">VLOOKUP(CONCATENATE(A150,"novo"),consolidado!$H$1:$R$1900,6,FALSE())</f>
        <v>184</v>
      </c>
      <c r="O150" s="6" t="n">
        <f aca="false">VLOOKUP(CONCATENATE($A150,"antigo-novo"),consolidado!$H$1:$R$1900,6,FALSE())</f>
        <v>180</v>
      </c>
      <c r="P150" s="6" t="e">
        <f aca="false">VLOOKUP(CONCATENATE($A150,"antigo-novo-antigo"),consolidado!$H$1:$R$1900,6,FALSE())</f>
        <v>#N/A</v>
      </c>
      <c r="Q150" s="6" t="e">
        <f aca="false">VLOOKUP(CONCATENATE($A150,"novo-antigo-novo"),consolidado!$H$1:$R$1900,6,FALSE())</f>
        <v>#N/A</v>
      </c>
      <c r="R150" s="6" t="n">
        <f aca="false">VLOOKUP(CONCATENATE($A150,"novo-antigo"),consolidado!$H$1:$R$1900,6,FALSE())</f>
        <v>184</v>
      </c>
    </row>
    <row r="151" customFormat="false" ht="13.8" hidden="false" customHeight="false" outlineLevel="0" collapsed="false">
      <c r="A151" s="0" t="s">
        <v>168</v>
      </c>
      <c r="B151" s="0" t="n">
        <v>50</v>
      </c>
      <c r="C151" s="0" t="n">
        <v>44</v>
      </c>
      <c r="D151" s="2" t="n">
        <f aca="false">VLOOKUP(A151,consolidado!$A$1:$F$1900,4,FALSE())</f>
        <v>1.13636363636363</v>
      </c>
      <c r="E151" s="0" t="n">
        <v>3</v>
      </c>
      <c r="F151" s="0" t="n">
        <v>1</v>
      </c>
      <c r="G151" s="5" t="n">
        <f aca="false">VLOOKUP(CONCATENATE($A151,"antigo"),consolidado!$H$1:$R$1900,5,FALSE())</f>
        <v>49</v>
      </c>
      <c r="H151" s="5" t="n">
        <f aca="false">VLOOKUP(CONCATENATE($A151,"novo"),consolidado!$H$1:$R$1900,5,FALSE())</f>
        <v>52</v>
      </c>
      <c r="I151" s="5" t="n">
        <f aca="false">VLOOKUP(CONCATENATE($A151,"antigo-novo"),consolidado!$H$1:$R$1900,5,FALSE())</f>
        <v>52</v>
      </c>
      <c r="J151" s="5" t="e">
        <f aca="false">VLOOKUP(CONCATENATE($A151,"antigo-novo-antigo"),consolidado!$H$1:$R$1900,5,FALSE())</f>
        <v>#N/A</v>
      </c>
      <c r="K151" s="5" t="e">
        <f aca="false">VLOOKUP(CONCATENATE($A151,"novo-antigo-novo"),consolidado!$H$1:$R$1900,5,FALSE())</f>
        <v>#N/A</v>
      </c>
      <c r="L151" s="5" t="n">
        <f aca="false">VLOOKUP(CONCATENATE($A151,"novo-antigo"),consolidado!$H$1:$R$1900,5,FALSE())</f>
        <v>50</v>
      </c>
      <c r="M151" s="6" t="n">
        <f aca="false">VLOOKUP(CONCATENATE($A151,"antigo"),consolidado!$H$1:$R$1900,6,FALSE())</f>
        <v>1028</v>
      </c>
      <c r="N151" s="6" t="n">
        <f aca="false">VLOOKUP(CONCATENATE(A151,"novo"),consolidado!$H$1:$R$1900,6,FALSE())</f>
        <v>1042</v>
      </c>
      <c r="O151" s="6" t="n">
        <f aca="false">VLOOKUP(CONCATENATE($A151,"antigo-novo"),consolidado!$H$1:$R$1900,6,FALSE())</f>
        <v>1042</v>
      </c>
      <c r="P151" s="6" t="e">
        <f aca="false">VLOOKUP(CONCATENATE($A151,"antigo-novo-antigo"),consolidado!$H$1:$R$1900,6,FALSE())</f>
        <v>#N/A</v>
      </c>
      <c r="Q151" s="6" t="e">
        <f aca="false">VLOOKUP(CONCATENATE($A151,"novo-antigo-novo"),consolidado!$H$1:$R$1900,6,FALSE())</f>
        <v>#N/A</v>
      </c>
      <c r="R151" s="6" t="n">
        <f aca="false">VLOOKUP(CONCATENATE($A151,"novo-antigo"),consolidado!$H$1:$R$1900,6,FALSE())</f>
        <v>1030</v>
      </c>
    </row>
    <row r="152" customFormat="false" ht="13.8" hidden="false" customHeight="false" outlineLevel="0" collapsed="false">
      <c r="A152" s="0" t="s">
        <v>169</v>
      </c>
      <c r="B152" s="0" t="n">
        <v>45</v>
      </c>
      <c r="C152" s="0" t="n">
        <v>42</v>
      </c>
      <c r="D152" s="2" t="n">
        <f aca="false">VLOOKUP(A152,consolidado!$A$1:$F$1900,4,FALSE())</f>
        <v>1.07142857142857</v>
      </c>
      <c r="E152" s="0" t="n">
        <v>2</v>
      </c>
      <c r="F152" s="0" t="n">
        <v>1</v>
      </c>
      <c r="G152" s="5" t="n">
        <f aca="false">VLOOKUP(CONCATENATE($A152,"antigo"),consolidado!$H$1:$R$1900,5,FALSE())</f>
        <v>45</v>
      </c>
      <c r="H152" s="5" t="n">
        <f aca="false">VLOOKUP(CONCATENATE($A152,"novo"),consolidado!$H$1:$R$1900,5,FALSE())</f>
        <v>47</v>
      </c>
      <c r="I152" s="5" t="n">
        <f aca="false">VLOOKUP(CONCATENATE($A152,"antigo-novo"),consolidado!$H$1:$R$1900,5,FALSE())</f>
        <v>47</v>
      </c>
      <c r="J152" s="5" t="e">
        <f aca="false">VLOOKUP(CONCATENATE($A152,"antigo-novo-antigo"),consolidado!$H$1:$R$1900,5,FALSE())</f>
        <v>#N/A</v>
      </c>
      <c r="K152" s="5" t="e">
        <f aca="false">VLOOKUP(CONCATENATE($A152,"novo-antigo-novo"),consolidado!$H$1:$R$1900,5,FALSE())</f>
        <v>#N/A</v>
      </c>
      <c r="L152" s="5" t="n">
        <f aca="false">VLOOKUP(CONCATENATE($A152,"novo-antigo"),consolidado!$H$1:$R$1900,5,FALSE())</f>
        <v>46</v>
      </c>
      <c r="M152" s="6" t="n">
        <f aca="false">VLOOKUP(CONCATENATE($A152,"antigo"),consolidado!$H$1:$R$1900,6,FALSE())</f>
        <v>829</v>
      </c>
      <c r="N152" s="6" t="n">
        <f aca="false">VLOOKUP(CONCATENATE(A152,"novo"),consolidado!$H$1:$R$1900,6,FALSE())</f>
        <v>923</v>
      </c>
      <c r="O152" s="6" t="n">
        <f aca="false">VLOOKUP(CONCATENATE($A152,"antigo-novo"),consolidado!$H$1:$R$1900,6,FALSE())</f>
        <v>923</v>
      </c>
      <c r="P152" s="6" t="e">
        <f aca="false">VLOOKUP(CONCATENATE($A152,"antigo-novo-antigo"),consolidado!$H$1:$R$1900,6,FALSE())</f>
        <v>#N/A</v>
      </c>
      <c r="Q152" s="6" t="e">
        <f aca="false">VLOOKUP(CONCATENATE($A152,"novo-antigo-novo"),consolidado!$H$1:$R$1900,6,FALSE())</f>
        <v>#N/A</v>
      </c>
      <c r="R152" s="6" t="n">
        <f aca="false">VLOOKUP(CONCATENATE($A152,"novo-antigo"),consolidado!$H$1:$R$1900,6,FALSE())</f>
        <v>878</v>
      </c>
    </row>
    <row r="153" customFormat="false" ht="13.8" hidden="false" customHeight="false" outlineLevel="0" collapsed="false">
      <c r="A153" s="0" t="s">
        <v>170</v>
      </c>
      <c r="B153" s="0" t="n">
        <v>110</v>
      </c>
      <c r="C153" s="0" t="n">
        <v>101</v>
      </c>
      <c r="D153" s="2" t="n">
        <f aca="false">VLOOKUP(A153,consolidado!$A$1:$F$1900,4,FALSE())</f>
        <v>1.08910891089108</v>
      </c>
      <c r="E153" s="0" t="n">
        <v>2</v>
      </c>
      <c r="F153" s="0" t="n">
        <v>1</v>
      </c>
      <c r="G153" s="5" t="n">
        <f aca="false">VLOOKUP(CONCATENATE($A153,"antigo"),consolidado!$H$1:$R$1900,5,FALSE())</f>
        <v>110</v>
      </c>
      <c r="H153" s="5" t="n">
        <f aca="false">VLOOKUP(CONCATENATE($A153,"novo"),consolidado!$H$1:$R$1900,5,FALSE())</f>
        <v>110</v>
      </c>
      <c r="I153" s="5" t="n">
        <f aca="false">VLOOKUP(CONCATENATE($A153,"antigo-novo"),consolidado!$H$1:$R$1900,5,FALSE())</f>
        <v>110</v>
      </c>
      <c r="J153" s="5" t="e">
        <f aca="false">VLOOKUP(CONCATENATE($A153,"antigo-novo-antigo"),consolidado!$H$1:$R$1900,5,FALSE())</f>
        <v>#N/A</v>
      </c>
      <c r="K153" s="5" t="e">
        <f aca="false">VLOOKUP(CONCATENATE($A153,"novo-antigo-novo"),consolidado!$H$1:$R$1900,5,FALSE())</f>
        <v>#N/A</v>
      </c>
      <c r="L153" s="5" t="n">
        <f aca="false">VLOOKUP(CONCATENATE($A153,"novo-antigo"),consolidado!$H$1:$R$1900,5,FALSE())</f>
        <v>110</v>
      </c>
      <c r="M153" s="6" t="n">
        <f aca="false">VLOOKUP(CONCATENATE($A153,"antigo"),consolidado!$H$1:$R$1900,6,FALSE())</f>
        <v>4792</v>
      </c>
      <c r="N153" s="6" t="n">
        <f aca="false">VLOOKUP(CONCATENATE(A153,"novo"),consolidado!$H$1:$R$1900,6,FALSE())</f>
        <v>4819</v>
      </c>
      <c r="O153" s="6" t="n">
        <f aca="false">VLOOKUP(CONCATENATE($A153,"antigo-novo"),consolidado!$H$1:$R$1900,6,FALSE())</f>
        <v>4820</v>
      </c>
      <c r="P153" s="6" t="e">
        <f aca="false">VLOOKUP(CONCATENATE($A153,"antigo-novo-antigo"),consolidado!$H$1:$R$1900,6,FALSE())</f>
        <v>#N/A</v>
      </c>
      <c r="Q153" s="6" t="e">
        <f aca="false">VLOOKUP(CONCATENATE($A153,"novo-antigo-novo"),consolidado!$H$1:$R$1900,6,FALSE())</f>
        <v>#N/A</v>
      </c>
      <c r="R153" s="6" t="n">
        <f aca="false">VLOOKUP(CONCATENATE($A153,"novo-antigo"),consolidado!$H$1:$R$1900,6,FALSE())</f>
        <v>4820</v>
      </c>
    </row>
    <row r="154" customFormat="false" ht="13.8" hidden="false" customHeight="false" outlineLevel="0" collapsed="false">
      <c r="A154" s="0" t="s">
        <v>171</v>
      </c>
      <c r="B154" s="0" t="n">
        <v>107</v>
      </c>
      <c r="C154" s="0" t="n">
        <v>103</v>
      </c>
      <c r="D154" s="2" t="n">
        <f aca="false">VLOOKUP(A154,consolidado!$A$1:$F$1900,4,FALSE())</f>
        <v>1.03883495145631</v>
      </c>
      <c r="E154" s="0" t="n">
        <v>3</v>
      </c>
      <c r="F154" s="0" t="n">
        <v>1</v>
      </c>
      <c r="G154" s="5" t="n">
        <f aca="false">VLOOKUP(CONCATENATE($A154,"antigo"),consolidado!$H$1:$R$1900,5,FALSE())</f>
        <v>106</v>
      </c>
      <c r="H154" s="5" t="n">
        <f aca="false">VLOOKUP(CONCATENATE($A154,"novo"),consolidado!$H$1:$R$1900,5,FALSE())</f>
        <v>106</v>
      </c>
      <c r="I154" s="5" t="n">
        <f aca="false">VLOOKUP(CONCATENATE($A154,"antigo-novo"),consolidado!$H$1:$R$1900,5,FALSE())</f>
        <v>107</v>
      </c>
      <c r="J154" s="5" t="e">
        <f aca="false">VLOOKUP(CONCATENATE($A154,"antigo-novo-antigo"),consolidado!$H$1:$R$1900,5,FALSE())</f>
        <v>#N/A</v>
      </c>
      <c r="K154" s="5" t="e">
        <f aca="false">VLOOKUP(CONCATENATE($A154,"novo-antigo-novo"),consolidado!$H$1:$R$1900,5,FALSE())</f>
        <v>#N/A</v>
      </c>
      <c r="L154" s="5" t="n">
        <f aca="false">VLOOKUP(CONCATENATE($A154,"novo-antigo"),consolidado!$H$1:$R$1900,5,FALSE())</f>
        <v>106</v>
      </c>
      <c r="M154" s="6" t="n">
        <f aca="false">VLOOKUP(CONCATENATE($A154,"antigo"),consolidado!$H$1:$R$1900,6,FALSE())</f>
        <v>4764</v>
      </c>
      <c r="N154" s="6" t="n">
        <f aca="false">VLOOKUP(CONCATENATE(A154,"novo"),consolidado!$H$1:$R$1900,6,FALSE())</f>
        <v>4764</v>
      </c>
      <c r="O154" s="6" t="n">
        <f aca="false">VLOOKUP(CONCATENATE($A154,"antigo-novo"),consolidado!$H$1:$R$1900,6,FALSE())</f>
        <v>4833</v>
      </c>
      <c r="P154" s="6" t="e">
        <f aca="false">VLOOKUP(CONCATENATE($A154,"antigo-novo-antigo"),consolidado!$H$1:$R$1900,6,FALSE())</f>
        <v>#N/A</v>
      </c>
      <c r="Q154" s="6" t="e">
        <f aca="false">VLOOKUP(CONCATENATE($A154,"novo-antigo-novo"),consolidado!$H$1:$R$1900,6,FALSE())</f>
        <v>#N/A</v>
      </c>
      <c r="R154" s="6" t="n">
        <f aca="false">VLOOKUP(CONCATENATE($A154,"novo-antigo"),consolidado!$H$1:$R$1900,6,FALSE())</f>
        <v>4764</v>
      </c>
    </row>
    <row r="155" customFormat="false" ht="13.8" hidden="false" customHeight="false" outlineLevel="0" collapsed="false">
      <c r="A155" s="0" t="s">
        <v>172</v>
      </c>
      <c r="B155" s="0" t="n">
        <v>353</v>
      </c>
      <c r="C155" s="0" t="n">
        <v>306</v>
      </c>
      <c r="D155" s="2" t="n">
        <f aca="false">VLOOKUP(A155,consolidado!$A$1:$F$1900,4,FALSE())</f>
        <v>1.15359477124183</v>
      </c>
      <c r="E155" s="0" t="n">
        <v>5</v>
      </c>
      <c r="F155" s="0" t="n">
        <v>1</v>
      </c>
      <c r="G155" s="5" t="n">
        <f aca="false">VLOOKUP(CONCATENATE($A155,"antigo"),consolidado!$H$1:$R$1900,5,FALSE())</f>
        <v>336</v>
      </c>
      <c r="H155" s="5" t="n">
        <f aca="false">VLOOKUP(CONCATENATE($A155,"novo"),consolidado!$H$1:$R$1900,5,FALSE())</f>
        <v>355</v>
      </c>
      <c r="I155" s="5" t="n">
        <f aca="false">VLOOKUP(CONCATENATE($A155,"antigo-novo"),consolidado!$H$1:$R$1900,5,FALSE())</f>
        <v>346</v>
      </c>
      <c r="J155" s="5" t="e">
        <f aca="false">VLOOKUP(CONCATENATE($A155,"antigo-novo-antigo"),consolidado!$H$1:$R$1900,5,FALSE())</f>
        <v>#N/A</v>
      </c>
      <c r="K155" s="5" t="e">
        <f aca="false">VLOOKUP(CONCATENATE($A155,"novo-antigo-novo"),consolidado!$H$1:$R$1900,5,FALSE())</f>
        <v>#N/A</v>
      </c>
      <c r="L155" s="5" t="n">
        <f aca="false">VLOOKUP(CONCATENATE($A155,"novo-antigo"),consolidado!$H$1:$R$1900,5,FALSE())</f>
        <v>338</v>
      </c>
      <c r="M155" s="6" t="n">
        <f aca="false">VLOOKUP(CONCATENATE($A155,"antigo"),consolidado!$H$1:$R$1900,6,FALSE())</f>
        <v>32288</v>
      </c>
      <c r="N155" s="6" t="n">
        <f aca="false">VLOOKUP(CONCATENATE(A155,"novo"),consolidado!$H$1:$R$1900,6,FALSE())</f>
        <v>33907</v>
      </c>
      <c r="O155" s="6" t="n">
        <f aca="false">VLOOKUP(CONCATENATE($A155,"antigo-novo"),consolidado!$H$1:$R$1900,6,FALSE())</f>
        <v>32902</v>
      </c>
      <c r="P155" s="6" t="e">
        <f aca="false">VLOOKUP(CONCATENATE($A155,"antigo-novo-antigo"),consolidado!$H$1:$R$1900,6,FALSE())</f>
        <v>#N/A</v>
      </c>
      <c r="Q155" s="6" t="e">
        <f aca="false">VLOOKUP(CONCATENATE($A155,"novo-antigo-novo"),consolidado!$H$1:$R$1900,6,FALSE())</f>
        <v>#N/A</v>
      </c>
      <c r="R155" s="6" t="n">
        <f aca="false">VLOOKUP(CONCATENATE($A155,"novo-antigo"),consolidado!$H$1:$R$1900,6,FALSE())</f>
        <v>32342</v>
      </c>
    </row>
    <row r="156" customFormat="false" ht="13.8" hidden="false" customHeight="false" outlineLevel="0" collapsed="false">
      <c r="A156" s="0" t="s">
        <v>173</v>
      </c>
      <c r="B156" s="0" t="n">
        <v>291</v>
      </c>
      <c r="C156" s="0" t="n">
        <v>272</v>
      </c>
      <c r="D156" s="2" t="n">
        <f aca="false">VLOOKUP(A156,consolidado!$A$1:$F$1900,4,FALSE())</f>
        <v>1.06985294117647</v>
      </c>
      <c r="E156" s="0" t="n">
        <v>4</v>
      </c>
      <c r="F156" s="0" t="n">
        <v>1</v>
      </c>
      <c r="G156" s="5" t="n">
        <f aca="false">VLOOKUP(CONCATENATE($A156,"antigo"),consolidado!$H$1:$R$1900,5,FALSE())</f>
        <v>282</v>
      </c>
      <c r="H156" s="5" t="n">
        <f aca="false">VLOOKUP(CONCATENATE($A156,"novo"),consolidado!$H$1:$R$1900,5,FALSE())</f>
        <v>294</v>
      </c>
      <c r="I156" s="5" t="n">
        <f aca="false">VLOOKUP(CONCATENATE($A156,"antigo-novo"),consolidado!$H$1:$R$1900,5,FALSE())</f>
        <v>291</v>
      </c>
      <c r="J156" s="5" t="e">
        <f aca="false">VLOOKUP(CONCATENATE($A156,"antigo-novo-antigo"),consolidado!$H$1:$R$1900,5,FALSE())</f>
        <v>#N/A</v>
      </c>
      <c r="K156" s="5" t="e">
        <f aca="false">VLOOKUP(CONCATENATE($A156,"novo-antigo-novo"),consolidado!$H$1:$R$1900,5,FALSE())</f>
        <v>#N/A</v>
      </c>
      <c r="L156" s="5" t="n">
        <f aca="false">VLOOKUP(CONCATENATE($A156,"novo-antigo"),consolidado!$H$1:$R$1900,5,FALSE())</f>
        <v>287</v>
      </c>
      <c r="M156" s="6" t="n">
        <f aca="false">VLOOKUP(CONCATENATE($A156,"antigo"),consolidado!$H$1:$R$1900,6,FALSE())</f>
        <v>26237</v>
      </c>
      <c r="N156" s="6" t="n">
        <f aca="false">VLOOKUP(CONCATENATE(A156,"novo"),consolidado!$H$1:$R$1900,6,FALSE())</f>
        <v>27010</v>
      </c>
      <c r="O156" s="6" t="n">
        <f aca="false">VLOOKUP(CONCATENATE($A156,"antigo-novo"),consolidado!$H$1:$R$1900,6,FALSE())</f>
        <v>26571</v>
      </c>
      <c r="P156" s="6" t="e">
        <f aca="false">VLOOKUP(CONCATENATE($A156,"antigo-novo-antigo"),consolidado!$H$1:$R$1900,6,FALSE())</f>
        <v>#N/A</v>
      </c>
      <c r="Q156" s="6" t="e">
        <f aca="false">VLOOKUP(CONCATENATE($A156,"novo-antigo-novo"),consolidado!$H$1:$R$1900,6,FALSE())</f>
        <v>#N/A</v>
      </c>
      <c r="R156" s="6" t="n">
        <f aca="false">VLOOKUP(CONCATENATE($A156,"novo-antigo"),consolidado!$H$1:$R$1900,6,FALSE())</f>
        <v>26311</v>
      </c>
    </row>
    <row r="157" customFormat="false" ht="13.8" hidden="false" customHeight="false" outlineLevel="0" collapsed="false">
      <c r="A157" s="0" t="s">
        <v>174</v>
      </c>
      <c r="B157" s="0" t="n">
        <v>5</v>
      </c>
      <c r="C157" s="0" t="n">
        <v>5</v>
      </c>
      <c r="D157" s="2" t="n">
        <f aca="false">VLOOKUP(A157,consolidado!$A$1:$F$1900,4,FALSE())</f>
        <v>1</v>
      </c>
      <c r="E157" s="0" t="n">
        <v>1</v>
      </c>
      <c r="F157" s="0" t="n">
        <v>1</v>
      </c>
      <c r="G157" s="5" t="n">
        <f aca="false">VLOOKUP(CONCATENATE($A157,"antigo"),consolidado!$H$1:$R$1900,5,FALSE())</f>
        <v>5</v>
      </c>
      <c r="H157" s="5" t="n">
        <f aca="false">VLOOKUP(CONCATENATE($A157,"novo"),consolidado!$H$1:$R$1900,5,FALSE())</f>
        <v>5</v>
      </c>
      <c r="I157" s="5" t="n">
        <f aca="false">VLOOKUP(CONCATENATE($A157,"antigo-novo"),consolidado!$H$1:$R$1900,5,FALSE())</f>
        <v>5</v>
      </c>
      <c r="J157" s="5" t="e">
        <f aca="false">VLOOKUP(CONCATENATE($A157,"antigo-novo-antigo"),consolidado!$H$1:$R$1900,5,FALSE())</f>
        <v>#N/A</v>
      </c>
      <c r="K157" s="5" t="e">
        <f aca="false">VLOOKUP(CONCATENATE($A157,"novo-antigo-novo"),consolidado!$H$1:$R$1900,5,FALSE())</f>
        <v>#N/A</v>
      </c>
      <c r="L157" s="5" t="n">
        <f aca="false">VLOOKUP(CONCATENATE($A157,"novo-antigo"),consolidado!$H$1:$R$1900,5,FALSE())</f>
        <v>5</v>
      </c>
      <c r="M157" s="6" t="n">
        <f aca="false">VLOOKUP(CONCATENATE($A157,"antigo"),consolidado!$H$1:$R$1900,6,FALSE())</f>
        <v>29</v>
      </c>
      <c r="N157" s="6" t="n">
        <f aca="false">VLOOKUP(CONCATENATE(A157,"novo"),consolidado!$H$1:$R$1900,6,FALSE())</f>
        <v>29</v>
      </c>
      <c r="O157" s="6" t="n">
        <f aca="false">VLOOKUP(CONCATENATE($A157,"antigo-novo"),consolidado!$H$1:$R$1900,6,FALSE())</f>
        <v>29</v>
      </c>
      <c r="P157" s="6" t="e">
        <f aca="false">VLOOKUP(CONCATENATE($A157,"antigo-novo-antigo"),consolidado!$H$1:$R$1900,6,FALSE())</f>
        <v>#N/A</v>
      </c>
      <c r="Q157" s="6" t="e">
        <f aca="false">VLOOKUP(CONCATENATE($A157,"novo-antigo-novo"),consolidado!$H$1:$R$1900,6,FALSE())</f>
        <v>#N/A</v>
      </c>
      <c r="R157" s="6" t="n">
        <f aca="false">VLOOKUP(CONCATENATE($A157,"novo-antigo"),consolidado!$H$1:$R$1900,6,FALSE())</f>
        <v>29</v>
      </c>
    </row>
    <row r="158" customFormat="false" ht="13.8" hidden="false" customHeight="false" outlineLevel="0" collapsed="false">
      <c r="A158" s="0" t="s">
        <v>175</v>
      </c>
      <c r="B158" s="0" t="n">
        <v>6</v>
      </c>
      <c r="C158" s="0" t="n">
        <v>5</v>
      </c>
      <c r="D158" s="2" t="n">
        <f aca="false">VLOOKUP(A158,consolidado!$A$1:$F$1900,4,FALSE())</f>
        <v>1.2</v>
      </c>
      <c r="E158" s="0" t="n">
        <v>2</v>
      </c>
      <c r="F158" s="0" t="n">
        <v>1</v>
      </c>
      <c r="G158" s="5" t="n">
        <f aca="false">VLOOKUP(CONCATENATE($A158,"antigo"),consolidado!$H$1:$R$1900,5,FALSE())</f>
        <v>5</v>
      </c>
      <c r="H158" s="5" t="n">
        <f aca="false">VLOOKUP(CONCATENATE($A158,"novo"),consolidado!$H$1:$R$1900,5,FALSE())</f>
        <v>5</v>
      </c>
      <c r="I158" s="5" t="n">
        <f aca="false">VLOOKUP(CONCATENATE($A158,"antigo-novo"),consolidado!$H$1:$R$1900,5,FALSE())</f>
        <v>5</v>
      </c>
      <c r="J158" s="5" t="e">
        <f aca="false">VLOOKUP(CONCATENATE($A158,"antigo-novo-antigo"),consolidado!$H$1:$R$1900,5,FALSE())</f>
        <v>#N/A</v>
      </c>
      <c r="K158" s="5" t="e">
        <f aca="false">VLOOKUP(CONCATENATE($A158,"novo-antigo-novo"),consolidado!$H$1:$R$1900,5,FALSE())</f>
        <v>#N/A</v>
      </c>
      <c r="L158" s="5" t="n">
        <f aca="false">VLOOKUP(CONCATENATE($A158,"novo-antigo"),consolidado!$H$1:$R$1900,5,FALSE())</f>
        <v>5</v>
      </c>
      <c r="M158" s="6" t="n">
        <f aca="false">VLOOKUP(CONCATENATE($A158,"antigo"),consolidado!$H$1:$R$1900,6,FALSE())</f>
        <v>23</v>
      </c>
      <c r="N158" s="6" t="n">
        <f aca="false">VLOOKUP(CONCATENATE(A158,"novo"),consolidado!$H$1:$R$1900,6,FALSE())</f>
        <v>23</v>
      </c>
      <c r="O158" s="6" t="n">
        <f aca="false">VLOOKUP(CONCATENATE($A158,"antigo-novo"),consolidado!$H$1:$R$1900,6,FALSE())</f>
        <v>23</v>
      </c>
      <c r="P158" s="6" t="e">
        <f aca="false">VLOOKUP(CONCATENATE($A158,"antigo-novo-antigo"),consolidado!$H$1:$R$1900,6,FALSE())</f>
        <v>#N/A</v>
      </c>
      <c r="Q158" s="6" t="e">
        <f aca="false">VLOOKUP(CONCATENATE($A158,"novo-antigo-novo"),consolidado!$H$1:$R$1900,6,FALSE())</f>
        <v>#N/A</v>
      </c>
      <c r="R158" s="6" t="n">
        <f aca="false">VLOOKUP(CONCATENATE($A158,"novo-antigo"),consolidado!$H$1:$R$1900,6,FALSE())</f>
        <v>23</v>
      </c>
    </row>
    <row r="159" customFormat="false" ht="13.8" hidden="false" customHeight="false" outlineLevel="0" collapsed="false">
      <c r="A159" s="0" t="s">
        <v>176</v>
      </c>
      <c r="B159" s="0" t="n">
        <v>5</v>
      </c>
      <c r="C159" s="0" t="n">
        <v>4</v>
      </c>
      <c r="D159" s="2" t="n">
        <f aca="false">VLOOKUP(A159,consolidado!$A$1:$F$1900,4,FALSE())</f>
        <v>1.25</v>
      </c>
      <c r="E159" s="0" t="n">
        <v>2</v>
      </c>
      <c r="F159" s="0" t="n">
        <v>1</v>
      </c>
      <c r="G159" s="5" t="n">
        <f aca="false">VLOOKUP(CONCATENATE($A159,"antigo"),consolidado!$H$1:$R$1900,5,FALSE())</f>
        <v>5</v>
      </c>
      <c r="H159" s="5" t="n">
        <f aca="false">VLOOKUP(CONCATENATE($A159,"novo"),consolidado!$H$1:$R$1900,5,FALSE())</f>
        <v>5</v>
      </c>
      <c r="I159" s="5" t="n">
        <f aca="false">VLOOKUP(CONCATENATE($A159,"antigo-novo"),consolidado!$H$1:$R$1900,5,FALSE())</f>
        <v>5</v>
      </c>
      <c r="J159" s="5" t="e">
        <f aca="false">VLOOKUP(CONCATENATE($A159,"antigo-novo-antigo"),consolidado!$H$1:$R$1900,5,FALSE())</f>
        <v>#N/A</v>
      </c>
      <c r="K159" s="5" t="e">
        <f aca="false">VLOOKUP(CONCATENATE($A159,"novo-antigo-novo"),consolidado!$H$1:$R$1900,5,FALSE())</f>
        <v>#N/A</v>
      </c>
      <c r="L159" s="5" t="n">
        <f aca="false">VLOOKUP(CONCATENATE($A159,"novo-antigo"),consolidado!$H$1:$R$1900,5,FALSE())</f>
        <v>5</v>
      </c>
      <c r="M159" s="6" t="n">
        <f aca="false">VLOOKUP(CONCATENATE($A159,"antigo"),consolidado!$H$1:$R$1900,6,FALSE())</f>
        <v>24</v>
      </c>
      <c r="N159" s="6" t="n">
        <f aca="false">VLOOKUP(CONCATENATE(A159,"novo"),consolidado!$H$1:$R$1900,6,FALSE())</f>
        <v>24</v>
      </c>
      <c r="O159" s="6" t="n">
        <f aca="false">VLOOKUP(CONCATENATE($A159,"antigo-novo"),consolidado!$H$1:$R$1900,6,FALSE())</f>
        <v>24</v>
      </c>
      <c r="P159" s="6" t="e">
        <f aca="false">VLOOKUP(CONCATENATE($A159,"antigo-novo-antigo"),consolidado!$H$1:$R$1900,6,FALSE())</f>
        <v>#N/A</v>
      </c>
      <c r="Q159" s="6" t="e">
        <f aca="false">VLOOKUP(CONCATENATE($A159,"novo-antigo-novo"),consolidado!$H$1:$R$1900,6,FALSE())</f>
        <v>#N/A</v>
      </c>
      <c r="R159" s="6" t="n">
        <f aca="false">VLOOKUP(CONCATENATE($A159,"novo-antigo"),consolidado!$H$1:$R$1900,6,FALSE())</f>
        <v>24</v>
      </c>
    </row>
    <row r="160" customFormat="false" ht="13.8" hidden="false" customHeight="false" outlineLevel="0" collapsed="false">
      <c r="A160" s="0" t="s">
        <v>177</v>
      </c>
      <c r="B160" s="0" t="n">
        <v>3</v>
      </c>
      <c r="C160" s="0" t="n">
        <v>3</v>
      </c>
      <c r="D160" s="2" t="n">
        <f aca="false">VLOOKUP(A160,consolidado!$A$1:$F$1900,4,FALSE())</f>
        <v>1</v>
      </c>
      <c r="E160" s="0" t="n">
        <v>1</v>
      </c>
      <c r="F160" s="0" t="n">
        <v>1</v>
      </c>
      <c r="G160" s="5" t="n">
        <f aca="false">VLOOKUP(CONCATENATE($A160,"antigo"),consolidado!$H$1:$R$1900,5,FALSE())</f>
        <v>3</v>
      </c>
      <c r="H160" s="5" t="n">
        <f aca="false">VLOOKUP(CONCATENATE($A160,"novo"),consolidado!$H$1:$R$1900,5,FALSE())</f>
        <v>3</v>
      </c>
      <c r="I160" s="5" t="n">
        <f aca="false">VLOOKUP(CONCATENATE($A160,"antigo-novo"),consolidado!$H$1:$R$1900,5,FALSE())</f>
        <v>3</v>
      </c>
      <c r="J160" s="5" t="e">
        <f aca="false">VLOOKUP(CONCATENATE($A160,"antigo-novo-antigo"),consolidado!$H$1:$R$1900,5,FALSE())</f>
        <v>#N/A</v>
      </c>
      <c r="K160" s="5" t="e">
        <f aca="false">VLOOKUP(CONCATENATE($A160,"novo-antigo-novo"),consolidado!$H$1:$R$1900,5,FALSE())</f>
        <v>#N/A</v>
      </c>
      <c r="L160" s="5" t="n">
        <f aca="false">VLOOKUP(CONCATENATE($A160,"novo-antigo"),consolidado!$H$1:$R$1900,5,FALSE())</f>
        <v>3</v>
      </c>
      <c r="M160" s="6" t="n">
        <f aca="false">VLOOKUP(CONCATENATE($A160,"antigo"),consolidado!$H$1:$R$1900,6,FALSE())</f>
        <v>7</v>
      </c>
      <c r="N160" s="6" t="n">
        <f aca="false">VLOOKUP(CONCATENATE(A160,"novo"),consolidado!$H$1:$R$1900,6,FALSE())</f>
        <v>7</v>
      </c>
      <c r="O160" s="6" t="n">
        <f aca="false">VLOOKUP(CONCATENATE($A160,"antigo-novo"),consolidado!$H$1:$R$1900,6,FALSE())</f>
        <v>7</v>
      </c>
      <c r="P160" s="6" t="e">
        <f aca="false">VLOOKUP(CONCATENATE($A160,"antigo-novo-antigo"),consolidado!$H$1:$R$1900,6,FALSE())</f>
        <v>#N/A</v>
      </c>
      <c r="Q160" s="6" t="e">
        <f aca="false">VLOOKUP(CONCATENATE($A160,"novo-antigo-novo"),consolidado!$H$1:$R$1900,6,FALSE())</f>
        <v>#N/A</v>
      </c>
      <c r="R160" s="6" t="n">
        <f aca="false">VLOOKUP(CONCATENATE($A160,"novo-antigo"),consolidado!$H$1:$R$1900,6,FALSE())</f>
        <v>7</v>
      </c>
    </row>
    <row r="161" customFormat="false" ht="13.8" hidden="false" customHeight="false" outlineLevel="0" collapsed="false">
      <c r="A161" s="0" t="s">
        <v>178</v>
      </c>
      <c r="B161" s="0" t="n">
        <v>5</v>
      </c>
      <c r="C161" s="0" t="n">
        <v>4</v>
      </c>
      <c r="D161" s="2" t="n">
        <f aca="false">VLOOKUP(A161,consolidado!$A$1:$F$1900,4,FALSE())</f>
        <v>1.25</v>
      </c>
      <c r="E161" s="0" t="n">
        <v>2</v>
      </c>
      <c r="F161" s="0" t="n">
        <v>1</v>
      </c>
      <c r="G161" s="5" t="n">
        <f aca="false">VLOOKUP(CONCATENATE($A161,"antigo"),consolidado!$H$1:$R$1900,5,FALSE())</f>
        <v>5</v>
      </c>
      <c r="H161" s="5" t="n">
        <f aca="false">VLOOKUP(CONCATENATE($A161,"novo"),consolidado!$H$1:$R$1900,5,FALSE())</f>
        <v>5</v>
      </c>
      <c r="I161" s="5" t="n">
        <f aca="false">VLOOKUP(CONCATENATE($A161,"antigo-novo"),consolidado!$H$1:$R$1900,5,FALSE())</f>
        <v>5</v>
      </c>
      <c r="J161" s="5" t="e">
        <f aca="false">VLOOKUP(CONCATENATE($A161,"antigo-novo-antigo"),consolidado!$H$1:$R$1900,5,FALSE())</f>
        <v>#N/A</v>
      </c>
      <c r="K161" s="5" t="e">
        <f aca="false">VLOOKUP(CONCATENATE($A161,"novo-antigo-novo"),consolidado!$H$1:$R$1900,5,FALSE())</f>
        <v>#N/A</v>
      </c>
      <c r="L161" s="5" t="n">
        <f aca="false">VLOOKUP(CONCATENATE($A161,"novo-antigo"),consolidado!$H$1:$R$1900,5,FALSE())</f>
        <v>5</v>
      </c>
      <c r="M161" s="6" t="n">
        <f aca="false">VLOOKUP(CONCATENATE($A161,"antigo"),consolidado!$H$1:$R$1900,6,FALSE())</f>
        <v>17</v>
      </c>
      <c r="N161" s="6" t="n">
        <f aca="false">VLOOKUP(CONCATENATE(A161,"novo"),consolidado!$H$1:$R$1900,6,FALSE())</f>
        <v>17</v>
      </c>
      <c r="O161" s="6" t="n">
        <f aca="false">VLOOKUP(CONCATENATE($A161,"antigo-novo"),consolidado!$H$1:$R$1900,6,FALSE())</f>
        <v>17</v>
      </c>
      <c r="P161" s="6" t="e">
        <f aca="false">VLOOKUP(CONCATENATE($A161,"antigo-novo-antigo"),consolidado!$H$1:$R$1900,6,FALSE())</f>
        <v>#N/A</v>
      </c>
      <c r="Q161" s="6" t="e">
        <f aca="false">VLOOKUP(CONCATENATE($A161,"novo-antigo-novo"),consolidado!$H$1:$R$1900,6,FALSE())</f>
        <v>#N/A</v>
      </c>
      <c r="R161" s="6" t="n">
        <f aca="false">VLOOKUP(CONCATENATE($A161,"novo-antigo"),consolidado!$H$1:$R$1900,6,FALSE())</f>
        <v>17</v>
      </c>
    </row>
    <row r="162" customFormat="false" ht="13.8" hidden="false" customHeight="false" outlineLevel="0" collapsed="false">
      <c r="A162" s="0" t="s">
        <v>179</v>
      </c>
      <c r="B162" s="0" t="n">
        <v>3</v>
      </c>
      <c r="C162" s="0" t="n">
        <v>3</v>
      </c>
      <c r="D162" s="2" t="n">
        <f aca="false">VLOOKUP(A162,consolidado!$A$1:$F$1900,4,FALSE())</f>
        <v>1</v>
      </c>
      <c r="E162" s="0" t="n">
        <v>1</v>
      </c>
      <c r="F162" s="0" t="n">
        <v>1</v>
      </c>
      <c r="G162" s="5" t="n">
        <f aca="false">VLOOKUP(CONCATENATE($A162,"antigo"),consolidado!$H$1:$R$1900,5,FALSE())</f>
        <v>3</v>
      </c>
      <c r="H162" s="5" t="n">
        <f aca="false">VLOOKUP(CONCATENATE($A162,"novo"),consolidado!$H$1:$R$1900,5,FALSE())</f>
        <v>3</v>
      </c>
      <c r="I162" s="5" t="n">
        <f aca="false">VLOOKUP(CONCATENATE($A162,"antigo-novo"),consolidado!$H$1:$R$1900,5,FALSE())</f>
        <v>3</v>
      </c>
      <c r="J162" s="5" t="e">
        <f aca="false">VLOOKUP(CONCATENATE($A162,"antigo-novo-antigo"),consolidado!$H$1:$R$1900,5,FALSE())</f>
        <v>#N/A</v>
      </c>
      <c r="K162" s="5" t="e">
        <f aca="false">VLOOKUP(CONCATENATE($A162,"novo-antigo-novo"),consolidado!$H$1:$R$1900,5,FALSE())</f>
        <v>#N/A</v>
      </c>
      <c r="L162" s="5" t="n">
        <f aca="false">VLOOKUP(CONCATENATE($A162,"novo-antigo"),consolidado!$H$1:$R$1900,5,FALSE())</f>
        <v>3</v>
      </c>
      <c r="M162" s="6" t="n">
        <f aca="false">VLOOKUP(CONCATENATE($A162,"antigo"),consolidado!$H$1:$R$1900,6,FALSE())</f>
        <v>9</v>
      </c>
      <c r="N162" s="6" t="n">
        <f aca="false">VLOOKUP(CONCATENATE(A162,"novo"),consolidado!$H$1:$R$1900,6,FALSE())</f>
        <v>10</v>
      </c>
      <c r="O162" s="6" t="n">
        <f aca="false">VLOOKUP(CONCATENATE($A162,"antigo-novo"),consolidado!$H$1:$R$1900,6,FALSE())</f>
        <v>9</v>
      </c>
      <c r="P162" s="6" t="e">
        <f aca="false">VLOOKUP(CONCATENATE($A162,"antigo-novo-antigo"),consolidado!$H$1:$R$1900,6,FALSE())</f>
        <v>#N/A</v>
      </c>
      <c r="Q162" s="6" t="e">
        <f aca="false">VLOOKUP(CONCATENATE($A162,"novo-antigo-novo"),consolidado!$H$1:$R$1900,6,FALSE())</f>
        <v>#N/A</v>
      </c>
      <c r="R162" s="6" t="n">
        <f aca="false">VLOOKUP(CONCATENATE($A162,"novo-antigo"),consolidado!$H$1:$R$1900,6,FALSE())</f>
        <v>10</v>
      </c>
    </row>
    <row r="163" customFormat="false" ht="13.8" hidden="false" customHeight="false" outlineLevel="0" collapsed="false">
      <c r="A163" s="0" t="s">
        <v>180</v>
      </c>
      <c r="B163" s="0" t="n">
        <v>3</v>
      </c>
      <c r="C163" s="0" t="n">
        <v>3</v>
      </c>
      <c r="D163" s="2" t="n">
        <f aca="false">VLOOKUP(A163,consolidado!$A$1:$F$1900,4,FALSE())</f>
        <v>1</v>
      </c>
      <c r="E163" s="0" t="n">
        <v>1</v>
      </c>
      <c r="F163" s="0" t="n">
        <v>1</v>
      </c>
      <c r="G163" s="5" t="n">
        <f aca="false">VLOOKUP(CONCATENATE($A163,"antigo"),consolidado!$H$1:$R$1900,5,FALSE())</f>
        <v>3</v>
      </c>
      <c r="H163" s="5" t="n">
        <f aca="false">VLOOKUP(CONCATENATE($A163,"novo"),consolidado!$H$1:$R$1900,5,FALSE())</f>
        <v>3</v>
      </c>
      <c r="I163" s="5" t="n">
        <f aca="false">VLOOKUP(CONCATENATE($A163,"antigo-novo"),consolidado!$H$1:$R$1900,5,FALSE())</f>
        <v>3</v>
      </c>
      <c r="J163" s="5" t="e">
        <f aca="false">VLOOKUP(CONCATENATE($A163,"antigo-novo-antigo"),consolidado!$H$1:$R$1900,5,FALSE())</f>
        <v>#N/A</v>
      </c>
      <c r="K163" s="5" t="e">
        <f aca="false">VLOOKUP(CONCATENATE($A163,"novo-antigo-novo"),consolidado!$H$1:$R$1900,5,FALSE())</f>
        <v>#N/A</v>
      </c>
      <c r="L163" s="5" t="n">
        <f aca="false">VLOOKUP(CONCATENATE($A163,"novo-antigo"),consolidado!$H$1:$R$1900,5,FALSE())</f>
        <v>3</v>
      </c>
      <c r="M163" s="6" t="n">
        <f aca="false">VLOOKUP(CONCATENATE($A163,"antigo"),consolidado!$H$1:$R$1900,6,FALSE())</f>
        <v>7</v>
      </c>
      <c r="N163" s="6" t="n">
        <f aca="false">VLOOKUP(CONCATENATE(A163,"novo"),consolidado!$H$1:$R$1900,6,FALSE())</f>
        <v>7</v>
      </c>
      <c r="O163" s="6" t="n">
        <f aca="false">VLOOKUP(CONCATENATE($A163,"antigo-novo"),consolidado!$H$1:$R$1900,6,FALSE())</f>
        <v>7</v>
      </c>
      <c r="P163" s="6" t="e">
        <f aca="false">VLOOKUP(CONCATENATE($A163,"antigo-novo-antigo"),consolidado!$H$1:$R$1900,6,FALSE())</f>
        <v>#N/A</v>
      </c>
      <c r="Q163" s="6" t="e">
        <f aca="false">VLOOKUP(CONCATENATE($A163,"novo-antigo-novo"),consolidado!$H$1:$R$1900,6,FALSE())</f>
        <v>#N/A</v>
      </c>
      <c r="R163" s="6" t="n">
        <f aca="false">VLOOKUP(CONCATENATE($A163,"novo-antigo"),consolidado!$H$1:$R$1900,6,FALSE())</f>
        <v>7</v>
      </c>
    </row>
    <row r="164" customFormat="false" ht="13.8" hidden="false" customHeight="false" outlineLevel="0" collapsed="false">
      <c r="A164" s="0" t="s">
        <v>181</v>
      </c>
      <c r="B164" s="0" t="n">
        <v>4</v>
      </c>
      <c r="C164" s="0" t="n">
        <v>3</v>
      </c>
      <c r="D164" s="2" t="n">
        <f aca="false">VLOOKUP(A164,consolidado!$A$1:$F$1900,4,FALSE())</f>
        <v>1.33333333333333</v>
      </c>
      <c r="E164" s="0" t="n">
        <v>2</v>
      </c>
      <c r="F164" s="0" t="n">
        <v>1</v>
      </c>
      <c r="G164" s="5" t="n">
        <f aca="false">VLOOKUP(CONCATENATE($A164,"antigo"),consolidado!$H$1:$R$1900,5,FALSE())</f>
        <v>4</v>
      </c>
      <c r="H164" s="5" t="n">
        <f aca="false">VLOOKUP(CONCATENATE($A164,"novo"),consolidado!$H$1:$R$1900,5,FALSE())</f>
        <v>4</v>
      </c>
      <c r="I164" s="5" t="n">
        <f aca="false">VLOOKUP(CONCATENATE($A164,"antigo-novo"),consolidado!$H$1:$R$1900,5,FALSE())</f>
        <v>4</v>
      </c>
      <c r="J164" s="5" t="e">
        <f aca="false">VLOOKUP(CONCATENATE($A164,"antigo-novo-antigo"),consolidado!$H$1:$R$1900,5,FALSE())</f>
        <v>#N/A</v>
      </c>
      <c r="K164" s="5" t="e">
        <f aca="false">VLOOKUP(CONCATENATE($A164,"novo-antigo-novo"),consolidado!$H$1:$R$1900,5,FALSE())</f>
        <v>#N/A</v>
      </c>
      <c r="L164" s="5" t="n">
        <f aca="false">VLOOKUP(CONCATENATE($A164,"novo-antigo"),consolidado!$H$1:$R$1900,5,FALSE())</f>
        <v>4</v>
      </c>
      <c r="M164" s="6" t="n">
        <f aca="false">VLOOKUP(CONCATENATE($A164,"antigo"),consolidado!$H$1:$R$1900,6,FALSE())</f>
        <v>16</v>
      </c>
      <c r="N164" s="6" t="n">
        <f aca="false">VLOOKUP(CONCATENATE(A164,"novo"),consolidado!$H$1:$R$1900,6,FALSE())</f>
        <v>17</v>
      </c>
      <c r="O164" s="6" t="n">
        <f aca="false">VLOOKUP(CONCATENATE($A164,"antigo-novo"),consolidado!$H$1:$R$1900,6,FALSE())</f>
        <v>17</v>
      </c>
      <c r="P164" s="6" t="e">
        <f aca="false">VLOOKUP(CONCATENATE($A164,"antigo-novo-antigo"),consolidado!$H$1:$R$1900,6,FALSE())</f>
        <v>#N/A</v>
      </c>
      <c r="Q164" s="6" t="e">
        <f aca="false">VLOOKUP(CONCATENATE($A164,"novo-antigo-novo"),consolidado!$H$1:$R$1900,6,FALSE())</f>
        <v>#N/A</v>
      </c>
      <c r="R164" s="6" t="n">
        <f aca="false">VLOOKUP(CONCATENATE($A164,"novo-antigo"),consolidado!$H$1:$R$1900,6,FALSE())</f>
        <v>17</v>
      </c>
    </row>
    <row r="165" customFormat="false" ht="13.8" hidden="false" customHeight="false" outlineLevel="0" collapsed="false">
      <c r="A165" s="0" t="s">
        <v>182</v>
      </c>
      <c r="B165" s="0" t="n">
        <v>4</v>
      </c>
      <c r="C165" s="0" t="n">
        <v>3</v>
      </c>
      <c r="D165" s="2" t="n">
        <f aca="false">VLOOKUP(A165,consolidado!$A$1:$F$1900,4,FALSE())</f>
        <v>1.33333333333333</v>
      </c>
      <c r="E165" s="0" t="n">
        <v>2</v>
      </c>
      <c r="F165" s="0" t="n">
        <v>1</v>
      </c>
      <c r="G165" s="5" t="n">
        <f aca="false">VLOOKUP(CONCATENATE($A165,"antigo"),consolidado!$H$1:$R$1900,5,FALSE())</f>
        <v>4</v>
      </c>
      <c r="H165" s="5" t="n">
        <f aca="false">VLOOKUP(CONCATENATE($A165,"novo"),consolidado!$H$1:$R$1900,5,FALSE())</f>
        <v>4</v>
      </c>
      <c r="I165" s="5" t="n">
        <f aca="false">VLOOKUP(CONCATENATE($A165,"antigo-novo"),consolidado!$H$1:$R$1900,5,FALSE())</f>
        <v>4</v>
      </c>
      <c r="J165" s="5" t="e">
        <f aca="false">VLOOKUP(CONCATENATE($A165,"antigo-novo-antigo"),consolidado!$H$1:$R$1900,5,FALSE())</f>
        <v>#N/A</v>
      </c>
      <c r="K165" s="5" t="e">
        <f aca="false">VLOOKUP(CONCATENATE($A165,"novo-antigo-novo"),consolidado!$H$1:$R$1900,5,FALSE())</f>
        <v>#N/A</v>
      </c>
      <c r="L165" s="5" t="n">
        <f aca="false">VLOOKUP(CONCATENATE($A165,"novo-antigo"),consolidado!$H$1:$R$1900,5,FALSE())</f>
        <v>4</v>
      </c>
      <c r="M165" s="6" t="n">
        <f aca="false">VLOOKUP(CONCATENATE($A165,"antigo"),consolidado!$H$1:$R$1900,6,FALSE())</f>
        <v>16</v>
      </c>
      <c r="N165" s="6" t="n">
        <f aca="false">VLOOKUP(CONCATENATE(A165,"novo"),consolidado!$H$1:$R$1900,6,FALSE())</f>
        <v>17</v>
      </c>
      <c r="O165" s="6" t="n">
        <f aca="false">VLOOKUP(CONCATENATE($A165,"antigo-novo"),consolidado!$H$1:$R$1900,6,FALSE())</f>
        <v>17</v>
      </c>
      <c r="P165" s="6" t="e">
        <f aca="false">VLOOKUP(CONCATENATE($A165,"antigo-novo-antigo"),consolidado!$H$1:$R$1900,6,FALSE())</f>
        <v>#N/A</v>
      </c>
      <c r="Q165" s="6" t="e">
        <f aca="false">VLOOKUP(CONCATENATE($A165,"novo-antigo-novo"),consolidado!$H$1:$R$1900,6,FALSE())</f>
        <v>#N/A</v>
      </c>
      <c r="R165" s="6" t="n">
        <f aca="false">VLOOKUP(CONCATENATE($A165,"novo-antigo"),consolidado!$H$1:$R$1900,6,FALSE())</f>
        <v>17</v>
      </c>
    </row>
    <row r="166" customFormat="false" ht="13.8" hidden="false" customHeight="false" outlineLevel="0" collapsed="false">
      <c r="A166" s="0" t="s">
        <v>183</v>
      </c>
      <c r="B166" s="0" t="n">
        <v>17</v>
      </c>
      <c r="C166" s="0" t="n">
        <v>11</v>
      </c>
      <c r="D166" s="2" t="n">
        <f aca="false">VLOOKUP(A166,consolidado!$A$1:$F$1900,4,FALSE())</f>
        <v>1.54545454545454</v>
      </c>
      <c r="E166" s="0" t="n">
        <v>4</v>
      </c>
      <c r="F166" s="0" t="n">
        <v>1</v>
      </c>
      <c r="G166" s="5" t="n">
        <f aca="false">VLOOKUP(CONCATENATE($A166,"antigo"),consolidado!$H$1:$R$1900,5,FALSE())</f>
        <v>15</v>
      </c>
      <c r="H166" s="5" t="n">
        <f aca="false">VLOOKUP(CONCATENATE($A166,"novo"),consolidado!$H$1:$R$1900,5,FALSE())</f>
        <v>19</v>
      </c>
      <c r="I166" s="5" t="n">
        <f aca="false">VLOOKUP(CONCATENATE($A166,"antigo-novo"),consolidado!$H$1:$R$1900,5,FALSE())</f>
        <v>17</v>
      </c>
      <c r="J166" s="5" t="e">
        <f aca="false">VLOOKUP(CONCATENATE($A166,"antigo-novo-antigo"),consolidado!$H$1:$R$1900,5,FALSE())</f>
        <v>#N/A</v>
      </c>
      <c r="K166" s="5" t="e">
        <f aca="false">VLOOKUP(CONCATENATE($A166,"novo-antigo-novo"),consolidado!$H$1:$R$1900,5,FALSE())</f>
        <v>#N/A</v>
      </c>
      <c r="L166" s="5" t="str">
        <f aca="false">VLOOKUP(CONCATENATE($A166,"novo-antigo"),consolidado!$H$1:$R$1900,5,FALSE())</f>
        <v>-</v>
      </c>
      <c r="M166" s="6" t="n">
        <f aca="false">VLOOKUP(CONCATENATE($A166,"antigo"),consolidado!$H$1:$R$1900,6,FALSE())</f>
        <v>318</v>
      </c>
      <c r="N166" s="6" t="n">
        <f aca="false">VLOOKUP(CONCATENATE(A166,"novo"),consolidado!$H$1:$R$1900,6,FALSE())</f>
        <v>390</v>
      </c>
      <c r="O166" s="6" t="n">
        <f aca="false">VLOOKUP(CONCATENATE($A166,"antigo-novo"),consolidado!$H$1:$R$1900,6,FALSE())</f>
        <v>384</v>
      </c>
      <c r="P166" s="6" t="e">
        <f aca="false">VLOOKUP(CONCATENATE($A166,"antigo-novo-antigo"),consolidado!$H$1:$R$1900,6,FALSE())</f>
        <v>#N/A</v>
      </c>
      <c r="Q166" s="6" t="e">
        <f aca="false">VLOOKUP(CONCATENATE($A166,"novo-antigo-novo"),consolidado!$H$1:$R$1900,6,FALSE())</f>
        <v>#N/A</v>
      </c>
      <c r="R166" s="6" t="str">
        <f aca="false">VLOOKUP(CONCATENATE($A166,"novo-antigo"),consolidado!$H$1:$R$1900,6,FALSE())</f>
        <v>-</v>
      </c>
    </row>
    <row r="167" customFormat="false" ht="13.8" hidden="false" customHeight="false" outlineLevel="0" collapsed="false">
      <c r="A167" s="0" t="s">
        <v>184</v>
      </c>
      <c r="B167" s="0" t="n">
        <v>16</v>
      </c>
      <c r="C167" s="0" t="n">
        <v>11</v>
      </c>
      <c r="D167" s="2" t="n">
        <f aca="false">VLOOKUP(A167,consolidado!$A$1:$F$1900,4,FALSE())</f>
        <v>1.45454545454545</v>
      </c>
      <c r="E167" s="0" t="n">
        <v>4</v>
      </c>
      <c r="F167" s="0" t="n">
        <v>1</v>
      </c>
      <c r="G167" s="5" t="n">
        <f aca="false">VLOOKUP(CONCATENATE($A167,"antigo"),consolidado!$H$1:$R$1900,5,FALSE())</f>
        <v>15</v>
      </c>
      <c r="H167" s="5" t="n">
        <f aca="false">VLOOKUP(CONCATENATE($A167,"novo"),consolidado!$H$1:$R$1900,5,FALSE())</f>
        <v>19</v>
      </c>
      <c r="I167" s="5" t="n">
        <f aca="false">VLOOKUP(CONCATENATE($A167,"antigo-novo"),consolidado!$H$1:$R$1900,5,FALSE())</f>
        <v>18</v>
      </c>
      <c r="J167" s="5" t="e">
        <f aca="false">VLOOKUP(CONCATENATE($A167,"antigo-novo-antigo"),consolidado!$H$1:$R$1900,5,FALSE())</f>
        <v>#N/A</v>
      </c>
      <c r="K167" s="5" t="e">
        <f aca="false">VLOOKUP(CONCATENATE($A167,"novo-antigo-novo"),consolidado!$H$1:$R$1900,5,FALSE())</f>
        <v>#N/A</v>
      </c>
      <c r="L167" s="5" t="n">
        <f aca="false">VLOOKUP(CONCATENATE($A167,"novo-antigo"),consolidado!$H$1:$R$1900,5,FALSE())</f>
        <v>16</v>
      </c>
      <c r="M167" s="6" t="n">
        <f aca="false">VLOOKUP(CONCATENATE($A167,"antigo"),consolidado!$H$1:$R$1900,6,FALSE())</f>
        <v>318</v>
      </c>
      <c r="N167" s="6" t="n">
        <f aca="false">VLOOKUP(CONCATENATE(A167,"novo"),consolidado!$H$1:$R$1900,6,FALSE())</f>
        <v>390</v>
      </c>
      <c r="O167" s="6" t="n">
        <f aca="false">VLOOKUP(CONCATENATE($A167,"antigo-novo"),consolidado!$H$1:$R$1900,6,FALSE())</f>
        <v>385</v>
      </c>
      <c r="P167" s="6" t="e">
        <f aca="false">VLOOKUP(CONCATENATE($A167,"antigo-novo-antigo"),consolidado!$H$1:$R$1900,6,FALSE())</f>
        <v>#N/A</v>
      </c>
      <c r="Q167" s="6" t="e">
        <f aca="false">VLOOKUP(CONCATENATE($A167,"novo-antigo-novo"),consolidado!$H$1:$R$1900,6,FALSE())</f>
        <v>#N/A</v>
      </c>
      <c r="R167" s="6" t="n">
        <f aca="false">VLOOKUP(CONCATENATE($A167,"novo-antigo"),consolidado!$H$1:$R$1900,6,FALSE())</f>
        <v>339</v>
      </c>
    </row>
    <row r="168" customFormat="false" ht="13.8" hidden="false" customHeight="false" outlineLevel="0" collapsed="false">
      <c r="A168" s="0" t="s">
        <v>185</v>
      </c>
      <c r="B168" s="0" t="n">
        <v>3</v>
      </c>
      <c r="C168" s="0" t="n">
        <v>2</v>
      </c>
      <c r="D168" s="2" t="n">
        <f aca="false">VLOOKUP(A168,consolidado!$A$1:$F$1900,4,FALSE())</f>
        <v>1.5</v>
      </c>
      <c r="E168" s="0" t="n">
        <v>2</v>
      </c>
      <c r="F168" s="0" t="n">
        <v>1</v>
      </c>
      <c r="G168" s="5" t="n">
        <f aca="false">VLOOKUP(CONCATENATE($A168,"antigo"),consolidado!$H$1:$R$1900,5,FALSE())</f>
        <v>3</v>
      </c>
      <c r="H168" s="5" t="n">
        <f aca="false">VLOOKUP(CONCATENATE($A168,"novo"),consolidado!$H$1:$R$1900,5,FALSE())</f>
        <v>5</v>
      </c>
      <c r="I168" s="5" t="n">
        <f aca="false">VLOOKUP(CONCATENATE($A168,"antigo-novo"),consolidado!$H$1:$R$1900,5,FALSE())</f>
        <v>5</v>
      </c>
      <c r="J168" s="5" t="e">
        <f aca="false">VLOOKUP(CONCATENATE($A168,"antigo-novo-antigo"),consolidado!$H$1:$R$1900,5,FALSE())</f>
        <v>#N/A</v>
      </c>
      <c r="K168" s="5" t="e">
        <f aca="false">VLOOKUP(CONCATENATE($A168,"novo-antigo-novo"),consolidado!$H$1:$R$1900,5,FALSE())</f>
        <v>#N/A</v>
      </c>
      <c r="L168" s="5" t="n">
        <f aca="false">VLOOKUP(CONCATENATE($A168,"novo-antigo"),consolidado!$H$1:$R$1900,5,FALSE())</f>
        <v>3</v>
      </c>
      <c r="M168" s="6" t="n">
        <f aca="false">VLOOKUP(CONCATENATE($A168,"antigo"),consolidado!$H$1:$R$1900,6,FALSE())</f>
        <v>29</v>
      </c>
      <c r="N168" s="6" t="n">
        <f aca="false">VLOOKUP(CONCATENATE(A168,"novo"),consolidado!$H$1:$R$1900,6,FALSE())</f>
        <v>23</v>
      </c>
      <c r="O168" s="6" t="n">
        <f aca="false">VLOOKUP(CONCATENATE($A168,"antigo-novo"),consolidado!$H$1:$R$1900,6,FALSE())</f>
        <v>23</v>
      </c>
      <c r="P168" s="6" t="e">
        <f aca="false">VLOOKUP(CONCATENATE($A168,"antigo-novo-antigo"),consolidado!$H$1:$R$1900,6,FALSE())</f>
        <v>#N/A</v>
      </c>
      <c r="Q168" s="6" t="e">
        <f aca="false">VLOOKUP(CONCATENATE($A168,"novo-antigo-novo"),consolidado!$H$1:$R$1900,6,FALSE())</f>
        <v>#N/A</v>
      </c>
      <c r="R168" s="6" t="n">
        <f aca="false">VLOOKUP(CONCATENATE($A168,"novo-antigo"),consolidado!$H$1:$R$1900,6,FALSE())</f>
        <v>13</v>
      </c>
    </row>
    <row r="169" customFormat="false" ht="13.8" hidden="false" customHeight="false" outlineLevel="0" collapsed="false">
      <c r="A169" s="0" t="s">
        <v>186</v>
      </c>
      <c r="B169" s="0" t="n">
        <v>5</v>
      </c>
      <c r="C169" s="0" t="n">
        <v>2</v>
      </c>
      <c r="D169" s="2" t="n">
        <f aca="false">VLOOKUP(A169,consolidado!$A$1:$F$1900,4,FALSE())</f>
        <v>2.5</v>
      </c>
      <c r="E169" s="0" t="n">
        <v>4</v>
      </c>
      <c r="F169" s="0" t="n">
        <v>1</v>
      </c>
      <c r="G169" s="5" t="n">
        <f aca="false">VLOOKUP(CONCATENATE($A169,"antigo"),consolidado!$H$1:$R$1900,5,FALSE())</f>
        <v>5</v>
      </c>
      <c r="H169" s="5" t="n">
        <f aca="false">VLOOKUP(CONCATENATE($A169,"novo"),consolidado!$H$1:$R$1900,5,FALSE())</f>
        <v>5</v>
      </c>
      <c r="I169" s="5" t="n">
        <f aca="false">VLOOKUP(CONCATENATE($A169,"antigo-novo"),consolidado!$H$1:$R$1900,5,FALSE())</f>
        <v>5</v>
      </c>
      <c r="J169" s="5" t="e">
        <f aca="false">VLOOKUP(CONCATENATE($A169,"antigo-novo-antigo"),consolidado!$H$1:$R$1900,5,FALSE())</f>
        <v>#N/A</v>
      </c>
      <c r="K169" s="5" t="e">
        <f aca="false">VLOOKUP(CONCATENATE($A169,"novo-antigo-novo"),consolidado!$H$1:$R$1900,5,FALSE())</f>
        <v>#N/A</v>
      </c>
      <c r="L169" s="5" t="n">
        <f aca="false">VLOOKUP(CONCATENATE($A169,"novo-antigo"),consolidado!$H$1:$R$1900,5,FALSE())</f>
        <v>5</v>
      </c>
      <c r="M169" s="6" t="n">
        <f aca="false">VLOOKUP(CONCATENATE($A169,"antigo"),consolidado!$H$1:$R$1900,6,FALSE())</f>
        <v>119</v>
      </c>
      <c r="N169" s="6" t="n">
        <f aca="false">VLOOKUP(CONCATENATE(A169,"novo"),consolidado!$H$1:$R$1900,6,FALSE())</f>
        <v>121</v>
      </c>
      <c r="O169" s="6" t="n">
        <f aca="false">VLOOKUP(CONCATENATE($A169,"antigo-novo"),consolidado!$H$1:$R$1900,6,FALSE())</f>
        <v>119</v>
      </c>
      <c r="P169" s="6" t="e">
        <f aca="false">VLOOKUP(CONCATENATE($A169,"antigo-novo-antigo"),consolidado!$H$1:$R$1900,6,FALSE())</f>
        <v>#N/A</v>
      </c>
      <c r="Q169" s="6" t="e">
        <f aca="false">VLOOKUP(CONCATENATE($A169,"novo-antigo-novo"),consolidado!$H$1:$R$1900,6,FALSE())</f>
        <v>#N/A</v>
      </c>
      <c r="R169" s="6" t="n">
        <f aca="false">VLOOKUP(CONCATENATE($A169,"novo-antigo"),consolidado!$H$1:$R$1900,6,FALSE())</f>
        <v>119</v>
      </c>
    </row>
    <row r="170" customFormat="false" ht="13.8" hidden="false" customHeight="false" outlineLevel="0" collapsed="false">
      <c r="A170" s="0" t="s">
        <v>187</v>
      </c>
      <c r="B170" s="0" t="n">
        <v>5</v>
      </c>
      <c r="C170" s="0" t="n">
        <v>4</v>
      </c>
      <c r="D170" s="2" t="n">
        <f aca="false">VLOOKUP(A170,consolidado!$A$1:$F$1900,4,FALSE())</f>
        <v>1.25</v>
      </c>
      <c r="E170" s="0" t="n">
        <v>2</v>
      </c>
      <c r="F170" s="0" t="n">
        <v>1</v>
      </c>
      <c r="G170" s="5" t="n">
        <f aca="false">VLOOKUP(CONCATENATE($A170,"antigo"),consolidado!$H$1:$R$1900,5,FALSE())</f>
        <v>5</v>
      </c>
      <c r="H170" s="5" t="n">
        <f aca="false">VLOOKUP(CONCATENATE($A170,"novo"),consolidado!$H$1:$R$1900,5,FALSE())</f>
        <v>5</v>
      </c>
      <c r="I170" s="5" t="n">
        <f aca="false">VLOOKUP(CONCATENATE($A170,"antigo-novo"),consolidado!$H$1:$R$1900,5,FALSE())</f>
        <v>5</v>
      </c>
      <c r="J170" s="5" t="e">
        <f aca="false">VLOOKUP(CONCATENATE($A170,"antigo-novo-antigo"),consolidado!$H$1:$R$1900,5,FALSE())</f>
        <v>#N/A</v>
      </c>
      <c r="K170" s="5" t="e">
        <f aca="false">VLOOKUP(CONCATENATE($A170,"novo-antigo-novo"),consolidado!$H$1:$R$1900,5,FALSE())</f>
        <v>#N/A</v>
      </c>
      <c r="L170" s="5" t="n">
        <f aca="false">VLOOKUP(CONCATENATE($A170,"novo-antigo"),consolidado!$H$1:$R$1900,5,FALSE())</f>
        <v>5</v>
      </c>
      <c r="M170" s="6" t="n">
        <f aca="false">VLOOKUP(CONCATENATE($A170,"antigo"),consolidado!$H$1:$R$1900,6,FALSE())</f>
        <v>25</v>
      </c>
      <c r="N170" s="6" t="n">
        <f aca="false">VLOOKUP(CONCATENATE(A170,"novo"),consolidado!$H$1:$R$1900,6,FALSE())</f>
        <v>25</v>
      </c>
      <c r="O170" s="6" t="n">
        <f aca="false">VLOOKUP(CONCATENATE($A170,"antigo-novo"),consolidado!$H$1:$R$1900,6,FALSE())</f>
        <v>25</v>
      </c>
      <c r="P170" s="6" t="e">
        <f aca="false">VLOOKUP(CONCATENATE($A170,"antigo-novo-antigo"),consolidado!$H$1:$R$1900,6,FALSE())</f>
        <v>#N/A</v>
      </c>
      <c r="Q170" s="6" t="e">
        <f aca="false">VLOOKUP(CONCATENATE($A170,"novo-antigo-novo"),consolidado!$H$1:$R$1900,6,FALSE())</f>
        <v>#N/A</v>
      </c>
      <c r="R170" s="6" t="n">
        <f aca="false">VLOOKUP(CONCATENATE($A170,"novo-antigo"),consolidado!$H$1:$R$1900,6,FALSE())</f>
        <v>25</v>
      </c>
    </row>
    <row r="171" customFormat="false" ht="13.8" hidden="false" customHeight="false" outlineLevel="0" collapsed="false">
      <c r="A171" s="0" t="s">
        <v>188</v>
      </c>
      <c r="B171" s="0" t="n">
        <v>4</v>
      </c>
      <c r="C171" s="0" t="n">
        <v>4</v>
      </c>
      <c r="D171" s="2" t="n">
        <f aca="false">VLOOKUP(A171,consolidado!$A$1:$F$1900,4,FALSE())</f>
        <v>1</v>
      </c>
      <c r="E171" s="0" t="n">
        <v>1</v>
      </c>
      <c r="F171" s="0" t="n">
        <v>1</v>
      </c>
      <c r="G171" s="5" t="n">
        <f aca="false">VLOOKUP(CONCATENATE($A171,"antigo"),consolidado!$H$1:$R$1900,5,FALSE())</f>
        <v>4</v>
      </c>
      <c r="H171" s="5" t="n">
        <f aca="false">VLOOKUP(CONCATENATE($A171,"novo"),consolidado!$H$1:$R$1900,5,FALSE())</f>
        <v>4</v>
      </c>
      <c r="I171" s="5" t="n">
        <f aca="false">VLOOKUP(CONCATENATE($A171,"antigo-novo"),consolidado!$H$1:$R$1900,5,FALSE())</f>
        <v>4</v>
      </c>
      <c r="J171" s="5" t="e">
        <f aca="false">VLOOKUP(CONCATENATE($A171,"antigo-novo-antigo"),consolidado!$H$1:$R$1900,5,FALSE())</f>
        <v>#N/A</v>
      </c>
      <c r="K171" s="5" t="e">
        <f aca="false">VLOOKUP(CONCATENATE($A171,"novo-antigo-novo"),consolidado!$H$1:$R$1900,5,FALSE())</f>
        <v>#N/A</v>
      </c>
      <c r="L171" s="5" t="n">
        <f aca="false">VLOOKUP(CONCATENATE($A171,"novo-antigo"),consolidado!$H$1:$R$1900,5,FALSE())</f>
        <v>4</v>
      </c>
      <c r="M171" s="6" t="n">
        <f aca="false">VLOOKUP(CONCATENATE($A171,"antigo"),consolidado!$H$1:$R$1900,6,FALSE())</f>
        <v>12</v>
      </c>
      <c r="N171" s="6" t="n">
        <f aca="false">VLOOKUP(CONCATENATE(A171,"novo"),consolidado!$H$1:$R$1900,6,FALSE())</f>
        <v>8</v>
      </c>
      <c r="O171" s="6" t="n">
        <f aca="false">VLOOKUP(CONCATENATE($A171,"antigo-novo"),consolidado!$H$1:$R$1900,6,FALSE())</f>
        <v>8</v>
      </c>
      <c r="P171" s="6" t="e">
        <f aca="false">VLOOKUP(CONCATENATE($A171,"antigo-novo-antigo"),consolidado!$H$1:$R$1900,6,FALSE())</f>
        <v>#N/A</v>
      </c>
      <c r="Q171" s="6" t="e">
        <f aca="false">VLOOKUP(CONCATENATE($A171,"novo-antigo-novo"),consolidado!$H$1:$R$1900,6,FALSE())</f>
        <v>#N/A</v>
      </c>
      <c r="R171" s="6" t="n">
        <f aca="false">VLOOKUP(CONCATENATE($A171,"novo-antigo"),consolidado!$H$1:$R$1900,6,FALSE())</f>
        <v>8</v>
      </c>
    </row>
    <row r="172" customFormat="false" ht="13.8" hidden="false" customHeight="false" outlineLevel="0" collapsed="false">
      <c r="A172" s="0" t="s">
        <v>189</v>
      </c>
      <c r="B172" s="0" t="n">
        <v>15</v>
      </c>
      <c r="C172" s="0" t="n">
        <v>15</v>
      </c>
      <c r="D172" s="2" t="n">
        <f aca="false">VLOOKUP(A172,consolidado!$A$1:$F$1900,4,FALSE())</f>
        <v>1</v>
      </c>
      <c r="E172" s="0" t="n">
        <v>1</v>
      </c>
      <c r="F172" s="0" t="n">
        <v>1</v>
      </c>
      <c r="G172" s="5" t="n">
        <f aca="false">VLOOKUP(CONCATENATE($A172,"antigo"),consolidado!$H$1:$R$1900,5,FALSE())</f>
        <v>15</v>
      </c>
      <c r="H172" s="5" t="n">
        <f aca="false">VLOOKUP(CONCATENATE($A172,"novo"),consolidado!$H$1:$R$1900,5,FALSE())</f>
        <v>15</v>
      </c>
      <c r="I172" s="5" t="n">
        <f aca="false">VLOOKUP(CONCATENATE($A172,"antigo-novo"),consolidado!$H$1:$R$1900,5,FALSE())</f>
        <v>15</v>
      </c>
      <c r="J172" s="5" t="e">
        <f aca="false">VLOOKUP(CONCATENATE($A172,"antigo-novo-antigo"),consolidado!$H$1:$R$1900,5,FALSE())</f>
        <v>#N/A</v>
      </c>
      <c r="K172" s="5" t="e">
        <f aca="false">VLOOKUP(CONCATENATE($A172,"novo-antigo-novo"),consolidado!$H$1:$R$1900,5,FALSE())</f>
        <v>#N/A</v>
      </c>
      <c r="L172" s="5" t="n">
        <f aca="false">VLOOKUP(CONCATENATE($A172,"novo-antigo"),consolidado!$H$1:$R$1900,5,FALSE())</f>
        <v>15</v>
      </c>
      <c r="M172" s="6" t="n">
        <f aca="false">VLOOKUP(CONCATENATE($A172,"antigo"),consolidado!$H$1:$R$1900,6,FALSE())</f>
        <v>153</v>
      </c>
      <c r="N172" s="6" t="n">
        <f aca="false">VLOOKUP(CONCATENATE(A172,"novo"),consolidado!$H$1:$R$1900,6,FALSE())</f>
        <v>153</v>
      </c>
      <c r="O172" s="6" t="n">
        <f aca="false">VLOOKUP(CONCATENATE($A172,"antigo-novo"),consolidado!$H$1:$R$1900,6,FALSE())</f>
        <v>154</v>
      </c>
      <c r="P172" s="6" t="e">
        <f aca="false">VLOOKUP(CONCATENATE($A172,"antigo-novo-antigo"),consolidado!$H$1:$R$1900,6,FALSE())</f>
        <v>#N/A</v>
      </c>
      <c r="Q172" s="6" t="e">
        <f aca="false">VLOOKUP(CONCATENATE($A172,"novo-antigo-novo"),consolidado!$H$1:$R$1900,6,FALSE())</f>
        <v>#N/A</v>
      </c>
      <c r="R172" s="6" t="n">
        <f aca="false">VLOOKUP(CONCATENATE($A172,"novo-antigo"),consolidado!$H$1:$R$1900,6,FALSE())</f>
        <v>153</v>
      </c>
    </row>
    <row r="173" customFormat="false" ht="13.8" hidden="false" customHeight="false" outlineLevel="0" collapsed="false">
      <c r="A173" s="0" t="s">
        <v>190</v>
      </c>
      <c r="B173" s="0" t="n">
        <v>11</v>
      </c>
      <c r="C173" s="0" t="n">
        <v>7</v>
      </c>
      <c r="D173" s="2" t="n">
        <f aca="false">VLOOKUP(A173,consolidado!$A$1:$F$1900,4,FALSE())</f>
        <v>1.57142857142857</v>
      </c>
      <c r="E173" s="0" t="n">
        <v>3</v>
      </c>
      <c r="F173" s="0" t="n">
        <v>1</v>
      </c>
      <c r="G173" s="5" t="n">
        <f aca="false">VLOOKUP(CONCATENATE($A173,"antigo"),consolidado!$H$1:$R$1900,5,FALSE())</f>
        <v>11</v>
      </c>
      <c r="H173" s="5" t="n">
        <f aca="false">VLOOKUP(CONCATENATE($A173,"novo"),consolidado!$H$1:$R$1900,5,FALSE())</f>
        <v>11</v>
      </c>
      <c r="I173" s="5" t="n">
        <f aca="false">VLOOKUP(CONCATENATE($A173,"antigo-novo"),consolidado!$H$1:$R$1900,5,FALSE())</f>
        <v>11</v>
      </c>
      <c r="J173" s="5" t="e">
        <f aca="false">VLOOKUP(CONCATENATE($A173,"antigo-novo-antigo"),consolidado!$H$1:$R$1900,5,FALSE())</f>
        <v>#N/A</v>
      </c>
      <c r="K173" s="5" t="e">
        <f aca="false">VLOOKUP(CONCATENATE($A173,"novo-antigo-novo"),consolidado!$H$1:$R$1900,5,FALSE())</f>
        <v>#N/A</v>
      </c>
      <c r="L173" s="5" t="n">
        <f aca="false">VLOOKUP(CONCATENATE($A173,"novo-antigo"),consolidado!$H$1:$R$1900,5,FALSE())</f>
        <v>11</v>
      </c>
      <c r="M173" s="6" t="n">
        <f aca="false">VLOOKUP(CONCATENATE($A173,"antigo"),consolidado!$H$1:$R$1900,6,FALSE())</f>
        <v>100</v>
      </c>
      <c r="N173" s="6" t="n">
        <f aca="false">VLOOKUP(CONCATENATE(A173,"novo"),consolidado!$H$1:$R$1900,6,FALSE())</f>
        <v>119</v>
      </c>
      <c r="O173" s="6" t="n">
        <f aca="false">VLOOKUP(CONCATENATE($A173,"antigo-novo"),consolidado!$H$1:$R$1900,6,FALSE())</f>
        <v>119</v>
      </c>
      <c r="P173" s="6" t="e">
        <f aca="false">VLOOKUP(CONCATENATE($A173,"antigo-novo-antigo"),consolidado!$H$1:$R$1900,6,FALSE())</f>
        <v>#N/A</v>
      </c>
      <c r="Q173" s="6" t="e">
        <f aca="false">VLOOKUP(CONCATENATE($A173,"novo-antigo-novo"),consolidado!$H$1:$R$1900,6,FALSE())</f>
        <v>#N/A</v>
      </c>
      <c r="R173" s="6" t="n">
        <f aca="false">VLOOKUP(CONCATENATE($A173,"novo-antigo"),consolidado!$H$1:$R$1900,6,FALSE())</f>
        <v>119</v>
      </c>
    </row>
    <row r="174" customFormat="false" ht="13.8" hidden="false" customHeight="false" outlineLevel="0" collapsed="false">
      <c r="A174" s="0" t="s">
        <v>191</v>
      </c>
      <c r="B174" s="0" t="n">
        <v>38</v>
      </c>
      <c r="C174" s="0" t="n">
        <v>35</v>
      </c>
      <c r="D174" s="2" t="n">
        <f aca="false">VLOOKUP(A174,consolidado!$A$1:$F$1900,4,FALSE())</f>
        <v>1.08571428571428</v>
      </c>
      <c r="E174" s="0" t="n">
        <v>2</v>
      </c>
      <c r="F174" s="0" t="n">
        <v>1</v>
      </c>
      <c r="G174" s="5" t="n">
        <f aca="false">VLOOKUP(CONCATENATE($A174,"antigo"),consolidado!$H$1:$R$1900,5,FALSE())</f>
        <v>37</v>
      </c>
      <c r="H174" s="5" t="n">
        <f aca="false">VLOOKUP(CONCATENATE($A174,"novo"),consolidado!$H$1:$R$1900,5,FALSE())</f>
        <v>38</v>
      </c>
      <c r="I174" s="5" t="n">
        <f aca="false">VLOOKUP(CONCATENATE($A174,"antigo-novo"),consolidado!$H$1:$R$1900,5,FALSE())</f>
        <v>37</v>
      </c>
      <c r="J174" s="5" t="e">
        <f aca="false">VLOOKUP(CONCATENATE($A174,"antigo-novo-antigo"),consolidado!$H$1:$R$1900,5,FALSE())</f>
        <v>#N/A</v>
      </c>
      <c r="K174" s="5" t="e">
        <f aca="false">VLOOKUP(CONCATENATE($A174,"novo-antigo-novo"),consolidado!$H$1:$R$1900,5,FALSE())</f>
        <v>#N/A</v>
      </c>
      <c r="L174" s="5" t="n">
        <f aca="false">VLOOKUP(CONCATENATE($A174,"novo-antigo"),consolidado!$H$1:$R$1900,5,FALSE())</f>
        <v>38</v>
      </c>
      <c r="M174" s="6" t="n">
        <f aca="false">VLOOKUP(CONCATENATE($A174,"antigo"),consolidado!$H$1:$R$1900,6,FALSE())</f>
        <v>723</v>
      </c>
      <c r="N174" s="6" t="n">
        <f aca="false">VLOOKUP(CONCATENATE(A174,"novo"),consolidado!$H$1:$R$1900,6,FALSE())</f>
        <v>795</v>
      </c>
      <c r="O174" s="6" t="n">
        <f aca="false">VLOOKUP(CONCATENATE($A174,"antigo-novo"),consolidado!$H$1:$R$1900,6,FALSE())</f>
        <v>741</v>
      </c>
      <c r="P174" s="6" t="e">
        <f aca="false">VLOOKUP(CONCATENATE($A174,"antigo-novo-antigo"),consolidado!$H$1:$R$1900,6,FALSE())</f>
        <v>#N/A</v>
      </c>
      <c r="Q174" s="6" t="e">
        <f aca="false">VLOOKUP(CONCATENATE($A174,"novo-antigo-novo"),consolidado!$H$1:$R$1900,6,FALSE())</f>
        <v>#N/A</v>
      </c>
      <c r="R174" s="6" t="n">
        <f aca="false">VLOOKUP(CONCATENATE($A174,"novo-antigo"),consolidado!$H$1:$R$1900,6,FALSE())</f>
        <v>793</v>
      </c>
    </row>
    <row r="175" customFormat="false" ht="13.8" hidden="false" customHeight="false" outlineLevel="0" collapsed="false">
      <c r="A175" s="0" t="s">
        <v>192</v>
      </c>
      <c r="B175" s="0" t="n">
        <v>44</v>
      </c>
      <c r="C175" s="0" t="n">
        <v>42</v>
      </c>
      <c r="D175" s="2" t="n">
        <f aca="false">VLOOKUP(A175,consolidado!$A$1:$F$1900,4,FALSE())</f>
        <v>1.04761904761904</v>
      </c>
      <c r="E175" s="0" t="n">
        <v>2</v>
      </c>
      <c r="F175" s="0" t="n">
        <v>1</v>
      </c>
      <c r="G175" s="5" t="n">
        <f aca="false">VLOOKUP(CONCATENATE($A175,"antigo"),consolidado!$H$1:$R$1900,5,FALSE())</f>
        <v>44</v>
      </c>
      <c r="H175" s="5" t="n">
        <f aca="false">VLOOKUP(CONCATENATE($A175,"novo"),consolidado!$H$1:$R$1900,5,FALSE())</f>
        <v>46</v>
      </c>
      <c r="I175" s="5" t="n">
        <f aca="false">VLOOKUP(CONCATENATE($A175,"antigo-novo"),consolidado!$H$1:$R$1900,5,FALSE())</f>
        <v>46</v>
      </c>
      <c r="J175" s="5" t="e">
        <f aca="false">VLOOKUP(CONCATENATE($A175,"antigo-novo-antigo"),consolidado!$H$1:$R$1900,5,FALSE())</f>
        <v>#N/A</v>
      </c>
      <c r="K175" s="5" t="e">
        <f aca="false">VLOOKUP(CONCATENATE($A175,"novo-antigo-novo"),consolidado!$H$1:$R$1900,5,FALSE())</f>
        <v>#N/A</v>
      </c>
      <c r="L175" s="5" t="n">
        <f aca="false">VLOOKUP(CONCATENATE($A175,"novo-antigo"),consolidado!$H$1:$R$1900,5,FALSE())</f>
        <v>44</v>
      </c>
      <c r="M175" s="6" t="n">
        <f aca="false">VLOOKUP(CONCATENATE($A175,"antigo"),consolidado!$H$1:$R$1900,6,FALSE())</f>
        <v>855</v>
      </c>
      <c r="N175" s="6" t="n">
        <f aca="false">VLOOKUP(CONCATENATE(A175,"novo"),consolidado!$H$1:$R$1900,6,FALSE())</f>
        <v>849</v>
      </c>
      <c r="O175" s="6" t="n">
        <f aca="false">VLOOKUP(CONCATENATE($A175,"antigo-novo"),consolidado!$H$1:$R$1900,6,FALSE())</f>
        <v>849</v>
      </c>
      <c r="P175" s="6" t="e">
        <f aca="false">VLOOKUP(CONCATENATE($A175,"antigo-novo-antigo"),consolidado!$H$1:$R$1900,6,FALSE())</f>
        <v>#N/A</v>
      </c>
      <c r="Q175" s="6" t="e">
        <f aca="false">VLOOKUP(CONCATENATE($A175,"novo-antigo-novo"),consolidado!$H$1:$R$1900,6,FALSE())</f>
        <v>#N/A</v>
      </c>
      <c r="R175" s="6" t="n">
        <f aca="false">VLOOKUP(CONCATENATE($A175,"novo-antigo"),consolidado!$H$1:$R$1900,6,FALSE())</f>
        <v>823</v>
      </c>
    </row>
    <row r="176" customFormat="false" ht="13.8" hidden="false" customHeight="false" outlineLevel="0" collapsed="false">
      <c r="A176" s="0" t="s">
        <v>193</v>
      </c>
      <c r="B176" s="0" t="n">
        <v>102</v>
      </c>
      <c r="C176" s="0" t="n">
        <v>95</v>
      </c>
      <c r="D176" s="2" t="n">
        <f aca="false">VLOOKUP(A176,consolidado!$A$1:$F$1900,4,FALSE())</f>
        <v>1.07368421052631</v>
      </c>
      <c r="E176" s="0" t="n">
        <v>2</v>
      </c>
      <c r="F176" s="0" t="n">
        <v>1</v>
      </c>
      <c r="G176" s="5" t="n">
        <f aca="false">VLOOKUP(CONCATENATE($A176,"antigo"),consolidado!$H$1:$R$1900,5,FALSE())</f>
        <v>101</v>
      </c>
      <c r="H176" s="5" t="n">
        <f aca="false">VLOOKUP(CONCATENATE($A176,"novo"),consolidado!$H$1:$R$1900,5,FALSE())</f>
        <v>101</v>
      </c>
      <c r="I176" s="5" t="n">
        <f aca="false">VLOOKUP(CONCATENATE($A176,"antigo-novo"),consolidado!$H$1:$R$1900,5,FALSE())</f>
        <v>101</v>
      </c>
      <c r="J176" s="5" t="e">
        <f aca="false">VLOOKUP(CONCATENATE($A176,"antigo-novo-antigo"),consolidado!$H$1:$R$1900,5,FALSE())</f>
        <v>#N/A</v>
      </c>
      <c r="K176" s="5" t="e">
        <f aca="false">VLOOKUP(CONCATENATE($A176,"novo-antigo-novo"),consolidado!$H$1:$R$1900,5,FALSE())</f>
        <v>#N/A</v>
      </c>
      <c r="L176" s="5" t="n">
        <f aca="false">VLOOKUP(CONCATENATE($A176,"novo-antigo"),consolidado!$H$1:$R$1900,5,FALSE())</f>
        <v>99</v>
      </c>
      <c r="M176" s="6" t="n">
        <f aca="false">VLOOKUP(CONCATENATE($A176,"antigo"),consolidado!$H$1:$R$1900,6,FALSE())</f>
        <v>4676</v>
      </c>
      <c r="N176" s="6" t="n">
        <f aca="false">VLOOKUP(CONCATENATE(A176,"novo"),consolidado!$H$1:$R$1900,6,FALSE())</f>
        <v>4676</v>
      </c>
      <c r="O176" s="6" t="n">
        <f aca="false">VLOOKUP(CONCATENATE($A176,"antigo-novo"),consolidado!$H$1:$R$1900,6,FALSE())</f>
        <v>4676</v>
      </c>
      <c r="P176" s="6" t="e">
        <f aca="false">VLOOKUP(CONCATENATE($A176,"antigo-novo-antigo"),consolidado!$H$1:$R$1900,6,FALSE())</f>
        <v>#N/A</v>
      </c>
      <c r="Q176" s="6" t="e">
        <f aca="false">VLOOKUP(CONCATENATE($A176,"novo-antigo-novo"),consolidado!$H$1:$R$1900,6,FALSE())</f>
        <v>#N/A</v>
      </c>
      <c r="R176" s="6" t="n">
        <f aca="false">VLOOKUP(CONCATENATE($A176,"novo-antigo"),consolidado!$H$1:$R$1900,6,FALSE())</f>
        <v>4554</v>
      </c>
    </row>
    <row r="177" customFormat="false" ht="13.8" hidden="false" customHeight="false" outlineLevel="0" collapsed="false">
      <c r="A177" s="0" t="s">
        <v>194</v>
      </c>
      <c r="B177" s="0" t="n">
        <v>87</v>
      </c>
      <c r="C177" s="0" t="n">
        <v>82</v>
      </c>
      <c r="D177" s="2" t="n">
        <f aca="false">VLOOKUP(A177,consolidado!$A$1:$F$1900,4,FALSE())</f>
        <v>1.06097560975609</v>
      </c>
      <c r="E177" s="0" t="n">
        <v>2</v>
      </c>
      <c r="F177" s="0" t="n">
        <v>1</v>
      </c>
      <c r="G177" s="5" t="n">
        <f aca="false">VLOOKUP(CONCATENATE($A177,"antigo"),consolidado!$H$1:$R$1900,5,FALSE())</f>
        <v>86</v>
      </c>
      <c r="H177" s="5" t="n">
        <f aca="false">VLOOKUP(CONCATENATE($A177,"novo"),consolidado!$H$1:$R$1900,5,FALSE())</f>
        <v>88</v>
      </c>
      <c r="I177" s="5" t="n">
        <f aca="false">VLOOKUP(CONCATENATE($A177,"antigo-novo"),consolidado!$H$1:$R$1900,5,FALSE())</f>
        <v>88</v>
      </c>
      <c r="J177" s="5" t="e">
        <f aca="false">VLOOKUP(CONCATENATE($A177,"antigo-novo-antigo"),consolidado!$H$1:$R$1900,5,FALSE())</f>
        <v>#N/A</v>
      </c>
      <c r="K177" s="5" t="e">
        <f aca="false">VLOOKUP(CONCATENATE($A177,"novo-antigo-novo"),consolidado!$H$1:$R$1900,5,FALSE())</f>
        <v>#N/A</v>
      </c>
      <c r="L177" s="5" t="n">
        <f aca="false">VLOOKUP(CONCATENATE($A177,"novo-antigo"),consolidado!$H$1:$R$1900,5,FALSE())</f>
        <v>88</v>
      </c>
      <c r="M177" s="6" t="n">
        <f aca="false">VLOOKUP(CONCATENATE($A177,"antigo"),consolidado!$H$1:$R$1900,6,FALSE())</f>
        <v>3896</v>
      </c>
      <c r="N177" s="6" t="n">
        <f aca="false">VLOOKUP(CONCATENATE(A177,"novo"),consolidado!$H$1:$R$1900,6,FALSE())</f>
        <v>4051</v>
      </c>
      <c r="O177" s="6" t="n">
        <f aca="false">VLOOKUP(CONCATENATE($A177,"antigo-novo"),consolidado!$H$1:$R$1900,6,FALSE())</f>
        <v>4052</v>
      </c>
      <c r="P177" s="6" t="e">
        <f aca="false">VLOOKUP(CONCATENATE($A177,"antigo-novo-antigo"),consolidado!$H$1:$R$1900,6,FALSE())</f>
        <v>#N/A</v>
      </c>
      <c r="Q177" s="6" t="e">
        <f aca="false">VLOOKUP(CONCATENATE($A177,"novo-antigo-novo"),consolidado!$H$1:$R$1900,6,FALSE())</f>
        <v>#N/A</v>
      </c>
      <c r="R177" s="6" t="n">
        <f aca="false">VLOOKUP(CONCATENATE($A177,"novo-antigo"),consolidado!$H$1:$R$1900,6,FALSE())</f>
        <v>4050</v>
      </c>
    </row>
    <row r="178" customFormat="false" ht="13.8" hidden="false" customHeight="false" outlineLevel="0" collapsed="false">
      <c r="A178" s="0" t="s">
        <v>195</v>
      </c>
      <c r="B178" s="0" t="n">
        <v>256</v>
      </c>
      <c r="C178" s="0" t="n">
        <v>237</v>
      </c>
      <c r="D178" s="2" t="n">
        <f aca="false">VLOOKUP(A178,consolidado!$A$1:$F$1900,4,FALSE())</f>
        <v>1.0801687763713</v>
      </c>
      <c r="E178" s="0" t="n">
        <v>2</v>
      </c>
      <c r="F178" s="0" t="n">
        <v>1</v>
      </c>
      <c r="G178" s="5" t="n">
        <f aca="false">VLOOKUP(CONCATENATE($A178,"antigo"),consolidado!$H$1:$R$1900,5,FALSE())</f>
        <v>234</v>
      </c>
      <c r="H178" s="5" t="n">
        <f aca="false">VLOOKUP(CONCATENATE($A178,"novo"),consolidado!$H$1:$R$1900,5,FALSE())</f>
        <v>244</v>
      </c>
      <c r="I178" s="5" t="n">
        <f aca="false">VLOOKUP(CONCATENATE($A178,"antigo-novo"),consolidado!$H$1:$R$1900,5,FALSE())</f>
        <v>235</v>
      </c>
      <c r="J178" s="5" t="e">
        <f aca="false">VLOOKUP(CONCATENATE($A178,"antigo-novo-antigo"),consolidado!$H$1:$R$1900,5,FALSE())</f>
        <v>#N/A</v>
      </c>
      <c r="K178" s="5" t="e">
        <f aca="false">VLOOKUP(CONCATENATE($A178,"novo-antigo-novo"),consolidado!$H$1:$R$1900,5,FALSE())</f>
        <v>#N/A</v>
      </c>
      <c r="L178" s="5" t="n">
        <f aca="false">VLOOKUP(CONCATENATE($A178,"novo-antigo"),consolidado!$H$1:$R$1900,5,FALSE())</f>
        <v>235</v>
      </c>
      <c r="M178" s="6" t="n">
        <f aca="false">VLOOKUP(CONCATENATE($A178,"antigo"),consolidado!$H$1:$R$1900,6,FALSE())</f>
        <v>22253</v>
      </c>
      <c r="N178" s="6" t="n">
        <f aca="false">VLOOKUP(CONCATENATE(A178,"novo"),consolidado!$H$1:$R$1900,6,FALSE())</f>
        <v>23499</v>
      </c>
      <c r="O178" s="6" t="n">
        <f aca="false">VLOOKUP(CONCATENATE($A178,"antigo-novo"),consolidado!$H$1:$R$1900,6,FALSE())</f>
        <v>22438</v>
      </c>
      <c r="P178" s="6" t="e">
        <f aca="false">VLOOKUP(CONCATENATE($A178,"antigo-novo-antigo"),consolidado!$H$1:$R$1900,6,FALSE())</f>
        <v>#N/A</v>
      </c>
      <c r="Q178" s="6" t="e">
        <f aca="false">VLOOKUP(CONCATENATE($A178,"novo-antigo-novo"),consolidado!$H$1:$R$1900,6,FALSE())</f>
        <v>#N/A</v>
      </c>
      <c r="R178" s="6" t="n">
        <f aca="false">VLOOKUP(CONCATENATE($A178,"novo-antigo"),consolidado!$H$1:$R$1900,6,FALSE())</f>
        <v>22310</v>
      </c>
    </row>
    <row r="179" customFormat="false" ht="13.8" hidden="false" customHeight="false" outlineLevel="0" collapsed="false">
      <c r="A179" s="0" t="s">
        <v>196</v>
      </c>
      <c r="B179" s="0" t="n">
        <v>327</v>
      </c>
      <c r="C179" s="0" t="n">
        <v>286</v>
      </c>
      <c r="D179" s="2" t="n">
        <f aca="false">VLOOKUP(A179,consolidado!$A$1:$F$1900,4,FALSE())</f>
        <v>1.14335664335664</v>
      </c>
      <c r="E179" s="0" t="n">
        <v>3</v>
      </c>
      <c r="F179" s="0" t="n">
        <v>1</v>
      </c>
      <c r="G179" s="5" t="n">
        <f aca="false">VLOOKUP(CONCATENATE($A179,"antigo"),consolidado!$H$1:$R$1900,5,FALSE())</f>
        <v>314</v>
      </c>
      <c r="H179" s="5" t="n">
        <f aca="false">VLOOKUP(CONCATENATE($A179,"novo"),consolidado!$H$1:$R$1900,5,FALSE())</f>
        <v>318</v>
      </c>
      <c r="I179" s="5" t="n">
        <f aca="false">VLOOKUP(CONCATENATE($A179,"antigo-novo"),consolidado!$H$1:$R$1900,5,FALSE())</f>
        <v>320</v>
      </c>
      <c r="J179" s="5" t="e">
        <f aca="false">VLOOKUP(CONCATENATE($A179,"antigo-novo-antigo"),consolidado!$H$1:$R$1900,5,FALSE())</f>
        <v>#N/A</v>
      </c>
      <c r="K179" s="5" t="e">
        <f aca="false">VLOOKUP(CONCATENATE($A179,"novo-antigo-novo"),consolidado!$H$1:$R$1900,5,FALSE())</f>
        <v>#N/A</v>
      </c>
      <c r="L179" s="5" t="n">
        <f aca="false">VLOOKUP(CONCATENATE($A179,"novo-antigo"),consolidado!$H$1:$R$1900,5,FALSE())</f>
        <v>312</v>
      </c>
      <c r="M179" s="6" t="n">
        <f aca="false">VLOOKUP(CONCATENATE($A179,"antigo"),consolidado!$H$1:$R$1900,6,FALSE())</f>
        <v>32175</v>
      </c>
      <c r="N179" s="6" t="n">
        <f aca="false">VLOOKUP(CONCATENATE(A179,"novo"),consolidado!$H$1:$R$1900,6,FALSE())</f>
        <v>32533</v>
      </c>
      <c r="O179" s="6" t="n">
        <f aca="false">VLOOKUP(CONCATENATE($A179,"antigo-novo"),consolidado!$H$1:$R$1900,6,FALSE())</f>
        <v>32203</v>
      </c>
      <c r="P179" s="6" t="e">
        <f aca="false">VLOOKUP(CONCATENATE($A179,"antigo-novo-antigo"),consolidado!$H$1:$R$1900,6,FALSE())</f>
        <v>#N/A</v>
      </c>
      <c r="Q179" s="6" t="e">
        <f aca="false">VLOOKUP(CONCATENATE($A179,"novo-antigo-novo"),consolidado!$H$1:$R$1900,6,FALSE())</f>
        <v>#N/A</v>
      </c>
      <c r="R179" s="6" t="n">
        <f aca="false">VLOOKUP(CONCATENATE($A179,"novo-antigo"),consolidado!$H$1:$R$1900,6,FALSE())</f>
        <v>31765</v>
      </c>
    </row>
    <row r="180" customFormat="false" ht="13.8" hidden="false" customHeight="false" outlineLevel="0" collapsed="false">
      <c r="A180" s="0" t="s">
        <v>197</v>
      </c>
      <c r="B180" s="0" t="n">
        <v>5</v>
      </c>
      <c r="C180" s="0" t="n">
        <v>5</v>
      </c>
      <c r="D180" s="2" t="n">
        <f aca="false">VLOOKUP(A180,consolidado!$A$1:$F$1900,4,FALSE())</f>
        <v>1</v>
      </c>
      <c r="E180" s="0" t="n">
        <v>1</v>
      </c>
      <c r="F180" s="0" t="n">
        <v>1</v>
      </c>
      <c r="G180" s="5" t="n">
        <f aca="false">VLOOKUP(CONCATENATE($A180,"antigo"),consolidado!$H$1:$R$1900,5,FALSE())</f>
        <v>5</v>
      </c>
      <c r="H180" s="5" t="n">
        <f aca="false">VLOOKUP(CONCATENATE($A180,"novo"),consolidado!$H$1:$R$1900,5,FALSE())</f>
        <v>5</v>
      </c>
      <c r="I180" s="5" t="n">
        <f aca="false">VLOOKUP(CONCATENATE($A180,"antigo-novo"),consolidado!$H$1:$R$1900,5,FALSE())</f>
        <v>5</v>
      </c>
      <c r="J180" s="5" t="e">
        <f aca="false">VLOOKUP(CONCATENATE($A180,"antigo-novo-antigo"),consolidado!$H$1:$R$1900,5,FALSE())</f>
        <v>#N/A</v>
      </c>
      <c r="K180" s="5" t="e">
        <f aca="false">VLOOKUP(CONCATENATE($A180,"novo-antigo-novo"),consolidado!$H$1:$R$1900,5,FALSE())</f>
        <v>#N/A</v>
      </c>
      <c r="L180" s="5" t="n">
        <f aca="false">VLOOKUP(CONCATENATE($A180,"novo-antigo"),consolidado!$H$1:$R$1900,5,FALSE())</f>
        <v>5</v>
      </c>
      <c r="M180" s="6" t="n">
        <f aca="false">VLOOKUP(CONCATENATE($A180,"antigo"),consolidado!$H$1:$R$1900,6,FALSE())</f>
        <v>15</v>
      </c>
      <c r="N180" s="6" t="n">
        <f aca="false">VLOOKUP(CONCATENATE(A180,"novo"),consolidado!$H$1:$R$1900,6,FALSE())</f>
        <v>13</v>
      </c>
      <c r="O180" s="6" t="n">
        <f aca="false">VLOOKUP(CONCATENATE($A180,"antigo-novo"),consolidado!$H$1:$R$1900,6,FALSE())</f>
        <v>17</v>
      </c>
      <c r="P180" s="6" t="e">
        <f aca="false">VLOOKUP(CONCATENATE($A180,"antigo-novo-antigo"),consolidado!$H$1:$R$1900,6,FALSE())</f>
        <v>#N/A</v>
      </c>
      <c r="Q180" s="6" t="e">
        <f aca="false">VLOOKUP(CONCATENATE($A180,"novo-antigo-novo"),consolidado!$H$1:$R$1900,6,FALSE())</f>
        <v>#N/A</v>
      </c>
      <c r="R180" s="6" t="n">
        <f aca="false">VLOOKUP(CONCATENATE($A180,"novo-antigo"),consolidado!$H$1:$R$1900,6,FALSE())</f>
        <v>15</v>
      </c>
    </row>
    <row r="181" customFormat="false" ht="13.8" hidden="false" customHeight="false" outlineLevel="0" collapsed="false">
      <c r="A181" s="0" t="s">
        <v>198</v>
      </c>
      <c r="B181" s="0" t="n">
        <v>7</v>
      </c>
      <c r="C181" s="0" t="n">
        <v>7</v>
      </c>
      <c r="D181" s="2" t="n">
        <f aca="false">VLOOKUP(A181,consolidado!$A$1:$F$1900,4,FALSE())</f>
        <v>1</v>
      </c>
      <c r="E181" s="0" t="n">
        <v>1</v>
      </c>
      <c r="F181" s="0" t="n">
        <v>1</v>
      </c>
      <c r="G181" s="5" t="n">
        <f aca="false">VLOOKUP(CONCATENATE($A181,"antigo"),consolidado!$H$1:$R$1900,5,FALSE())</f>
        <v>7</v>
      </c>
      <c r="H181" s="5" t="n">
        <f aca="false">VLOOKUP(CONCATENATE($A181,"novo"),consolidado!$H$1:$R$1900,5,FALSE())</f>
        <v>7</v>
      </c>
      <c r="I181" s="5" t="n">
        <f aca="false">VLOOKUP(CONCATENATE($A181,"antigo-novo"),consolidado!$H$1:$R$1900,5,FALSE())</f>
        <v>7</v>
      </c>
      <c r="J181" s="5" t="e">
        <f aca="false">VLOOKUP(CONCATENATE($A181,"antigo-novo-antigo"),consolidado!$H$1:$R$1900,5,FALSE())</f>
        <v>#N/A</v>
      </c>
      <c r="K181" s="5" t="e">
        <f aca="false">VLOOKUP(CONCATENATE($A181,"novo-antigo-novo"),consolidado!$H$1:$R$1900,5,FALSE())</f>
        <v>#N/A</v>
      </c>
      <c r="L181" s="5" t="n">
        <f aca="false">VLOOKUP(CONCATENATE($A181,"novo-antigo"),consolidado!$H$1:$R$1900,5,FALSE())</f>
        <v>7</v>
      </c>
      <c r="M181" s="6" t="n">
        <f aca="false">VLOOKUP(CONCATENATE($A181,"antigo"),consolidado!$H$1:$R$1900,6,FALSE())</f>
        <v>27</v>
      </c>
      <c r="N181" s="6" t="n">
        <f aca="false">VLOOKUP(CONCATENATE(A181,"novo"),consolidado!$H$1:$R$1900,6,FALSE())</f>
        <v>29</v>
      </c>
      <c r="O181" s="6" t="n">
        <f aca="false">VLOOKUP(CONCATENATE($A181,"antigo-novo"),consolidado!$H$1:$R$1900,6,FALSE())</f>
        <v>29</v>
      </c>
      <c r="P181" s="6" t="e">
        <f aca="false">VLOOKUP(CONCATENATE($A181,"antigo-novo-antigo"),consolidado!$H$1:$R$1900,6,FALSE())</f>
        <v>#N/A</v>
      </c>
      <c r="Q181" s="6" t="e">
        <f aca="false">VLOOKUP(CONCATENATE($A181,"novo-antigo-novo"),consolidado!$H$1:$R$1900,6,FALSE())</f>
        <v>#N/A</v>
      </c>
      <c r="R181" s="6" t="n">
        <f aca="false">VLOOKUP(CONCATENATE($A181,"novo-antigo"),consolidado!$H$1:$R$1900,6,FALSE())</f>
        <v>27</v>
      </c>
    </row>
    <row r="182" customFormat="false" ht="13.8" hidden="false" customHeight="false" outlineLevel="0" collapsed="false">
      <c r="A182" s="0" t="s">
        <v>199</v>
      </c>
      <c r="B182" s="0" t="n">
        <v>5</v>
      </c>
      <c r="C182" s="0" t="n">
        <v>5</v>
      </c>
      <c r="D182" s="2" t="n">
        <f aca="false">VLOOKUP(A182,consolidado!$A$1:$F$1900,4,FALSE())</f>
        <v>1</v>
      </c>
      <c r="E182" s="0" t="n">
        <v>1</v>
      </c>
      <c r="F182" s="0" t="n">
        <v>1</v>
      </c>
      <c r="G182" s="5" t="n">
        <f aca="false">VLOOKUP(CONCATENATE($A182,"antigo"),consolidado!$H$1:$R$1900,5,FALSE())</f>
        <v>5</v>
      </c>
      <c r="H182" s="5" t="n">
        <f aca="false">VLOOKUP(CONCATENATE($A182,"novo"),consolidado!$H$1:$R$1900,5,FALSE())</f>
        <v>5</v>
      </c>
      <c r="I182" s="5" t="n">
        <f aca="false">VLOOKUP(CONCATENATE($A182,"antigo-novo"),consolidado!$H$1:$R$1900,5,FALSE())</f>
        <v>5</v>
      </c>
      <c r="J182" s="5" t="e">
        <f aca="false">VLOOKUP(CONCATENATE($A182,"antigo-novo-antigo"),consolidado!$H$1:$R$1900,5,FALSE())</f>
        <v>#N/A</v>
      </c>
      <c r="K182" s="5" t="e">
        <f aca="false">VLOOKUP(CONCATENATE($A182,"novo-antigo-novo"),consolidado!$H$1:$R$1900,5,FALSE())</f>
        <v>#N/A</v>
      </c>
      <c r="L182" s="5" t="n">
        <f aca="false">VLOOKUP(CONCATENATE($A182,"novo-antigo"),consolidado!$H$1:$R$1900,5,FALSE())</f>
        <v>5</v>
      </c>
      <c r="M182" s="6" t="n">
        <f aca="false">VLOOKUP(CONCATENATE($A182,"antigo"),consolidado!$H$1:$R$1900,6,FALSE())</f>
        <v>15</v>
      </c>
      <c r="N182" s="6" t="n">
        <f aca="false">VLOOKUP(CONCATENATE(A182,"novo"),consolidado!$H$1:$R$1900,6,FALSE())</f>
        <v>13</v>
      </c>
      <c r="O182" s="6" t="n">
        <f aca="false">VLOOKUP(CONCATENATE($A182,"antigo-novo"),consolidado!$H$1:$R$1900,6,FALSE())</f>
        <v>17</v>
      </c>
      <c r="P182" s="6" t="e">
        <f aca="false">VLOOKUP(CONCATENATE($A182,"antigo-novo-antigo"),consolidado!$H$1:$R$1900,6,FALSE())</f>
        <v>#N/A</v>
      </c>
      <c r="Q182" s="6" t="e">
        <f aca="false">VLOOKUP(CONCATENATE($A182,"novo-antigo-novo"),consolidado!$H$1:$R$1900,6,FALSE())</f>
        <v>#N/A</v>
      </c>
      <c r="R182" s="6" t="n">
        <f aca="false">VLOOKUP(CONCATENATE($A182,"novo-antigo"),consolidado!$H$1:$R$1900,6,FALSE())</f>
        <v>15</v>
      </c>
    </row>
    <row r="183" customFormat="false" ht="13.8" hidden="false" customHeight="false" outlineLevel="0" collapsed="false">
      <c r="A183" s="0" t="s">
        <v>200</v>
      </c>
      <c r="B183" s="0" t="n">
        <v>8</v>
      </c>
      <c r="C183" s="0" t="n">
        <v>7</v>
      </c>
      <c r="D183" s="2" t="n">
        <f aca="false">VLOOKUP(A183,consolidado!$A$1:$F$1900,4,FALSE())</f>
        <v>1.14285714285714</v>
      </c>
      <c r="E183" s="0" t="n">
        <v>2</v>
      </c>
      <c r="F183" s="0" t="n">
        <v>1</v>
      </c>
      <c r="G183" s="5" t="n">
        <f aca="false">VLOOKUP(CONCATENATE($A183,"antigo"),consolidado!$H$1:$R$1900,5,FALSE())</f>
        <v>8</v>
      </c>
      <c r="H183" s="5" t="n">
        <f aca="false">VLOOKUP(CONCATENATE($A183,"novo"),consolidado!$H$1:$R$1900,5,FALSE())</f>
        <v>8</v>
      </c>
      <c r="I183" s="5" t="n">
        <f aca="false">VLOOKUP(CONCATENATE($A183,"antigo-novo"),consolidado!$H$1:$R$1900,5,FALSE())</f>
        <v>9</v>
      </c>
      <c r="J183" s="5" t="e">
        <f aca="false">VLOOKUP(CONCATENATE($A183,"antigo-novo-antigo"),consolidado!$H$1:$R$1900,5,FALSE())</f>
        <v>#N/A</v>
      </c>
      <c r="K183" s="5" t="e">
        <f aca="false">VLOOKUP(CONCATENATE($A183,"novo-antigo-novo"),consolidado!$H$1:$R$1900,5,FALSE())</f>
        <v>#N/A</v>
      </c>
      <c r="L183" s="5" t="n">
        <f aca="false">VLOOKUP(CONCATENATE($A183,"novo-antigo"),consolidado!$H$1:$R$1900,5,FALSE())</f>
        <v>8</v>
      </c>
      <c r="M183" s="6" t="n">
        <f aca="false">VLOOKUP(CONCATENATE($A183,"antigo"),consolidado!$H$1:$R$1900,6,FALSE())</f>
        <v>30</v>
      </c>
      <c r="N183" s="6" t="n">
        <f aca="false">VLOOKUP(CONCATENATE(A183,"novo"),consolidado!$H$1:$R$1900,6,FALSE())</f>
        <v>24</v>
      </c>
      <c r="O183" s="6" t="n">
        <f aca="false">VLOOKUP(CONCATENATE($A183,"antigo-novo"),consolidado!$H$1:$R$1900,6,FALSE())</f>
        <v>29</v>
      </c>
      <c r="P183" s="6" t="e">
        <f aca="false">VLOOKUP(CONCATENATE($A183,"antigo-novo-antigo"),consolidado!$H$1:$R$1900,6,FALSE())</f>
        <v>#N/A</v>
      </c>
      <c r="Q183" s="6" t="e">
        <f aca="false">VLOOKUP(CONCATENATE($A183,"novo-antigo-novo"),consolidado!$H$1:$R$1900,6,FALSE())</f>
        <v>#N/A</v>
      </c>
      <c r="R183" s="6" t="n">
        <f aca="false">VLOOKUP(CONCATENATE($A183,"novo-antigo"),consolidado!$H$1:$R$1900,6,FALSE())</f>
        <v>24</v>
      </c>
    </row>
    <row r="184" customFormat="false" ht="13.8" hidden="false" customHeight="false" outlineLevel="0" collapsed="false">
      <c r="A184" s="0" t="s">
        <v>201</v>
      </c>
      <c r="B184" s="0" t="n">
        <v>8</v>
      </c>
      <c r="C184" s="0" t="n">
        <v>8</v>
      </c>
      <c r="D184" s="2" t="n">
        <f aca="false">VLOOKUP(A184,consolidado!$A$1:$F$1900,4,FALSE())</f>
        <v>1</v>
      </c>
      <c r="E184" s="0" t="n">
        <v>1</v>
      </c>
      <c r="F184" s="0" t="n">
        <v>1</v>
      </c>
      <c r="G184" s="5" t="n">
        <f aca="false">VLOOKUP(CONCATENATE($A184,"antigo"),consolidado!$H$1:$R$1900,5,FALSE())</f>
        <v>8</v>
      </c>
      <c r="H184" s="5" t="n">
        <f aca="false">VLOOKUP(CONCATENATE($A184,"novo"),consolidado!$H$1:$R$1900,5,FALSE())</f>
        <v>8</v>
      </c>
      <c r="I184" s="5" t="n">
        <f aca="false">VLOOKUP(CONCATENATE($A184,"antigo-novo"),consolidado!$H$1:$R$1900,5,FALSE())</f>
        <v>8</v>
      </c>
      <c r="J184" s="5" t="e">
        <f aca="false">VLOOKUP(CONCATENATE($A184,"antigo-novo-antigo"),consolidado!$H$1:$R$1900,5,FALSE())</f>
        <v>#N/A</v>
      </c>
      <c r="K184" s="5" t="e">
        <f aca="false">VLOOKUP(CONCATENATE($A184,"novo-antigo-novo"),consolidado!$H$1:$R$1900,5,FALSE())</f>
        <v>#N/A</v>
      </c>
      <c r="L184" s="5" t="n">
        <f aca="false">VLOOKUP(CONCATENATE($A184,"novo-antigo"),consolidado!$H$1:$R$1900,5,FALSE())</f>
        <v>8</v>
      </c>
      <c r="M184" s="6" t="n">
        <f aca="false">VLOOKUP(CONCATENATE($A184,"antigo"),consolidado!$H$1:$R$1900,6,FALSE())</f>
        <v>32</v>
      </c>
      <c r="N184" s="6" t="n">
        <f aca="false">VLOOKUP(CONCATENATE(A184,"novo"),consolidado!$H$1:$R$1900,6,FALSE())</f>
        <v>31</v>
      </c>
      <c r="O184" s="6" t="n">
        <f aca="false">VLOOKUP(CONCATENATE($A184,"antigo-novo"),consolidado!$H$1:$R$1900,6,FALSE())</f>
        <v>31</v>
      </c>
      <c r="P184" s="6" t="e">
        <f aca="false">VLOOKUP(CONCATENATE($A184,"antigo-novo-antigo"),consolidado!$H$1:$R$1900,6,FALSE())</f>
        <v>#N/A</v>
      </c>
      <c r="Q184" s="6" t="e">
        <f aca="false">VLOOKUP(CONCATENATE($A184,"novo-antigo-novo"),consolidado!$H$1:$R$1900,6,FALSE())</f>
        <v>#N/A</v>
      </c>
      <c r="R184" s="6" t="n">
        <f aca="false">VLOOKUP(CONCATENATE($A184,"novo-antigo"),consolidado!$H$1:$R$1900,6,FALSE())</f>
        <v>31</v>
      </c>
    </row>
    <row r="185" customFormat="false" ht="13.8" hidden="false" customHeight="false" outlineLevel="0" collapsed="false">
      <c r="A185" s="0" t="s">
        <v>202</v>
      </c>
      <c r="B185" s="0" t="n">
        <v>5</v>
      </c>
      <c r="C185" s="0" t="n">
        <v>5</v>
      </c>
      <c r="D185" s="2" t="n">
        <f aca="false">VLOOKUP(A185,consolidado!$A$1:$F$1900,4,FALSE())</f>
        <v>1</v>
      </c>
      <c r="E185" s="0" t="n">
        <v>1</v>
      </c>
      <c r="F185" s="0" t="n">
        <v>1</v>
      </c>
      <c r="G185" s="5" t="n">
        <f aca="false">VLOOKUP(CONCATENATE($A185,"antigo"),consolidado!$H$1:$R$1900,5,FALSE())</f>
        <v>5</v>
      </c>
      <c r="H185" s="5" t="n">
        <f aca="false">VLOOKUP(CONCATENATE($A185,"novo"),consolidado!$H$1:$R$1900,5,FALSE())</f>
        <v>5</v>
      </c>
      <c r="I185" s="5" t="n">
        <f aca="false">VLOOKUP(CONCATENATE($A185,"antigo-novo"),consolidado!$H$1:$R$1900,5,FALSE())</f>
        <v>5</v>
      </c>
      <c r="J185" s="5" t="e">
        <f aca="false">VLOOKUP(CONCATENATE($A185,"antigo-novo-antigo"),consolidado!$H$1:$R$1900,5,FALSE())</f>
        <v>#N/A</v>
      </c>
      <c r="K185" s="5" t="e">
        <f aca="false">VLOOKUP(CONCATENATE($A185,"novo-antigo-novo"),consolidado!$H$1:$R$1900,5,FALSE())</f>
        <v>#N/A</v>
      </c>
      <c r="L185" s="5" t="n">
        <f aca="false">VLOOKUP(CONCATENATE($A185,"novo-antigo"),consolidado!$H$1:$R$1900,5,FALSE())</f>
        <v>5</v>
      </c>
      <c r="M185" s="6" t="n">
        <f aca="false">VLOOKUP(CONCATENATE($A185,"antigo"),consolidado!$H$1:$R$1900,6,FALSE())</f>
        <v>15</v>
      </c>
      <c r="N185" s="6" t="n">
        <f aca="false">VLOOKUP(CONCATENATE(A185,"novo"),consolidado!$H$1:$R$1900,6,FALSE())</f>
        <v>13</v>
      </c>
      <c r="O185" s="6" t="n">
        <f aca="false">VLOOKUP(CONCATENATE($A185,"antigo-novo"),consolidado!$H$1:$R$1900,6,FALSE())</f>
        <v>17</v>
      </c>
      <c r="P185" s="6" t="e">
        <f aca="false">VLOOKUP(CONCATENATE($A185,"antigo-novo-antigo"),consolidado!$H$1:$R$1900,6,FALSE())</f>
        <v>#N/A</v>
      </c>
      <c r="Q185" s="6" t="e">
        <f aca="false">VLOOKUP(CONCATENATE($A185,"novo-antigo-novo"),consolidado!$H$1:$R$1900,6,FALSE())</f>
        <v>#N/A</v>
      </c>
      <c r="R185" s="6" t="n">
        <f aca="false">VLOOKUP(CONCATENATE($A185,"novo-antigo"),consolidado!$H$1:$R$1900,6,FALSE())</f>
        <v>15</v>
      </c>
    </row>
    <row r="186" customFormat="false" ht="13.8" hidden="false" customHeight="false" outlineLevel="0" collapsed="false">
      <c r="A186" s="0" t="s">
        <v>203</v>
      </c>
      <c r="B186" s="0" t="n">
        <v>7</v>
      </c>
      <c r="C186" s="0" t="n">
        <v>7</v>
      </c>
      <c r="D186" s="2" t="n">
        <f aca="false">VLOOKUP(A186,consolidado!$A$1:$F$1900,4,FALSE())</f>
        <v>1</v>
      </c>
      <c r="E186" s="0" t="n">
        <v>1</v>
      </c>
      <c r="F186" s="0" t="n">
        <v>1</v>
      </c>
      <c r="G186" s="5" t="n">
        <f aca="false">VLOOKUP(CONCATENATE($A186,"antigo"),consolidado!$H$1:$R$1900,5,FALSE())</f>
        <v>7</v>
      </c>
      <c r="H186" s="5" t="n">
        <f aca="false">VLOOKUP(CONCATENATE($A186,"novo"),consolidado!$H$1:$R$1900,5,FALSE())</f>
        <v>7</v>
      </c>
      <c r="I186" s="5" t="n">
        <f aca="false">VLOOKUP(CONCATENATE($A186,"antigo-novo"),consolidado!$H$1:$R$1900,5,FALSE())</f>
        <v>7</v>
      </c>
      <c r="J186" s="5" t="e">
        <f aca="false">VLOOKUP(CONCATENATE($A186,"antigo-novo-antigo"),consolidado!$H$1:$R$1900,5,FALSE())</f>
        <v>#N/A</v>
      </c>
      <c r="K186" s="5" t="e">
        <f aca="false">VLOOKUP(CONCATENATE($A186,"novo-antigo-novo"),consolidado!$H$1:$R$1900,5,FALSE())</f>
        <v>#N/A</v>
      </c>
      <c r="L186" s="5" t="n">
        <f aca="false">VLOOKUP(CONCATENATE($A186,"novo-antigo"),consolidado!$H$1:$R$1900,5,FALSE())</f>
        <v>7</v>
      </c>
      <c r="M186" s="6" t="n">
        <f aca="false">VLOOKUP(CONCATENATE($A186,"antigo"),consolidado!$H$1:$R$1900,6,FALSE())</f>
        <v>27</v>
      </c>
      <c r="N186" s="6" t="n">
        <f aca="false">VLOOKUP(CONCATENATE(A186,"novo"),consolidado!$H$1:$R$1900,6,FALSE())</f>
        <v>29</v>
      </c>
      <c r="O186" s="6" t="n">
        <f aca="false">VLOOKUP(CONCATENATE($A186,"antigo-novo"),consolidado!$H$1:$R$1900,6,FALSE())</f>
        <v>29</v>
      </c>
      <c r="P186" s="6" t="e">
        <f aca="false">VLOOKUP(CONCATENATE($A186,"antigo-novo-antigo"),consolidado!$H$1:$R$1900,6,FALSE())</f>
        <v>#N/A</v>
      </c>
      <c r="Q186" s="6" t="e">
        <f aca="false">VLOOKUP(CONCATENATE($A186,"novo-antigo-novo"),consolidado!$H$1:$R$1900,6,FALSE())</f>
        <v>#N/A</v>
      </c>
      <c r="R186" s="6" t="n">
        <f aca="false">VLOOKUP(CONCATENATE($A186,"novo-antigo"),consolidado!$H$1:$R$1900,6,FALSE())</f>
        <v>27</v>
      </c>
    </row>
    <row r="187" customFormat="false" ht="13.8" hidden="false" customHeight="false" outlineLevel="0" collapsed="false">
      <c r="A187" s="0" t="s">
        <v>204</v>
      </c>
      <c r="B187" s="0" t="n">
        <v>5</v>
      </c>
      <c r="C187" s="0" t="n">
        <v>5</v>
      </c>
      <c r="D187" s="2" t="n">
        <f aca="false">VLOOKUP(A187,consolidado!$A$1:$F$1900,4,FALSE())</f>
        <v>1</v>
      </c>
      <c r="E187" s="0" t="n">
        <v>1</v>
      </c>
      <c r="F187" s="0" t="n">
        <v>1</v>
      </c>
      <c r="G187" s="5" t="n">
        <f aca="false">VLOOKUP(CONCATENATE($A187,"antigo"),consolidado!$H$1:$R$1900,5,FALSE())</f>
        <v>5</v>
      </c>
      <c r="H187" s="5" t="n">
        <f aca="false">VLOOKUP(CONCATENATE($A187,"novo"),consolidado!$H$1:$R$1900,5,FALSE())</f>
        <v>5</v>
      </c>
      <c r="I187" s="5" t="n">
        <f aca="false">VLOOKUP(CONCATENATE($A187,"antigo-novo"),consolidado!$H$1:$R$1900,5,FALSE())</f>
        <v>5</v>
      </c>
      <c r="J187" s="5" t="e">
        <f aca="false">VLOOKUP(CONCATENATE($A187,"antigo-novo-antigo"),consolidado!$H$1:$R$1900,5,FALSE())</f>
        <v>#N/A</v>
      </c>
      <c r="K187" s="5" t="e">
        <f aca="false">VLOOKUP(CONCATENATE($A187,"novo-antigo-novo"),consolidado!$H$1:$R$1900,5,FALSE())</f>
        <v>#N/A</v>
      </c>
      <c r="L187" s="5" t="n">
        <f aca="false">VLOOKUP(CONCATENATE($A187,"novo-antigo"),consolidado!$H$1:$R$1900,5,FALSE())</f>
        <v>5</v>
      </c>
      <c r="M187" s="6" t="n">
        <f aca="false">VLOOKUP(CONCATENATE($A187,"antigo"),consolidado!$H$1:$R$1900,6,FALSE())</f>
        <v>15</v>
      </c>
      <c r="N187" s="6" t="n">
        <f aca="false">VLOOKUP(CONCATENATE(A187,"novo"),consolidado!$H$1:$R$1900,6,FALSE())</f>
        <v>13</v>
      </c>
      <c r="O187" s="6" t="n">
        <f aca="false">VLOOKUP(CONCATENATE($A187,"antigo-novo"),consolidado!$H$1:$R$1900,6,FALSE())</f>
        <v>17</v>
      </c>
      <c r="P187" s="6" t="e">
        <f aca="false">VLOOKUP(CONCATENATE($A187,"antigo-novo-antigo"),consolidado!$H$1:$R$1900,6,FALSE())</f>
        <v>#N/A</v>
      </c>
      <c r="Q187" s="6" t="e">
        <f aca="false">VLOOKUP(CONCATENATE($A187,"novo-antigo-novo"),consolidado!$H$1:$R$1900,6,FALSE())</f>
        <v>#N/A</v>
      </c>
      <c r="R187" s="6" t="n">
        <f aca="false">VLOOKUP(CONCATENATE($A187,"novo-antigo"),consolidado!$H$1:$R$1900,6,FALSE())</f>
        <v>15</v>
      </c>
    </row>
    <row r="188" customFormat="false" ht="13.8" hidden="false" customHeight="false" outlineLevel="0" collapsed="false">
      <c r="A188" s="0" t="s">
        <v>205</v>
      </c>
      <c r="B188" s="0" t="n">
        <v>4</v>
      </c>
      <c r="C188" s="0" t="n">
        <v>3</v>
      </c>
      <c r="D188" s="2" t="n">
        <f aca="false">VLOOKUP(A188,consolidado!$A$1:$F$1900,4,FALSE())</f>
        <v>1.33333333333333</v>
      </c>
      <c r="E188" s="0" t="n">
        <v>2</v>
      </c>
      <c r="F188" s="0" t="n">
        <v>1</v>
      </c>
      <c r="G188" s="5" t="n">
        <f aca="false">VLOOKUP(CONCATENATE($A188,"antigo"),consolidado!$H$1:$R$1900,5,FALSE())</f>
        <v>4</v>
      </c>
      <c r="H188" s="5" t="n">
        <f aca="false">VLOOKUP(CONCATENATE($A188,"novo"),consolidado!$H$1:$R$1900,5,FALSE())</f>
        <v>4</v>
      </c>
      <c r="I188" s="5" t="n">
        <f aca="false">VLOOKUP(CONCATENATE($A188,"antigo-novo"),consolidado!$H$1:$R$1900,5,FALSE())</f>
        <v>4</v>
      </c>
      <c r="J188" s="5" t="e">
        <f aca="false">VLOOKUP(CONCATENATE($A188,"antigo-novo-antigo"),consolidado!$H$1:$R$1900,5,FALSE())</f>
        <v>#N/A</v>
      </c>
      <c r="K188" s="5" t="e">
        <f aca="false">VLOOKUP(CONCATENATE($A188,"novo-antigo-novo"),consolidado!$H$1:$R$1900,5,FALSE())</f>
        <v>#N/A</v>
      </c>
      <c r="L188" s="5" t="n">
        <f aca="false">VLOOKUP(CONCATENATE($A188,"novo-antigo"),consolidado!$H$1:$R$1900,5,FALSE())</f>
        <v>4</v>
      </c>
      <c r="M188" s="6" t="n">
        <f aca="false">VLOOKUP(CONCATENATE($A188,"antigo"),consolidado!$H$1:$R$1900,6,FALSE())</f>
        <v>8</v>
      </c>
      <c r="N188" s="6" t="n">
        <f aca="false">VLOOKUP(CONCATENATE(A188,"novo"),consolidado!$H$1:$R$1900,6,FALSE())</f>
        <v>11</v>
      </c>
      <c r="O188" s="6" t="n">
        <f aca="false">VLOOKUP(CONCATENATE($A188,"antigo-novo"),consolidado!$H$1:$R$1900,6,FALSE())</f>
        <v>9</v>
      </c>
      <c r="P188" s="6" t="e">
        <f aca="false">VLOOKUP(CONCATENATE($A188,"antigo-novo-antigo"),consolidado!$H$1:$R$1900,6,FALSE())</f>
        <v>#N/A</v>
      </c>
      <c r="Q188" s="6" t="e">
        <f aca="false">VLOOKUP(CONCATENATE($A188,"novo-antigo-novo"),consolidado!$H$1:$R$1900,6,FALSE())</f>
        <v>#N/A</v>
      </c>
      <c r="R188" s="6" t="n">
        <f aca="false">VLOOKUP(CONCATENATE($A188,"novo-antigo"),consolidado!$H$1:$R$1900,6,FALSE())</f>
        <v>10</v>
      </c>
    </row>
    <row r="189" customFormat="false" ht="13.8" hidden="false" customHeight="false" outlineLevel="0" collapsed="false">
      <c r="A189" s="0" t="s">
        <v>206</v>
      </c>
      <c r="B189" s="0" t="n">
        <v>4</v>
      </c>
      <c r="C189" s="0" t="n">
        <v>3</v>
      </c>
      <c r="D189" s="2" t="n">
        <f aca="false">VLOOKUP(A189,consolidado!$A$1:$F$1900,4,FALSE())</f>
        <v>1.33333333333333</v>
      </c>
      <c r="E189" s="0" t="n">
        <v>2</v>
      </c>
      <c r="F189" s="0" t="n">
        <v>1</v>
      </c>
      <c r="G189" s="5" t="n">
        <f aca="false">VLOOKUP(CONCATENATE($A189,"antigo"),consolidado!$H$1:$R$1900,5,FALSE())</f>
        <v>4</v>
      </c>
      <c r="H189" s="5" t="n">
        <f aca="false">VLOOKUP(CONCATENATE($A189,"novo"),consolidado!$H$1:$R$1900,5,FALSE())</f>
        <v>4</v>
      </c>
      <c r="I189" s="5" t="n">
        <f aca="false">VLOOKUP(CONCATENATE($A189,"antigo-novo"),consolidado!$H$1:$R$1900,5,FALSE())</f>
        <v>4</v>
      </c>
      <c r="J189" s="5" t="e">
        <f aca="false">VLOOKUP(CONCATENATE($A189,"antigo-novo-antigo"),consolidado!$H$1:$R$1900,5,FALSE())</f>
        <v>#N/A</v>
      </c>
      <c r="K189" s="5" t="e">
        <f aca="false">VLOOKUP(CONCATENATE($A189,"novo-antigo-novo"),consolidado!$H$1:$R$1900,5,FALSE())</f>
        <v>#N/A</v>
      </c>
      <c r="L189" s="5" t="n">
        <f aca="false">VLOOKUP(CONCATENATE($A189,"novo-antigo"),consolidado!$H$1:$R$1900,5,FALSE())</f>
        <v>4</v>
      </c>
      <c r="M189" s="6" t="n">
        <f aca="false">VLOOKUP(CONCATENATE($A189,"antigo"),consolidado!$H$1:$R$1900,6,FALSE())</f>
        <v>10</v>
      </c>
      <c r="N189" s="6" t="n">
        <f aca="false">VLOOKUP(CONCATENATE(A189,"novo"),consolidado!$H$1:$R$1900,6,FALSE())</f>
        <v>8</v>
      </c>
      <c r="O189" s="6" t="n">
        <f aca="false">VLOOKUP(CONCATENATE($A189,"antigo-novo"),consolidado!$H$1:$R$1900,6,FALSE())</f>
        <v>12</v>
      </c>
      <c r="P189" s="6" t="e">
        <f aca="false">VLOOKUP(CONCATENATE($A189,"antigo-novo-antigo"),consolidado!$H$1:$R$1900,6,FALSE())</f>
        <v>#N/A</v>
      </c>
      <c r="Q189" s="6" t="e">
        <f aca="false">VLOOKUP(CONCATENATE($A189,"novo-antigo-novo"),consolidado!$H$1:$R$1900,6,FALSE())</f>
        <v>#N/A</v>
      </c>
      <c r="R189" s="6" t="n">
        <f aca="false">VLOOKUP(CONCATENATE($A189,"novo-antigo"),consolidado!$H$1:$R$1900,6,FALSE())</f>
        <v>8</v>
      </c>
    </row>
    <row r="190" customFormat="false" ht="13.8" hidden="false" customHeight="false" outlineLevel="0" collapsed="false">
      <c r="A190" s="0" t="s">
        <v>207</v>
      </c>
      <c r="B190" s="0" t="n">
        <v>4</v>
      </c>
      <c r="C190" s="0" t="n">
        <v>3</v>
      </c>
      <c r="D190" s="2" t="n">
        <f aca="false">VLOOKUP(A190,consolidado!$A$1:$F$1900,4,FALSE())</f>
        <v>1.33333333333333</v>
      </c>
      <c r="E190" s="0" t="n">
        <v>2</v>
      </c>
      <c r="F190" s="0" t="n">
        <v>1</v>
      </c>
      <c r="G190" s="5" t="n">
        <f aca="false">VLOOKUP(CONCATENATE($A190,"antigo"),consolidado!$H$1:$R$1900,5,FALSE())</f>
        <v>4</v>
      </c>
      <c r="H190" s="5" t="n">
        <f aca="false">VLOOKUP(CONCATENATE($A190,"novo"),consolidado!$H$1:$R$1900,5,FALSE())</f>
        <v>4</v>
      </c>
      <c r="I190" s="5" t="n">
        <f aca="false">VLOOKUP(CONCATENATE($A190,"antigo-novo"),consolidado!$H$1:$R$1900,5,FALSE())</f>
        <v>4</v>
      </c>
      <c r="J190" s="5" t="e">
        <f aca="false">VLOOKUP(CONCATENATE($A190,"antigo-novo-antigo"),consolidado!$H$1:$R$1900,5,FALSE())</f>
        <v>#N/A</v>
      </c>
      <c r="K190" s="5" t="e">
        <f aca="false">VLOOKUP(CONCATENATE($A190,"novo-antigo-novo"),consolidado!$H$1:$R$1900,5,FALSE())</f>
        <v>#N/A</v>
      </c>
      <c r="L190" s="5" t="n">
        <f aca="false">VLOOKUP(CONCATENATE($A190,"novo-antigo"),consolidado!$H$1:$R$1900,5,FALSE())</f>
        <v>4</v>
      </c>
      <c r="M190" s="6" t="n">
        <f aca="false">VLOOKUP(CONCATENATE($A190,"antigo"),consolidado!$H$1:$R$1900,6,FALSE())</f>
        <v>10</v>
      </c>
      <c r="N190" s="6" t="n">
        <f aca="false">VLOOKUP(CONCATENATE(A190,"novo"),consolidado!$H$1:$R$1900,6,FALSE())</f>
        <v>8</v>
      </c>
      <c r="O190" s="6" t="n">
        <f aca="false">VLOOKUP(CONCATENATE($A190,"antigo-novo"),consolidado!$H$1:$R$1900,6,FALSE())</f>
        <v>12</v>
      </c>
      <c r="P190" s="6" t="e">
        <f aca="false">VLOOKUP(CONCATENATE($A190,"antigo-novo-antigo"),consolidado!$H$1:$R$1900,6,FALSE())</f>
        <v>#N/A</v>
      </c>
      <c r="Q190" s="6" t="e">
        <f aca="false">VLOOKUP(CONCATENATE($A190,"novo-antigo-novo"),consolidado!$H$1:$R$1900,6,FALSE())</f>
        <v>#N/A</v>
      </c>
      <c r="R190" s="6" t="n">
        <f aca="false">VLOOKUP(CONCATENATE($A190,"novo-antigo"),consolidado!$H$1:$R$1900,6,FALSE())</f>
        <v>8</v>
      </c>
    </row>
    <row r="191" customFormat="false" ht="13.8" hidden="false" customHeight="false" outlineLevel="0" collapsed="false">
      <c r="A191" s="0" t="s">
        <v>208</v>
      </c>
      <c r="B191" s="0" t="n">
        <v>4</v>
      </c>
      <c r="C191" s="0" t="n">
        <v>3</v>
      </c>
      <c r="D191" s="2" t="n">
        <f aca="false">VLOOKUP(A191,consolidado!$A$1:$F$1900,4,FALSE())</f>
        <v>1.33333333333333</v>
      </c>
      <c r="E191" s="0" t="n">
        <v>2</v>
      </c>
      <c r="F191" s="0" t="n">
        <v>1</v>
      </c>
      <c r="G191" s="5" t="n">
        <f aca="false">VLOOKUP(CONCATENATE($A191,"antigo"),consolidado!$H$1:$R$1900,5,FALSE())</f>
        <v>4</v>
      </c>
      <c r="H191" s="5" t="n">
        <f aca="false">VLOOKUP(CONCATENATE($A191,"novo"),consolidado!$H$1:$R$1900,5,FALSE())</f>
        <v>4</v>
      </c>
      <c r="I191" s="5" t="n">
        <f aca="false">VLOOKUP(CONCATENATE($A191,"antigo-novo"),consolidado!$H$1:$R$1900,5,FALSE())</f>
        <v>4</v>
      </c>
      <c r="J191" s="5" t="e">
        <f aca="false">VLOOKUP(CONCATENATE($A191,"antigo-novo-antigo"),consolidado!$H$1:$R$1900,5,FALSE())</f>
        <v>#N/A</v>
      </c>
      <c r="K191" s="5" t="e">
        <f aca="false">VLOOKUP(CONCATENATE($A191,"novo-antigo-novo"),consolidado!$H$1:$R$1900,5,FALSE())</f>
        <v>#N/A</v>
      </c>
      <c r="L191" s="5" t="n">
        <f aca="false">VLOOKUP(CONCATENATE($A191,"novo-antigo"),consolidado!$H$1:$R$1900,5,FALSE())</f>
        <v>4</v>
      </c>
      <c r="M191" s="6" t="n">
        <f aca="false">VLOOKUP(CONCATENATE($A191,"antigo"),consolidado!$H$1:$R$1900,6,FALSE())</f>
        <v>8</v>
      </c>
      <c r="N191" s="6" t="n">
        <f aca="false">VLOOKUP(CONCATENATE(A191,"novo"),consolidado!$H$1:$R$1900,6,FALSE())</f>
        <v>11</v>
      </c>
      <c r="O191" s="6" t="n">
        <f aca="false">VLOOKUP(CONCATENATE($A191,"antigo-novo"),consolidado!$H$1:$R$1900,6,FALSE())</f>
        <v>9</v>
      </c>
      <c r="P191" s="6" t="e">
        <f aca="false">VLOOKUP(CONCATENATE($A191,"antigo-novo-antigo"),consolidado!$H$1:$R$1900,6,FALSE())</f>
        <v>#N/A</v>
      </c>
      <c r="Q191" s="6" t="e">
        <f aca="false">VLOOKUP(CONCATENATE($A191,"novo-antigo-novo"),consolidado!$H$1:$R$1900,6,FALSE())</f>
        <v>#N/A</v>
      </c>
      <c r="R191" s="6" t="n">
        <f aca="false">VLOOKUP(CONCATENATE($A191,"novo-antigo"),consolidado!$H$1:$R$1900,6,FALSE())</f>
        <v>10</v>
      </c>
    </row>
    <row r="192" customFormat="false" ht="13.8" hidden="false" customHeight="false" outlineLevel="0" collapsed="false">
      <c r="A192" s="0" t="s">
        <v>209</v>
      </c>
      <c r="B192" s="0" t="n">
        <v>2</v>
      </c>
      <c r="C192" s="0" t="n">
        <v>2</v>
      </c>
      <c r="D192" s="2" t="n">
        <f aca="false">VLOOKUP(A192,consolidado!$A$1:$F$1900,4,FALSE())</f>
        <v>1</v>
      </c>
      <c r="E192" s="0" t="n">
        <v>1</v>
      </c>
      <c r="F192" s="0" t="n">
        <v>1</v>
      </c>
      <c r="G192" s="5" t="n">
        <f aca="false">VLOOKUP(CONCATENATE($A192,"antigo"),consolidado!$H$1:$R$1900,5,FALSE())</f>
        <v>2</v>
      </c>
      <c r="H192" s="5" t="n">
        <f aca="false">VLOOKUP(CONCATENATE($A192,"novo"),consolidado!$H$1:$R$1900,5,FALSE())</f>
        <v>2</v>
      </c>
      <c r="I192" s="5" t="n">
        <f aca="false">VLOOKUP(CONCATENATE($A192,"antigo-novo"),consolidado!$H$1:$R$1900,5,FALSE())</f>
        <v>2</v>
      </c>
      <c r="J192" s="5" t="e">
        <f aca="false">VLOOKUP(CONCATENATE($A192,"antigo-novo-antigo"),consolidado!$H$1:$R$1900,5,FALSE())</f>
        <v>#N/A</v>
      </c>
      <c r="K192" s="5" t="e">
        <f aca="false">VLOOKUP(CONCATENATE($A192,"novo-antigo-novo"),consolidado!$H$1:$R$1900,5,FALSE())</f>
        <v>#N/A</v>
      </c>
      <c r="L192" s="5" t="n">
        <f aca="false">VLOOKUP(CONCATENATE($A192,"novo-antigo"),consolidado!$H$1:$R$1900,5,FALSE())</f>
        <v>2</v>
      </c>
      <c r="M192" s="6" t="n">
        <f aca="false">VLOOKUP(CONCATENATE($A192,"antigo"),consolidado!$H$1:$R$1900,6,FALSE())</f>
        <v>6</v>
      </c>
      <c r="N192" s="6" t="n">
        <f aca="false">VLOOKUP(CONCATENATE(A192,"novo"),consolidado!$H$1:$R$1900,6,FALSE())</f>
        <v>6</v>
      </c>
      <c r="O192" s="6" t="n">
        <f aca="false">VLOOKUP(CONCATENATE($A192,"antigo-novo"),consolidado!$H$1:$R$1900,6,FALSE())</f>
        <v>6</v>
      </c>
      <c r="P192" s="6" t="e">
        <f aca="false">VLOOKUP(CONCATENATE($A192,"antigo-novo-antigo"),consolidado!$H$1:$R$1900,6,FALSE())</f>
        <v>#N/A</v>
      </c>
      <c r="Q192" s="6" t="e">
        <f aca="false">VLOOKUP(CONCATENATE($A192,"novo-antigo-novo"),consolidado!$H$1:$R$1900,6,FALSE())</f>
        <v>#N/A</v>
      </c>
      <c r="R192" s="6" t="n">
        <f aca="false">VLOOKUP(CONCATENATE($A192,"novo-antigo"),consolidado!$H$1:$R$1900,6,FALSE())</f>
        <v>6</v>
      </c>
    </row>
    <row r="193" customFormat="false" ht="13.8" hidden="false" customHeight="false" outlineLevel="0" collapsed="false">
      <c r="A193" s="0" t="s">
        <v>210</v>
      </c>
      <c r="B193" s="0" t="n">
        <v>2</v>
      </c>
      <c r="C193" s="0" t="n">
        <v>2</v>
      </c>
      <c r="D193" s="2" t="n">
        <f aca="false">VLOOKUP(A193,consolidado!$A$1:$F$1900,4,FALSE())</f>
        <v>1</v>
      </c>
      <c r="E193" s="0" t="n">
        <v>1</v>
      </c>
      <c r="F193" s="0" t="n">
        <v>1</v>
      </c>
      <c r="G193" s="5" t="n">
        <f aca="false">VLOOKUP(CONCATENATE($A193,"antigo"),consolidado!$H$1:$R$1900,5,FALSE())</f>
        <v>2</v>
      </c>
      <c r="H193" s="5" t="n">
        <f aca="false">VLOOKUP(CONCATENATE($A193,"novo"),consolidado!$H$1:$R$1900,5,FALSE())</f>
        <v>2</v>
      </c>
      <c r="I193" s="5" t="n">
        <f aca="false">VLOOKUP(CONCATENATE($A193,"antigo-novo"),consolidado!$H$1:$R$1900,5,FALSE())</f>
        <v>2</v>
      </c>
      <c r="J193" s="5" t="e">
        <f aca="false">VLOOKUP(CONCATENATE($A193,"antigo-novo-antigo"),consolidado!$H$1:$R$1900,5,FALSE())</f>
        <v>#N/A</v>
      </c>
      <c r="K193" s="5" t="e">
        <f aca="false">VLOOKUP(CONCATENATE($A193,"novo-antigo-novo"),consolidado!$H$1:$R$1900,5,FALSE())</f>
        <v>#N/A</v>
      </c>
      <c r="L193" s="5" t="n">
        <f aca="false">VLOOKUP(CONCATENATE($A193,"novo-antigo"),consolidado!$H$1:$R$1900,5,FALSE())</f>
        <v>2</v>
      </c>
      <c r="M193" s="6" t="n">
        <f aca="false">VLOOKUP(CONCATENATE($A193,"antigo"),consolidado!$H$1:$R$1900,6,FALSE())</f>
        <v>6</v>
      </c>
      <c r="N193" s="6" t="n">
        <f aca="false">VLOOKUP(CONCATENATE(A193,"novo"),consolidado!$H$1:$R$1900,6,FALSE())</f>
        <v>6</v>
      </c>
      <c r="O193" s="6" t="n">
        <f aca="false">VLOOKUP(CONCATENATE($A193,"antigo-novo"),consolidado!$H$1:$R$1900,6,FALSE())</f>
        <v>6</v>
      </c>
      <c r="P193" s="6" t="e">
        <f aca="false">VLOOKUP(CONCATENATE($A193,"antigo-novo-antigo"),consolidado!$H$1:$R$1900,6,FALSE())</f>
        <v>#N/A</v>
      </c>
      <c r="Q193" s="6" t="e">
        <f aca="false">VLOOKUP(CONCATENATE($A193,"novo-antigo-novo"),consolidado!$H$1:$R$1900,6,FALSE())</f>
        <v>#N/A</v>
      </c>
      <c r="R193" s="6" t="n">
        <f aca="false">VLOOKUP(CONCATENATE($A193,"novo-antigo"),consolidado!$H$1:$R$1900,6,FALSE())</f>
        <v>6</v>
      </c>
    </row>
    <row r="194" customFormat="false" ht="13.8" hidden="false" customHeight="false" outlineLevel="0" collapsed="false">
      <c r="A194" s="0" t="s">
        <v>211</v>
      </c>
      <c r="B194" s="0" t="n">
        <v>1</v>
      </c>
      <c r="C194" s="0" t="n">
        <v>1</v>
      </c>
      <c r="D194" s="2" t="n">
        <f aca="false">VLOOKUP(A194,consolidado!$A$1:$F$1900,4,FALSE())</f>
        <v>1</v>
      </c>
      <c r="E194" s="0" t="n">
        <v>1</v>
      </c>
      <c r="F194" s="0" t="n">
        <v>1</v>
      </c>
      <c r="G194" s="5" t="n">
        <f aca="false">VLOOKUP(CONCATENATE($A194,"antigo"),consolidado!$H$1:$R$1900,5,FALSE())</f>
        <v>1</v>
      </c>
      <c r="H194" s="5" t="n">
        <f aca="false">VLOOKUP(CONCATENATE($A194,"novo"),consolidado!$H$1:$R$1900,5,FALSE())</f>
        <v>1</v>
      </c>
      <c r="I194" s="5" t="n">
        <f aca="false">VLOOKUP(CONCATENATE($A194,"antigo-novo"),consolidado!$H$1:$R$1900,5,FALSE())</f>
        <v>1</v>
      </c>
      <c r="J194" s="5" t="e">
        <f aca="false">VLOOKUP(CONCATENATE($A194,"antigo-novo-antigo"),consolidado!$H$1:$R$1900,5,FALSE())</f>
        <v>#N/A</v>
      </c>
      <c r="K194" s="5" t="e">
        <f aca="false">VLOOKUP(CONCATENATE($A194,"novo-antigo-novo"),consolidado!$H$1:$R$1900,5,FALSE())</f>
        <v>#N/A</v>
      </c>
      <c r="L194" s="5" t="n">
        <f aca="false">VLOOKUP(CONCATENATE($A194,"novo-antigo"),consolidado!$H$1:$R$1900,5,FALSE())</f>
        <v>1</v>
      </c>
      <c r="M194" s="6" t="n">
        <f aca="false">VLOOKUP(CONCATENATE($A194,"antigo"),consolidado!$H$1:$R$1900,6,FALSE())</f>
        <v>5</v>
      </c>
      <c r="N194" s="6" t="n">
        <f aca="false">VLOOKUP(CONCATENATE(A194,"novo"),consolidado!$H$1:$R$1900,6,FALSE())</f>
        <v>5</v>
      </c>
      <c r="O194" s="6" t="n">
        <f aca="false">VLOOKUP(CONCATENATE($A194,"antigo-novo"),consolidado!$H$1:$R$1900,6,FALSE())</f>
        <v>5</v>
      </c>
      <c r="P194" s="6" t="e">
        <f aca="false">VLOOKUP(CONCATENATE($A194,"antigo-novo-antigo"),consolidado!$H$1:$R$1900,6,FALSE())</f>
        <v>#N/A</v>
      </c>
      <c r="Q194" s="6" t="e">
        <f aca="false">VLOOKUP(CONCATENATE($A194,"novo-antigo-novo"),consolidado!$H$1:$R$1900,6,FALSE())</f>
        <v>#N/A</v>
      </c>
      <c r="R194" s="6" t="n">
        <f aca="false">VLOOKUP(CONCATENATE($A194,"novo-antigo"),consolidado!$H$1:$R$1900,6,FALSE())</f>
        <v>5</v>
      </c>
    </row>
    <row r="195" customFormat="false" ht="13.8" hidden="false" customHeight="false" outlineLevel="0" collapsed="false">
      <c r="A195" s="0" t="s">
        <v>212</v>
      </c>
      <c r="B195" s="0" t="n">
        <v>2</v>
      </c>
      <c r="C195" s="0" t="n">
        <v>1</v>
      </c>
      <c r="D195" s="2" t="n">
        <f aca="false">VLOOKUP(A195,consolidado!$A$1:$F$1900,4,FALSE())</f>
        <v>2</v>
      </c>
      <c r="E195" s="0" t="n">
        <v>2</v>
      </c>
      <c r="F195" s="0" t="n">
        <v>2</v>
      </c>
      <c r="G195" s="5" t="n">
        <f aca="false">VLOOKUP(CONCATENATE($A195,"antigo"),consolidado!$H$1:$R$1900,5,FALSE())</f>
        <v>2</v>
      </c>
      <c r="H195" s="5" t="n">
        <f aca="false">VLOOKUP(CONCATENATE($A195,"novo"),consolidado!$H$1:$R$1900,5,FALSE())</f>
        <v>2</v>
      </c>
      <c r="I195" s="5" t="n">
        <f aca="false">VLOOKUP(CONCATENATE($A195,"antigo-novo"),consolidado!$H$1:$R$1900,5,FALSE())</f>
        <v>2</v>
      </c>
      <c r="J195" s="5" t="e">
        <f aca="false">VLOOKUP(CONCATENATE($A195,"antigo-novo-antigo"),consolidado!$H$1:$R$1900,5,FALSE())</f>
        <v>#N/A</v>
      </c>
      <c r="K195" s="5" t="e">
        <f aca="false">VLOOKUP(CONCATENATE($A195,"novo-antigo-novo"),consolidado!$H$1:$R$1900,5,FALSE())</f>
        <v>#N/A</v>
      </c>
      <c r="L195" s="5" t="n">
        <f aca="false">VLOOKUP(CONCATENATE($A195,"novo-antigo"),consolidado!$H$1:$R$1900,5,FALSE())</f>
        <v>2</v>
      </c>
      <c r="M195" s="6" t="n">
        <f aca="false">VLOOKUP(CONCATENATE($A195,"antigo"),consolidado!$H$1:$R$1900,6,FALSE())</f>
        <v>26</v>
      </c>
      <c r="N195" s="6" t="n">
        <f aca="false">VLOOKUP(CONCATENATE(A195,"novo"),consolidado!$H$1:$R$1900,6,FALSE())</f>
        <v>26</v>
      </c>
      <c r="O195" s="6" t="n">
        <f aca="false">VLOOKUP(CONCATENATE($A195,"antigo-novo"),consolidado!$H$1:$R$1900,6,FALSE())</f>
        <v>26</v>
      </c>
      <c r="P195" s="6" t="e">
        <f aca="false">VLOOKUP(CONCATENATE($A195,"antigo-novo-antigo"),consolidado!$H$1:$R$1900,6,FALSE())</f>
        <v>#N/A</v>
      </c>
      <c r="Q195" s="6" t="e">
        <f aca="false">VLOOKUP(CONCATENATE($A195,"novo-antigo-novo"),consolidado!$H$1:$R$1900,6,FALSE())</f>
        <v>#N/A</v>
      </c>
      <c r="R195" s="6" t="n">
        <f aca="false">VLOOKUP(CONCATENATE($A195,"novo-antigo"),consolidado!$H$1:$R$1900,6,FALSE())</f>
        <v>26</v>
      </c>
    </row>
    <row r="196" customFormat="false" ht="13.8" hidden="false" customHeight="false" outlineLevel="0" collapsed="false">
      <c r="A196" s="0" t="s">
        <v>213</v>
      </c>
      <c r="B196" s="0" t="n">
        <v>8</v>
      </c>
      <c r="C196" s="0" t="n">
        <v>8</v>
      </c>
      <c r="D196" s="2" t="n">
        <f aca="false">VLOOKUP(A196,consolidado!$A$1:$F$1900,4,FALSE())</f>
        <v>1</v>
      </c>
      <c r="E196" s="0" t="n">
        <v>1</v>
      </c>
      <c r="F196" s="0" t="n">
        <v>1</v>
      </c>
      <c r="G196" s="5" t="n">
        <f aca="false">VLOOKUP(CONCATENATE($A196,"antigo"),consolidado!$H$1:$R$1900,5,FALSE())</f>
        <v>8</v>
      </c>
      <c r="H196" s="5" t="n">
        <f aca="false">VLOOKUP(CONCATENATE($A196,"novo"),consolidado!$H$1:$R$1900,5,FALSE())</f>
        <v>8</v>
      </c>
      <c r="I196" s="5" t="n">
        <f aca="false">VLOOKUP(CONCATENATE($A196,"antigo-novo"),consolidado!$H$1:$R$1900,5,FALSE())</f>
        <v>8</v>
      </c>
      <c r="J196" s="5" t="e">
        <f aca="false">VLOOKUP(CONCATENATE($A196,"antigo-novo-antigo"),consolidado!$H$1:$R$1900,5,FALSE())</f>
        <v>#N/A</v>
      </c>
      <c r="K196" s="5" t="e">
        <f aca="false">VLOOKUP(CONCATENATE($A196,"novo-antigo-novo"),consolidado!$H$1:$R$1900,5,FALSE())</f>
        <v>#N/A</v>
      </c>
      <c r="L196" s="5" t="n">
        <f aca="false">VLOOKUP(CONCATENATE($A196,"novo-antigo"),consolidado!$H$1:$R$1900,5,FALSE())</f>
        <v>8</v>
      </c>
      <c r="M196" s="6" t="n">
        <f aca="false">VLOOKUP(CONCATENATE($A196,"antigo"),consolidado!$H$1:$R$1900,6,FALSE())</f>
        <v>42</v>
      </c>
      <c r="N196" s="6" t="n">
        <f aca="false">VLOOKUP(CONCATENATE(A196,"novo"),consolidado!$H$1:$R$1900,6,FALSE())</f>
        <v>42</v>
      </c>
      <c r="O196" s="6" t="n">
        <f aca="false">VLOOKUP(CONCATENATE($A196,"antigo-novo"),consolidado!$H$1:$R$1900,6,FALSE())</f>
        <v>42</v>
      </c>
      <c r="P196" s="6" t="e">
        <f aca="false">VLOOKUP(CONCATENATE($A196,"antigo-novo-antigo"),consolidado!$H$1:$R$1900,6,FALSE())</f>
        <v>#N/A</v>
      </c>
      <c r="Q196" s="6" t="e">
        <f aca="false">VLOOKUP(CONCATENATE($A196,"novo-antigo-novo"),consolidado!$H$1:$R$1900,6,FALSE())</f>
        <v>#N/A</v>
      </c>
      <c r="R196" s="6" t="n">
        <f aca="false">VLOOKUP(CONCATENATE($A196,"novo-antigo"),consolidado!$H$1:$R$1900,6,FALSE())</f>
        <v>42</v>
      </c>
    </row>
    <row r="197" customFormat="false" ht="13.8" hidden="false" customHeight="false" outlineLevel="0" collapsed="false">
      <c r="A197" s="0" t="s">
        <v>214</v>
      </c>
      <c r="B197" s="0" t="n">
        <v>8</v>
      </c>
      <c r="C197" s="0" t="n">
        <v>8</v>
      </c>
      <c r="D197" s="2" t="n">
        <f aca="false">VLOOKUP(A197,consolidado!$A$1:$F$1900,4,FALSE())</f>
        <v>1</v>
      </c>
      <c r="E197" s="0" t="n">
        <v>1</v>
      </c>
      <c r="F197" s="0" t="n">
        <v>1</v>
      </c>
      <c r="G197" s="5" t="n">
        <f aca="false">VLOOKUP(CONCATENATE($A197,"antigo"),consolidado!$H$1:$R$1900,5,FALSE())</f>
        <v>8</v>
      </c>
      <c r="H197" s="5" t="n">
        <f aca="false">VLOOKUP(CONCATENATE($A197,"novo"),consolidado!$H$1:$R$1900,5,FALSE())</f>
        <v>8</v>
      </c>
      <c r="I197" s="5" t="n">
        <f aca="false">VLOOKUP(CONCATENATE($A197,"antigo-novo"),consolidado!$H$1:$R$1900,5,FALSE())</f>
        <v>8</v>
      </c>
      <c r="J197" s="5" t="e">
        <f aca="false">VLOOKUP(CONCATENATE($A197,"antigo-novo-antigo"),consolidado!$H$1:$R$1900,5,FALSE())</f>
        <v>#N/A</v>
      </c>
      <c r="K197" s="5" t="e">
        <f aca="false">VLOOKUP(CONCATENATE($A197,"novo-antigo-novo"),consolidado!$H$1:$R$1900,5,FALSE())</f>
        <v>#N/A</v>
      </c>
      <c r="L197" s="5" t="n">
        <f aca="false">VLOOKUP(CONCATENATE($A197,"novo-antigo"),consolidado!$H$1:$R$1900,5,FALSE())</f>
        <v>8</v>
      </c>
      <c r="M197" s="6" t="n">
        <f aca="false">VLOOKUP(CONCATENATE($A197,"antigo"),consolidado!$H$1:$R$1900,6,FALSE())</f>
        <v>42</v>
      </c>
      <c r="N197" s="6" t="n">
        <f aca="false">VLOOKUP(CONCATENATE(A197,"novo"),consolidado!$H$1:$R$1900,6,FALSE())</f>
        <v>42</v>
      </c>
      <c r="O197" s="6" t="n">
        <f aca="false">VLOOKUP(CONCATENATE($A197,"antigo-novo"),consolidado!$H$1:$R$1900,6,FALSE())</f>
        <v>42</v>
      </c>
      <c r="P197" s="6" t="e">
        <f aca="false">VLOOKUP(CONCATENATE($A197,"antigo-novo-antigo"),consolidado!$H$1:$R$1900,6,FALSE())</f>
        <v>#N/A</v>
      </c>
      <c r="Q197" s="6" t="e">
        <f aca="false">VLOOKUP(CONCATENATE($A197,"novo-antigo-novo"),consolidado!$H$1:$R$1900,6,FALSE())</f>
        <v>#N/A</v>
      </c>
      <c r="R197" s="6" t="n">
        <f aca="false">VLOOKUP(CONCATENATE($A197,"novo-antigo"),consolidado!$H$1:$R$1900,6,FALSE())</f>
        <v>42</v>
      </c>
    </row>
    <row r="198" customFormat="false" ht="13.8" hidden="false" customHeight="false" outlineLevel="0" collapsed="false">
      <c r="A198" s="0" t="s">
        <v>215</v>
      </c>
      <c r="B198" s="0" t="n">
        <v>9</v>
      </c>
      <c r="C198" s="0" t="n">
        <v>9</v>
      </c>
      <c r="D198" s="2" t="n">
        <f aca="false">VLOOKUP(A198,consolidado!$A$1:$F$1900,4,FALSE())</f>
        <v>1.5</v>
      </c>
      <c r="E198" s="0" t="n">
        <v>2</v>
      </c>
      <c r="F198" s="0" t="n">
        <v>2</v>
      </c>
      <c r="G198" s="5" t="n">
        <f aca="false">VLOOKUP(CONCATENATE($A198,"antigo"),consolidado!$H$1:$R$1900,5,FALSE())</f>
        <v>4</v>
      </c>
      <c r="H198" s="5" t="n">
        <f aca="false">VLOOKUP(CONCATENATE($A198,"novo"),consolidado!$H$1:$R$1900,5,FALSE())</f>
        <v>4</v>
      </c>
      <c r="I198" s="5" t="n">
        <f aca="false">VLOOKUP(CONCATENATE($A198,"antigo-novo"),consolidado!$H$1:$R$1900,5,FALSE())</f>
        <v>4</v>
      </c>
      <c r="J198" s="5" t="e">
        <f aca="false">VLOOKUP(CONCATENATE($A198,"antigo-novo-antigo"),consolidado!$H$1:$R$1900,5,FALSE())</f>
        <v>#N/A</v>
      </c>
      <c r="K198" s="5" t="e">
        <f aca="false">VLOOKUP(CONCATENATE($A198,"novo-antigo-novo"),consolidado!$H$1:$R$1900,5,FALSE())</f>
        <v>#N/A</v>
      </c>
      <c r="L198" s="5" t="n">
        <f aca="false">VLOOKUP(CONCATENATE($A198,"novo-antigo"),consolidado!$H$1:$R$1900,5,FALSE())</f>
        <v>4</v>
      </c>
      <c r="M198" s="6" t="n">
        <f aca="false">VLOOKUP(CONCATENATE($A198,"antigo"),consolidado!$H$1:$R$1900,6,FALSE())</f>
        <v>14</v>
      </c>
      <c r="N198" s="6" t="n">
        <f aca="false">VLOOKUP(CONCATENATE(A198,"novo"),consolidado!$H$1:$R$1900,6,FALSE())</f>
        <v>14</v>
      </c>
      <c r="O198" s="6" t="n">
        <f aca="false">VLOOKUP(CONCATENATE($A198,"antigo-novo"),consolidado!$H$1:$R$1900,6,FALSE())</f>
        <v>14</v>
      </c>
      <c r="P198" s="6" t="e">
        <f aca="false">VLOOKUP(CONCATENATE($A198,"antigo-novo-antigo"),consolidado!$H$1:$R$1900,6,FALSE())</f>
        <v>#N/A</v>
      </c>
      <c r="Q198" s="6" t="e">
        <f aca="false">VLOOKUP(CONCATENATE($A198,"novo-antigo-novo"),consolidado!$H$1:$R$1900,6,FALSE())</f>
        <v>#N/A</v>
      </c>
      <c r="R198" s="6" t="n">
        <f aca="false">VLOOKUP(CONCATENATE($A198,"novo-antigo"),consolidado!$H$1:$R$1900,6,FALSE())</f>
        <v>14</v>
      </c>
    </row>
    <row r="199" customFormat="false" ht="13.8" hidden="false" customHeight="false" outlineLevel="0" collapsed="false">
      <c r="A199" s="0" t="s">
        <v>216</v>
      </c>
      <c r="B199" s="0" t="n">
        <v>10</v>
      </c>
      <c r="C199" s="0" t="n">
        <v>10</v>
      </c>
      <c r="D199" s="2" t="n">
        <f aca="false">VLOOKUP(A199,consolidado!$A$1:$F$1900,4,FALSE())</f>
        <v>1.2</v>
      </c>
      <c r="E199" s="0" t="n">
        <v>3</v>
      </c>
      <c r="F199" s="0" t="n">
        <v>3</v>
      </c>
      <c r="G199" s="5" t="n">
        <f aca="false">VLOOKUP(CONCATENATE($A199,"antigo"),consolidado!$H$1:$R$1900,5,FALSE())</f>
        <v>10</v>
      </c>
      <c r="H199" s="5" t="n">
        <f aca="false">VLOOKUP(CONCATENATE($A199,"novo"),consolidado!$H$1:$R$1900,5,FALSE())</f>
        <v>10</v>
      </c>
      <c r="I199" s="5" t="n">
        <f aca="false">VLOOKUP(CONCATENATE($A199,"antigo-novo"),consolidado!$H$1:$R$1900,5,FALSE())</f>
        <v>10</v>
      </c>
      <c r="J199" s="5" t="e">
        <f aca="false">VLOOKUP(CONCATENATE($A199,"antigo-novo-antigo"),consolidado!$H$1:$R$1900,5,FALSE())</f>
        <v>#N/A</v>
      </c>
      <c r="K199" s="5" t="e">
        <f aca="false">VLOOKUP(CONCATENATE($A199,"novo-antigo-novo"),consolidado!$H$1:$R$1900,5,FALSE())</f>
        <v>#N/A</v>
      </c>
      <c r="L199" s="5" t="n">
        <f aca="false">VLOOKUP(CONCATENATE($A199,"novo-antigo"),consolidado!$H$1:$R$1900,5,FALSE())</f>
        <v>10</v>
      </c>
      <c r="M199" s="6" t="n">
        <f aca="false">VLOOKUP(CONCATENATE($A199,"antigo"),consolidado!$H$1:$R$1900,6,FALSE())</f>
        <v>32</v>
      </c>
      <c r="N199" s="6" t="n">
        <f aca="false">VLOOKUP(CONCATENATE(A199,"novo"),consolidado!$H$1:$R$1900,6,FALSE())</f>
        <v>32</v>
      </c>
      <c r="O199" s="6" t="n">
        <f aca="false">VLOOKUP(CONCATENATE($A199,"antigo-novo"),consolidado!$H$1:$R$1900,6,FALSE())</f>
        <v>32</v>
      </c>
      <c r="P199" s="6" t="e">
        <f aca="false">VLOOKUP(CONCATENATE($A199,"antigo-novo-antigo"),consolidado!$H$1:$R$1900,6,FALSE())</f>
        <v>#N/A</v>
      </c>
      <c r="Q199" s="6" t="e">
        <f aca="false">VLOOKUP(CONCATENATE($A199,"novo-antigo-novo"),consolidado!$H$1:$R$1900,6,FALSE())</f>
        <v>#N/A</v>
      </c>
      <c r="R199" s="6" t="n">
        <f aca="false">VLOOKUP(CONCATENATE($A199,"novo-antigo"),consolidado!$H$1:$R$1900,6,FALSE())</f>
        <v>32</v>
      </c>
    </row>
    <row r="200" customFormat="false" ht="13.8" hidden="false" customHeight="false" outlineLevel="0" collapsed="false">
      <c r="A200" s="0" t="s">
        <v>217</v>
      </c>
      <c r="B200" s="0" t="n">
        <v>11</v>
      </c>
      <c r="C200" s="0" t="n">
        <v>11</v>
      </c>
      <c r="D200" s="2" t="n">
        <f aca="false">VLOOKUP(A200,consolidado!$A$1:$F$1900,4,FALSE())</f>
        <v>1.33333333333333</v>
      </c>
      <c r="E200" s="0" t="n">
        <v>4</v>
      </c>
      <c r="F200" s="0" t="n">
        <v>4</v>
      </c>
      <c r="G200" s="5" t="n">
        <f aca="false">VLOOKUP(CONCATENATE($A200,"antigo"),consolidado!$H$1:$R$1900,5,FALSE())</f>
        <v>13</v>
      </c>
      <c r="H200" s="5" t="n">
        <f aca="false">VLOOKUP(CONCATENATE($A200,"novo"),consolidado!$H$1:$R$1900,5,FALSE())</f>
        <v>13</v>
      </c>
      <c r="I200" s="5" t="n">
        <f aca="false">VLOOKUP(CONCATENATE($A200,"antigo-novo"),consolidado!$H$1:$R$1900,5,FALSE())</f>
        <v>13</v>
      </c>
      <c r="J200" s="5" t="e">
        <f aca="false">VLOOKUP(CONCATENATE($A200,"antigo-novo-antigo"),consolidado!$H$1:$R$1900,5,FALSE())</f>
        <v>#N/A</v>
      </c>
      <c r="K200" s="5" t="e">
        <f aca="false">VLOOKUP(CONCATENATE($A200,"novo-antigo-novo"),consolidado!$H$1:$R$1900,5,FALSE())</f>
        <v>#N/A</v>
      </c>
      <c r="L200" s="5" t="n">
        <f aca="false">VLOOKUP(CONCATENATE($A200,"novo-antigo"),consolidado!$H$1:$R$1900,5,FALSE())</f>
        <v>13</v>
      </c>
      <c r="M200" s="6" t="n">
        <f aca="false">VLOOKUP(CONCATENATE($A200,"antigo"),consolidado!$H$1:$R$1900,6,FALSE())</f>
        <v>55</v>
      </c>
      <c r="N200" s="6" t="n">
        <f aca="false">VLOOKUP(CONCATENATE(A200,"novo"),consolidado!$H$1:$R$1900,6,FALSE())</f>
        <v>55</v>
      </c>
      <c r="O200" s="6" t="n">
        <f aca="false">VLOOKUP(CONCATENATE($A200,"antigo-novo"),consolidado!$H$1:$R$1900,6,FALSE())</f>
        <v>55</v>
      </c>
      <c r="P200" s="6" t="e">
        <f aca="false">VLOOKUP(CONCATENATE($A200,"antigo-novo-antigo"),consolidado!$H$1:$R$1900,6,FALSE())</f>
        <v>#N/A</v>
      </c>
      <c r="Q200" s="6" t="e">
        <f aca="false">VLOOKUP(CONCATENATE($A200,"novo-antigo-novo"),consolidado!$H$1:$R$1900,6,FALSE())</f>
        <v>#N/A</v>
      </c>
      <c r="R200" s="6" t="n">
        <f aca="false">VLOOKUP(CONCATENATE($A200,"novo-antigo"),consolidado!$H$1:$R$1900,6,FALSE())</f>
        <v>55</v>
      </c>
    </row>
    <row r="201" customFormat="false" ht="13.8" hidden="false" customHeight="false" outlineLevel="0" collapsed="false">
      <c r="A201" s="0" t="s">
        <v>218</v>
      </c>
      <c r="B201" s="0" t="n">
        <v>12</v>
      </c>
      <c r="C201" s="0" t="n">
        <v>12</v>
      </c>
      <c r="D201" s="2" t="n">
        <f aca="false">VLOOKUP(A201,consolidado!$A$1:$F$1900,4,FALSE())</f>
        <v>1.07142857142857</v>
      </c>
      <c r="E201" s="0" t="n">
        <v>5</v>
      </c>
      <c r="F201" s="0" t="n">
        <v>5</v>
      </c>
      <c r="G201" s="5" t="n">
        <f aca="false">VLOOKUP(CONCATENATE($A201,"antigo"),consolidado!$H$1:$R$1900,5,FALSE())</f>
        <v>15</v>
      </c>
      <c r="H201" s="5" t="n">
        <f aca="false">VLOOKUP(CONCATENATE($A201,"novo"),consolidado!$H$1:$R$1900,5,FALSE())</f>
        <v>15</v>
      </c>
      <c r="I201" s="5" t="n">
        <f aca="false">VLOOKUP(CONCATENATE($A201,"antigo-novo"),consolidado!$H$1:$R$1900,5,FALSE())</f>
        <v>14</v>
      </c>
      <c r="J201" s="5" t="e">
        <f aca="false">VLOOKUP(CONCATENATE($A201,"antigo-novo-antigo"),consolidado!$H$1:$R$1900,5,FALSE())</f>
        <v>#N/A</v>
      </c>
      <c r="K201" s="5" t="e">
        <f aca="false">VLOOKUP(CONCATENATE($A201,"novo-antigo-novo"),consolidado!$H$1:$R$1900,5,FALSE())</f>
        <v>#N/A</v>
      </c>
      <c r="L201" s="5" t="n">
        <f aca="false">VLOOKUP(CONCATENATE($A201,"novo-antigo"),consolidado!$H$1:$R$1900,5,FALSE())</f>
        <v>15</v>
      </c>
      <c r="M201" s="6" t="n">
        <f aca="false">VLOOKUP(CONCATENATE($A201,"antigo"),consolidado!$H$1:$R$1900,6,FALSE())</f>
        <v>65</v>
      </c>
      <c r="N201" s="6" t="n">
        <f aca="false">VLOOKUP(CONCATENATE(A201,"novo"),consolidado!$H$1:$R$1900,6,FALSE())</f>
        <v>63</v>
      </c>
      <c r="O201" s="6" t="n">
        <f aca="false">VLOOKUP(CONCATENATE($A201,"antigo-novo"),consolidado!$H$1:$R$1900,6,FALSE())</f>
        <v>68</v>
      </c>
      <c r="P201" s="6" t="e">
        <f aca="false">VLOOKUP(CONCATENATE($A201,"antigo-novo-antigo"),consolidado!$H$1:$R$1900,6,FALSE())</f>
        <v>#N/A</v>
      </c>
      <c r="Q201" s="6" t="e">
        <f aca="false">VLOOKUP(CONCATENATE($A201,"novo-antigo-novo"),consolidado!$H$1:$R$1900,6,FALSE())</f>
        <v>#N/A</v>
      </c>
      <c r="R201" s="6" t="n">
        <f aca="false">VLOOKUP(CONCATENATE($A201,"novo-antigo"),consolidado!$H$1:$R$1900,6,FALSE())</f>
        <v>65</v>
      </c>
    </row>
    <row r="202" customFormat="false" ht="13.8" hidden="false" customHeight="false" outlineLevel="0" collapsed="false">
      <c r="A202" s="0" t="s">
        <v>219</v>
      </c>
      <c r="B202" s="0" t="n">
        <v>13</v>
      </c>
      <c r="C202" s="0" t="n">
        <v>13</v>
      </c>
      <c r="D202" s="2" t="n">
        <f aca="false">VLOOKUP(A202,consolidado!$A$1:$F$1900,4,FALSE())</f>
        <v>1.07142857142857</v>
      </c>
      <c r="E202" s="0" t="n">
        <v>6</v>
      </c>
      <c r="F202" s="0" t="n">
        <v>6</v>
      </c>
      <c r="G202" s="5" t="n">
        <f aca="false">VLOOKUP(CONCATENATE($A202,"antigo"),consolidado!$H$1:$R$1900,5,FALSE())</f>
        <v>14</v>
      </c>
      <c r="H202" s="5" t="n">
        <f aca="false">VLOOKUP(CONCATENATE($A202,"novo"),consolidado!$H$1:$R$1900,5,FALSE())</f>
        <v>15</v>
      </c>
      <c r="I202" s="5" t="n">
        <f aca="false">VLOOKUP(CONCATENATE($A202,"antigo-novo"),consolidado!$H$1:$R$1900,5,FALSE())</f>
        <v>14</v>
      </c>
      <c r="J202" s="5" t="e">
        <f aca="false">VLOOKUP(CONCATENATE($A202,"antigo-novo-antigo"),consolidado!$H$1:$R$1900,5,FALSE())</f>
        <v>#N/A</v>
      </c>
      <c r="K202" s="5" t="e">
        <f aca="false">VLOOKUP(CONCATENATE($A202,"novo-antigo-novo"),consolidado!$H$1:$R$1900,5,FALSE())</f>
        <v>#N/A</v>
      </c>
      <c r="L202" s="5" t="n">
        <f aca="false">VLOOKUP(CONCATENATE($A202,"novo-antigo"),consolidado!$H$1:$R$1900,5,FALSE())</f>
        <v>14</v>
      </c>
      <c r="M202" s="6" t="n">
        <f aca="false">VLOOKUP(CONCATENATE($A202,"antigo"),consolidado!$H$1:$R$1900,6,FALSE())</f>
        <v>48</v>
      </c>
      <c r="N202" s="6" t="n">
        <f aca="false">VLOOKUP(CONCATENATE(A202,"novo"),consolidado!$H$1:$R$1900,6,FALSE())</f>
        <v>47</v>
      </c>
      <c r="O202" s="6" t="n">
        <f aca="false">VLOOKUP(CONCATENATE($A202,"antigo-novo"),consolidado!$H$1:$R$1900,6,FALSE())</f>
        <v>48</v>
      </c>
      <c r="P202" s="6" t="e">
        <f aca="false">VLOOKUP(CONCATENATE($A202,"antigo-novo-antigo"),consolidado!$H$1:$R$1900,6,FALSE())</f>
        <v>#N/A</v>
      </c>
      <c r="Q202" s="6" t="e">
        <f aca="false">VLOOKUP(CONCATENATE($A202,"novo-antigo-novo"),consolidado!$H$1:$R$1900,6,FALSE())</f>
        <v>#N/A</v>
      </c>
      <c r="R202" s="6" t="n">
        <f aca="false">VLOOKUP(CONCATENATE($A202,"novo-antigo"),consolidado!$H$1:$R$1900,6,FALSE())</f>
        <v>48</v>
      </c>
    </row>
    <row r="203" customFormat="false" ht="13.8" hidden="false" customHeight="false" outlineLevel="0" collapsed="false">
      <c r="A203" s="0" t="s">
        <v>220</v>
      </c>
      <c r="B203" s="0" t="n">
        <v>14</v>
      </c>
      <c r="C203" s="0" t="n">
        <v>14</v>
      </c>
      <c r="D203" s="2" t="n">
        <f aca="false">VLOOKUP(A203,consolidado!$A$1:$F$1900,4,FALSE())</f>
        <v>1</v>
      </c>
      <c r="E203" s="0" t="n">
        <v>7</v>
      </c>
      <c r="F203" s="0" t="n">
        <v>7</v>
      </c>
      <c r="G203" s="5" t="n">
        <f aca="false">VLOOKUP(CONCATENATE($A203,"antigo"),consolidado!$H$1:$R$1900,5,FALSE())</f>
        <v>15</v>
      </c>
      <c r="H203" s="5" t="n">
        <f aca="false">VLOOKUP(CONCATENATE($A203,"novo"),consolidado!$H$1:$R$1900,5,FALSE())</f>
        <v>15</v>
      </c>
      <c r="I203" s="5" t="n">
        <f aca="false">VLOOKUP(CONCATENATE($A203,"antigo-novo"),consolidado!$H$1:$R$1900,5,FALSE())</f>
        <v>15</v>
      </c>
      <c r="J203" s="5" t="e">
        <f aca="false">VLOOKUP(CONCATENATE($A203,"antigo-novo-antigo"),consolidado!$H$1:$R$1900,5,FALSE())</f>
        <v>#N/A</v>
      </c>
      <c r="K203" s="5" t="e">
        <f aca="false">VLOOKUP(CONCATENATE($A203,"novo-antigo-novo"),consolidado!$H$1:$R$1900,5,FALSE())</f>
        <v>#N/A</v>
      </c>
      <c r="L203" s="5" t="n">
        <f aca="false">VLOOKUP(CONCATENATE($A203,"novo-antigo"),consolidado!$H$1:$R$1900,5,FALSE())</f>
        <v>15</v>
      </c>
      <c r="M203" s="6" t="n">
        <f aca="false">VLOOKUP(CONCATENATE($A203,"antigo"),consolidado!$H$1:$R$1900,6,FALSE())</f>
        <v>43</v>
      </c>
      <c r="N203" s="6" t="n">
        <f aca="false">VLOOKUP(CONCATENATE(A203,"novo"),consolidado!$H$1:$R$1900,6,FALSE())</f>
        <v>43</v>
      </c>
      <c r="O203" s="6" t="n">
        <f aca="false">VLOOKUP(CONCATENATE($A203,"antigo-novo"),consolidado!$H$1:$R$1900,6,FALSE())</f>
        <v>43</v>
      </c>
      <c r="P203" s="6" t="e">
        <f aca="false">VLOOKUP(CONCATENATE($A203,"antigo-novo-antigo"),consolidado!$H$1:$R$1900,6,FALSE())</f>
        <v>#N/A</v>
      </c>
      <c r="Q203" s="6" t="e">
        <f aca="false">VLOOKUP(CONCATENATE($A203,"novo-antigo-novo"),consolidado!$H$1:$R$1900,6,FALSE())</f>
        <v>#N/A</v>
      </c>
      <c r="R203" s="6" t="n">
        <f aca="false">VLOOKUP(CONCATENATE($A203,"novo-antigo"),consolidado!$H$1:$R$1900,6,FALSE())</f>
        <v>43</v>
      </c>
    </row>
    <row r="204" customFormat="false" ht="13.8" hidden="false" customHeight="false" outlineLevel="0" collapsed="false">
      <c r="A204" s="0" t="s">
        <v>221</v>
      </c>
      <c r="B204" s="0" t="n">
        <v>15</v>
      </c>
      <c r="C204" s="0" t="n">
        <v>15</v>
      </c>
      <c r="D204" s="2" t="n">
        <f aca="false">VLOOKUP(A204,consolidado!$A$1:$F$1900,4,FALSE())</f>
        <v>1.57142857142857</v>
      </c>
      <c r="E204" s="0" t="n">
        <v>8</v>
      </c>
      <c r="F204" s="0" t="n">
        <v>8</v>
      </c>
      <c r="G204" s="5" t="n">
        <f aca="false">VLOOKUP(CONCATENATE($A204,"antigo"),consolidado!$H$1:$R$1900,5,FALSE())</f>
        <v>8</v>
      </c>
      <c r="H204" s="5" t="n">
        <f aca="false">VLOOKUP(CONCATENATE($A204,"novo"),consolidado!$H$1:$R$1900,5,FALSE())</f>
        <v>8</v>
      </c>
      <c r="I204" s="5" t="n">
        <f aca="false">VLOOKUP(CONCATENATE($A204,"antigo-novo"),consolidado!$H$1:$R$1900,5,FALSE())</f>
        <v>8</v>
      </c>
      <c r="J204" s="5" t="e">
        <f aca="false">VLOOKUP(CONCATENATE($A204,"antigo-novo-antigo"),consolidado!$H$1:$R$1900,5,FALSE())</f>
        <v>#N/A</v>
      </c>
      <c r="K204" s="5" t="e">
        <f aca="false">VLOOKUP(CONCATENATE($A204,"novo-antigo-novo"),consolidado!$H$1:$R$1900,5,FALSE())</f>
        <v>#N/A</v>
      </c>
      <c r="L204" s="5" t="n">
        <f aca="false">VLOOKUP(CONCATENATE($A204,"novo-antigo"),consolidado!$H$1:$R$1900,5,FALSE())</f>
        <v>8</v>
      </c>
      <c r="M204" s="6" t="n">
        <f aca="false">VLOOKUP(CONCATENATE($A204,"antigo"),consolidado!$H$1:$R$1900,6,FALSE())</f>
        <v>24</v>
      </c>
      <c r="N204" s="6" t="n">
        <f aca="false">VLOOKUP(CONCATENATE(A204,"novo"),consolidado!$H$1:$R$1900,6,FALSE())</f>
        <v>24</v>
      </c>
      <c r="O204" s="6" t="n">
        <f aca="false">VLOOKUP(CONCATENATE($A204,"antigo-novo"),consolidado!$H$1:$R$1900,6,FALSE())</f>
        <v>24</v>
      </c>
      <c r="P204" s="6" t="e">
        <f aca="false">VLOOKUP(CONCATENATE($A204,"antigo-novo-antigo"),consolidado!$H$1:$R$1900,6,FALSE())</f>
        <v>#N/A</v>
      </c>
      <c r="Q204" s="6" t="e">
        <f aca="false">VLOOKUP(CONCATENATE($A204,"novo-antigo-novo"),consolidado!$H$1:$R$1900,6,FALSE())</f>
        <v>#N/A</v>
      </c>
      <c r="R204" s="6" t="n">
        <f aca="false">VLOOKUP(CONCATENATE($A204,"novo-antigo"),consolidado!$H$1:$R$1900,6,FALSE())</f>
        <v>24</v>
      </c>
    </row>
    <row r="205" customFormat="false" ht="13.8" hidden="false" customHeight="false" outlineLevel="0" collapsed="false">
      <c r="A205" s="0" t="s">
        <v>222</v>
      </c>
      <c r="B205" s="0" t="n">
        <v>16</v>
      </c>
      <c r="C205" s="0" t="n">
        <v>16</v>
      </c>
      <c r="D205" s="2" t="n">
        <f aca="false">VLOOKUP(A205,consolidado!$A$1:$F$1900,4,FALSE())</f>
        <v>1</v>
      </c>
      <c r="E205" s="0" t="n">
        <v>9</v>
      </c>
      <c r="F205" s="0" t="n">
        <v>9</v>
      </c>
      <c r="G205" s="5" t="n">
        <f aca="false">VLOOKUP(CONCATENATE($A205,"antigo"),consolidado!$H$1:$R$1900,5,FALSE())</f>
        <v>9</v>
      </c>
      <c r="H205" s="5" t="n">
        <f aca="false">VLOOKUP(CONCATENATE($A205,"novo"),consolidado!$H$1:$R$1900,5,FALSE())</f>
        <v>9</v>
      </c>
      <c r="I205" s="5" t="n">
        <f aca="false">VLOOKUP(CONCATENATE($A205,"antigo-novo"),consolidado!$H$1:$R$1900,5,FALSE())</f>
        <v>9</v>
      </c>
      <c r="J205" s="5" t="e">
        <f aca="false">VLOOKUP(CONCATENATE($A205,"antigo-novo-antigo"),consolidado!$H$1:$R$1900,5,FALSE())</f>
        <v>#N/A</v>
      </c>
      <c r="K205" s="5" t="e">
        <f aca="false">VLOOKUP(CONCATENATE($A205,"novo-antigo-novo"),consolidado!$H$1:$R$1900,5,FALSE())</f>
        <v>#N/A</v>
      </c>
      <c r="L205" s="5" t="n">
        <f aca="false">VLOOKUP(CONCATENATE($A205,"novo-antigo"),consolidado!$H$1:$R$1900,5,FALSE())</f>
        <v>9</v>
      </c>
      <c r="M205" s="6" t="n">
        <f aca="false">VLOOKUP(CONCATENATE($A205,"antigo"),consolidado!$H$1:$R$1900,6,FALSE())</f>
        <v>21</v>
      </c>
      <c r="N205" s="6" t="n">
        <f aca="false">VLOOKUP(CONCATENATE(A205,"novo"),consolidado!$H$1:$R$1900,6,FALSE())</f>
        <v>21</v>
      </c>
      <c r="O205" s="6" t="n">
        <f aca="false">VLOOKUP(CONCATENATE($A205,"antigo-novo"),consolidado!$H$1:$R$1900,6,FALSE())</f>
        <v>21</v>
      </c>
      <c r="P205" s="6" t="e">
        <f aca="false">VLOOKUP(CONCATENATE($A205,"antigo-novo-antigo"),consolidado!$H$1:$R$1900,6,FALSE())</f>
        <v>#N/A</v>
      </c>
      <c r="Q205" s="6" t="e">
        <f aca="false">VLOOKUP(CONCATENATE($A205,"novo-antigo-novo"),consolidado!$H$1:$R$1900,6,FALSE())</f>
        <v>#N/A</v>
      </c>
      <c r="R205" s="6" t="n">
        <f aca="false">VLOOKUP(CONCATENATE($A205,"novo-antigo"),consolidado!$H$1:$R$1900,6,FALSE())</f>
        <v>21</v>
      </c>
    </row>
    <row r="206" customFormat="false" ht="13.8" hidden="false" customHeight="false" outlineLevel="0" collapsed="false">
      <c r="A206" s="0" t="s">
        <v>223</v>
      </c>
      <c r="B206" s="0" t="n">
        <v>17</v>
      </c>
      <c r="C206" s="0" t="n">
        <v>17</v>
      </c>
      <c r="D206" s="2" t="n">
        <f aca="false">VLOOKUP(A206,consolidado!$A$1:$F$1900,4,FALSE())</f>
        <v>1.07692307692308</v>
      </c>
      <c r="E206" s="0" t="n">
        <v>10</v>
      </c>
      <c r="F206" s="0" t="n">
        <v>10</v>
      </c>
      <c r="G206" s="5" t="n">
        <f aca="false">VLOOKUP(CONCATENATE($A206,"antigo"),consolidado!$H$1:$R$1900,5,FALSE())</f>
        <v>14</v>
      </c>
      <c r="H206" s="5" t="n">
        <f aca="false">VLOOKUP(CONCATENATE($A206,"novo"),consolidado!$H$1:$R$1900,5,FALSE())</f>
        <v>15</v>
      </c>
      <c r="I206" s="5" t="n">
        <f aca="false">VLOOKUP(CONCATENATE($A206,"antigo-novo"),consolidado!$H$1:$R$1900,5,FALSE())</f>
        <v>15</v>
      </c>
      <c r="J206" s="5" t="e">
        <f aca="false">VLOOKUP(CONCATENATE($A206,"antigo-novo-antigo"),consolidado!$H$1:$R$1900,5,FALSE())</f>
        <v>#N/A</v>
      </c>
      <c r="K206" s="5" t="e">
        <f aca="false">VLOOKUP(CONCATENATE($A206,"novo-antigo-novo"),consolidado!$H$1:$R$1900,5,FALSE())</f>
        <v>#N/A</v>
      </c>
      <c r="L206" s="5" t="n">
        <f aca="false">VLOOKUP(CONCATENATE($A206,"novo-antigo"),consolidado!$H$1:$R$1900,5,FALSE())</f>
        <v>14</v>
      </c>
      <c r="M206" s="6" t="n">
        <f aca="false">VLOOKUP(CONCATENATE($A206,"antigo"),consolidado!$H$1:$R$1900,6,FALSE())</f>
        <v>86</v>
      </c>
      <c r="N206" s="6" t="n">
        <f aca="false">VLOOKUP(CONCATENATE(A206,"novo"),consolidado!$H$1:$R$1900,6,FALSE())</f>
        <v>107</v>
      </c>
      <c r="O206" s="6" t="n">
        <f aca="false">VLOOKUP(CONCATENATE($A206,"antigo-novo"),consolidado!$H$1:$R$1900,6,FALSE())</f>
        <v>107</v>
      </c>
      <c r="P206" s="6" t="e">
        <f aca="false">VLOOKUP(CONCATENATE($A206,"antigo-novo-antigo"),consolidado!$H$1:$R$1900,6,FALSE())</f>
        <v>#N/A</v>
      </c>
      <c r="Q206" s="6" t="e">
        <f aca="false">VLOOKUP(CONCATENATE($A206,"novo-antigo-novo"),consolidado!$H$1:$R$1900,6,FALSE())</f>
        <v>#N/A</v>
      </c>
      <c r="R206" s="6" t="n">
        <f aca="false">VLOOKUP(CONCATENATE($A206,"novo-antigo"),consolidado!$H$1:$R$1900,6,FALSE())</f>
        <v>86</v>
      </c>
    </row>
    <row r="207" customFormat="false" ht="13.8" hidden="false" customHeight="false" outlineLevel="0" collapsed="false">
      <c r="A207" s="0" t="s">
        <v>224</v>
      </c>
      <c r="B207" s="0" t="n">
        <v>18</v>
      </c>
      <c r="C207" s="0" t="n">
        <v>18</v>
      </c>
      <c r="D207" s="2" t="n">
        <f aca="false">VLOOKUP(A207,consolidado!$A$1:$F$1900,4,FALSE())</f>
        <v>1</v>
      </c>
      <c r="E207" s="0" t="n">
        <v>11</v>
      </c>
      <c r="F207" s="0" t="n">
        <v>11</v>
      </c>
      <c r="G207" s="5" t="n">
        <f aca="false">VLOOKUP(CONCATENATE($A207,"antigo"),consolidado!$H$1:$R$1900,5,FALSE())</f>
        <v>6</v>
      </c>
      <c r="H207" s="5" t="n">
        <f aca="false">VLOOKUP(CONCATENATE($A207,"novo"),consolidado!$H$1:$R$1900,5,FALSE())</f>
        <v>6</v>
      </c>
      <c r="I207" s="5" t="n">
        <f aca="false">VLOOKUP(CONCATENATE($A207,"antigo-novo"),consolidado!$H$1:$R$1900,5,FALSE())</f>
        <v>5</v>
      </c>
      <c r="J207" s="5" t="e">
        <f aca="false">VLOOKUP(CONCATENATE($A207,"antigo-novo-antigo"),consolidado!$H$1:$R$1900,5,FALSE())</f>
        <v>#N/A</v>
      </c>
      <c r="K207" s="5" t="e">
        <f aca="false">VLOOKUP(CONCATENATE($A207,"novo-antigo-novo"),consolidado!$H$1:$R$1900,5,FALSE())</f>
        <v>#N/A</v>
      </c>
      <c r="L207" s="5" t="n">
        <f aca="false">VLOOKUP(CONCATENATE($A207,"novo-antigo"),consolidado!$H$1:$R$1900,5,FALSE())</f>
        <v>6</v>
      </c>
      <c r="M207" s="6" t="n">
        <f aca="false">VLOOKUP(CONCATENATE($A207,"antigo"),consolidado!$H$1:$R$1900,6,FALSE())</f>
        <v>18</v>
      </c>
      <c r="N207" s="6" t="n">
        <f aca="false">VLOOKUP(CONCATENATE(A207,"novo"),consolidado!$H$1:$R$1900,6,FALSE())</f>
        <v>18</v>
      </c>
      <c r="O207" s="6" t="n">
        <f aca="false">VLOOKUP(CONCATENATE($A207,"antigo-novo"),consolidado!$H$1:$R$1900,6,FALSE())</f>
        <v>17</v>
      </c>
      <c r="P207" s="6" t="e">
        <f aca="false">VLOOKUP(CONCATENATE($A207,"antigo-novo-antigo"),consolidado!$H$1:$R$1900,6,FALSE())</f>
        <v>#N/A</v>
      </c>
      <c r="Q207" s="6" t="e">
        <f aca="false">VLOOKUP(CONCATENATE($A207,"novo-antigo-novo"),consolidado!$H$1:$R$1900,6,FALSE())</f>
        <v>#N/A</v>
      </c>
      <c r="R207" s="6" t="n">
        <f aca="false">VLOOKUP(CONCATENATE($A207,"novo-antigo"),consolidado!$H$1:$R$1900,6,FALSE())</f>
        <v>18</v>
      </c>
    </row>
    <row r="208" customFormat="false" ht="13.8" hidden="false" customHeight="false" outlineLevel="0" collapsed="false">
      <c r="A208" s="0" t="s">
        <v>225</v>
      </c>
      <c r="B208" s="0" t="n">
        <v>19</v>
      </c>
      <c r="C208" s="0" t="n">
        <v>19</v>
      </c>
      <c r="D208" s="2" t="n">
        <f aca="false">VLOOKUP(A208,consolidado!$A$1:$F$1900,4,FALSE())</f>
        <v>1.5</v>
      </c>
      <c r="E208" s="0" t="n">
        <v>12</v>
      </c>
      <c r="F208" s="0" t="n">
        <v>12</v>
      </c>
      <c r="G208" s="5" t="n">
        <f aca="false">VLOOKUP(CONCATENATE($A208,"antigo"),consolidado!$H$1:$R$1900,5,FALSE())</f>
        <v>5</v>
      </c>
      <c r="H208" s="5" t="n">
        <f aca="false">VLOOKUP(CONCATENATE($A208,"novo"),consolidado!$H$1:$R$1900,5,FALSE())</f>
        <v>5</v>
      </c>
      <c r="I208" s="5" t="n">
        <f aca="false">VLOOKUP(CONCATENATE($A208,"antigo-novo"),consolidado!$H$1:$R$1900,5,FALSE())</f>
        <v>5</v>
      </c>
      <c r="J208" s="5" t="e">
        <f aca="false">VLOOKUP(CONCATENATE($A208,"antigo-novo-antigo"),consolidado!$H$1:$R$1900,5,FALSE())</f>
        <v>#N/A</v>
      </c>
      <c r="K208" s="5" t="e">
        <f aca="false">VLOOKUP(CONCATENATE($A208,"novo-antigo-novo"),consolidado!$H$1:$R$1900,5,FALSE())</f>
        <v>#N/A</v>
      </c>
      <c r="L208" s="5" t="n">
        <f aca="false">VLOOKUP(CONCATENATE($A208,"novo-antigo"),consolidado!$H$1:$R$1900,5,FALSE())</f>
        <v>5</v>
      </c>
      <c r="M208" s="6" t="n">
        <f aca="false">VLOOKUP(CONCATENATE($A208,"antigo"),consolidado!$H$1:$R$1900,6,FALSE())</f>
        <v>7</v>
      </c>
      <c r="N208" s="6" t="n">
        <f aca="false">VLOOKUP(CONCATENATE(A208,"novo"),consolidado!$H$1:$R$1900,6,FALSE())</f>
        <v>7</v>
      </c>
      <c r="O208" s="6" t="n">
        <f aca="false">VLOOKUP(CONCATENATE($A208,"antigo-novo"),consolidado!$H$1:$R$1900,6,FALSE())</f>
        <v>7</v>
      </c>
      <c r="P208" s="6" t="e">
        <f aca="false">VLOOKUP(CONCATENATE($A208,"antigo-novo-antigo"),consolidado!$H$1:$R$1900,6,FALSE())</f>
        <v>#N/A</v>
      </c>
      <c r="Q208" s="6" t="e">
        <f aca="false">VLOOKUP(CONCATENATE($A208,"novo-antigo-novo"),consolidado!$H$1:$R$1900,6,FALSE())</f>
        <v>#N/A</v>
      </c>
      <c r="R208" s="6" t="n">
        <f aca="false">VLOOKUP(CONCATENATE($A208,"novo-antigo"),consolidado!$H$1:$R$1900,6,FALSE())</f>
        <v>7</v>
      </c>
    </row>
    <row r="209" customFormat="false" ht="13.8" hidden="false" customHeight="false" outlineLevel="0" collapsed="false">
      <c r="A209" s="0" t="s">
        <v>226</v>
      </c>
      <c r="B209" s="0" t="n">
        <v>20</v>
      </c>
      <c r="C209" s="0" t="n">
        <v>20</v>
      </c>
      <c r="D209" s="2" t="n">
        <f aca="false">VLOOKUP(A209,consolidado!$A$1:$F$1900,4,FALSE())</f>
        <v>1</v>
      </c>
      <c r="E209" s="0" t="n">
        <v>13</v>
      </c>
      <c r="F209" s="0" t="n">
        <v>13</v>
      </c>
      <c r="G209" s="5" t="n">
        <f aca="false">VLOOKUP(CONCATENATE($A209,"antigo"),consolidado!$H$1:$R$1900,5,FALSE())</f>
        <v>6</v>
      </c>
      <c r="H209" s="5" t="n">
        <f aca="false">VLOOKUP(CONCATENATE($A209,"novo"),consolidado!$H$1:$R$1900,5,FALSE())</f>
        <v>6</v>
      </c>
      <c r="I209" s="5" t="n">
        <f aca="false">VLOOKUP(CONCATENATE($A209,"antigo-novo"),consolidado!$H$1:$R$1900,5,FALSE())</f>
        <v>6</v>
      </c>
      <c r="J209" s="5" t="e">
        <f aca="false">VLOOKUP(CONCATENATE($A209,"antigo-novo-antigo"),consolidado!$H$1:$R$1900,5,FALSE())</f>
        <v>#N/A</v>
      </c>
      <c r="K209" s="5" t="e">
        <f aca="false">VLOOKUP(CONCATENATE($A209,"novo-antigo-novo"),consolidado!$H$1:$R$1900,5,FALSE())</f>
        <v>#N/A</v>
      </c>
      <c r="L209" s="5" t="n">
        <f aca="false">VLOOKUP(CONCATENATE($A209,"novo-antigo"),consolidado!$H$1:$R$1900,5,FALSE())</f>
        <v>6</v>
      </c>
      <c r="M209" s="6" t="n">
        <f aca="false">VLOOKUP(CONCATENATE($A209,"antigo"),consolidado!$H$1:$R$1900,6,FALSE())</f>
        <v>24</v>
      </c>
      <c r="N209" s="6" t="n">
        <f aca="false">VLOOKUP(CONCATENATE(A209,"novo"),consolidado!$H$1:$R$1900,6,FALSE())</f>
        <v>22</v>
      </c>
      <c r="O209" s="6" t="n">
        <f aca="false">VLOOKUP(CONCATENATE($A209,"antigo-novo"),consolidado!$H$1:$R$1900,6,FALSE())</f>
        <v>24</v>
      </c>
      <c r="P209" s="6" t="e">
        <f aca="false">VLOOKUP(CONCATENATE($A209,"antigo-novo-antigo"),consolidado!$H$1:$R$1900,6,FALSE())</f>
        <v>#N/A</v>
      </c>
      <c r="Q209" s="6" t="e">
        <f aca="false">VLOOKUP(CONCATENATE($A209,"novo-antigo-novo"),consolidado!$H$1:$R$1900,6,FALSE())</f>
        <v>#N/A</v>
      </c>
      <c r="R209" s="6" t="n">
        <f aca="false">VLOOKUP(CONCATENATE($A209,"novo-antigo"),consolidado!$H$1:$R$1900,6,FALSE())</f>
        <v>24</v>
      </c>
    </row>
    <row r="210" customFormat="false" ht="13.8" hidden="false" customHeight="false" outlineLevel="0" collapsed="false">
      <c r="A210" s="0" t="s">
        <v>227</v>
      </c>
      <c r="B210" s="0" t="n">
        <v>21</v>
      </c>
      <c r="C210" s="0" t="n">
        <v>21</v>
      </c>
      <c r="D210" s="2" t="n">
        <f aca="false">VLOOKUP(A210,consolidado!$A$1:$F$1900,4,FALSE())</f>
        <v>1.2</v>
      </c>
      <c r="E210" s="0" t="n">
        <v>14</v>
      </c>
      <c r="F210" s="0" t="n">
        <v>14</v>
      </c>
      <c r="G210" s="5" t="n">
        <f aca="false">VLOOKUP(CONCATENATE($A210,"antigo"),consolidado!$H$1:$R$1900,5,FALSE())</f>
        <v>6</v>
      </c>
      <c r="H210" s="5" t="n">
        <f aca="false">VLOOKUP(CONCATENATE($A210,"novo"),consolidado!$H$1:$R$1900,5,FALSE())</f>
        <v>6</v>
      </c>
      <c r="I210" s="5" t="n">
        <f aca="false">VLOOKUP(CONCATENATE($A210,"antigo-novo"),consolidado!$H$1:$R$1900,5,FALSE())</f>
        <v>6</v>
      </c>
      <c r="J210" s="5" t="e">
        <f aca="false">VLOOKUP(CONCATENATE($A210,"antigo-novo-antigo"),consolidado!$H$1:$R$1900,5,FALSE())</f>
        <v>#N/A</v>
      </c>
      <c r="K210" s="5" t="e">
        <f aca="false">VLOOKUP(CONCATENATE($A210,"novo-antigo-novo"),consolidado!$H$1:$R$1900,5,FALSE())</f>
        <v>#N/A</v>
      </c>
      <c r="L210" s="5" t="n">
        <f aca="false">VLOOKUP(CONCATENATE($A210,"novo-antigo"),consolidado!$H$1:$R$1900,5,FALSE())</f>
        <v>6</v>
      </c>
      <c r="M210" s="6" t="n">
        <f aca="false">VLOOKUP(CONCATENATE($A210,"antigo"),consolidado!$H$1:$R$1900,6,FALSE())</f>
        <v>8</v>
      </c>
      <c r="N210" s="6" t="n">
        <f aca="false">VLOOKUP(CONCATENATE(A210,"novo"),consolidado!$H$1:$R$1900,6,FALSE())</f>
        <v>6</v>
      </c>
      <c r="O210" s="6" t="n">
        <f aca="false">VLOOKUP(CONCATENATE($A210,"antigo-novo"),consolidado!$H$1:$R$1900,6,FALSE())</f>
        <v>8</v>
      </c>
      <c r="P210" s="6" t="e">
        <f aca="false">VLOOKUP(CONCATENATE($A210,"antigo-novo-antigo"),consolidado!$H$1:$R$1900,6,FALSE())</f>
        <v>#N/A</v>
      </c>
      <c r="Q210" s="6" t="e">
        <f aca="false">VLOOKUP(CONCATENATE($A210,"novo-antigo-novo"),consolidado!$H$1:$R$1900,6,FALSE())</f>
        <v>#N/A</v>
      </c>
      <c r="R210" s="6" t="n">
        <f aca="false">VLOOKUP(CONCATENATE($A210,"novo-antigo"),consolidado!$H$1:$R$1900,6,FALSE())</f>
        <v>8</v>
      </c>
    </row>
    <row r="211" customFormat="false" ht="13.8" hidden="false" customHeight="false" outlineLevel="0" collapsed="false">
      <c r="A211" s="0" t="s">
        <v>228</v>
      </c>
      <c r="B211" s="0" t="n">
        <v>22</v>
      </c>
      <c r="C211" s="0" t="n">
        <v>22</v>
      </c>
      <c r="D211" s="2" t="n">
        <f aca="false">VLOOKUP(A211,consolidado!$A$1:$F$1900,4,FALSE())</f>
        <v>1</v>
      </c>
      <c r="E211" s="0" t="n">
        <v>15</v>
      </c>
      <c r="F211" s="0" t="n">
        <v>15</v>
      </c>
      <c r="G211" s="5" t="n">
        <f aca="false">VLOOKUP(CONCATENATE($A211,"antigo"),consolidado!$H$1:$R$1900,5,FALSE())</f>
        <v>6</v>
      </c>
      <c r="H211" s="5" t="n">
        <f aca="false">VLOOKUP(CONCATENATE($A211,"novo"),consolidado!$H$1:$R$1900,5,FALSE())</f>
        <v>6</v>
      </c>
      <c r="I211" s="5" t="n">
        <f aca="false">VLOOKUP(CONCATENATE($A211,"antigo-novo"),consolidado!$H$1:$R$1900,5,FALSE())</f>
        <v>6</v>
      </c>
      <c r="J211" s="5" t="e">
        <f aca="false">VLOOKUP(CONCATENATE($A211,"antigo-novo-antigo"),consolidado!$H$1:$R$1900,5,FALSE())</f>
        <v>#N/A</v>
      </c>
      <c r="K211" s="5" t="e">
        <f aca="false">VLOOKUP(CONCATENATE($A211,"novo-antigo-novo"),consolidado!$H$1:$R$1900,5,FALSE())</f>
        <v>#N/A</v>
      </c>
      <c r="L211" s="5" t="n">
        <f aca="false">VLOOKUP(CONCATENATE($A211,"novo-antigo"),consolidado!$H$1:$R$1900,5,FALSE())</f>
        <v>6</v>
      </c>
      <c r="M211" s="6" t="n">
        <f aca="false">VLOOKUP(CONCATENATE($A211,"antigo"),consolidado!$H$1:$R$1900,6,FALSE())</f>
        <v>18</v>
      </c>
      <c r="N211" s="6" t="n">
        <f aca="false">VLOOKUP(CONCATENATE(A211,"novo"),consolidado!$H$1:$R$1900,6,FALSE())</f>
        <v>18</v>
      </c>
      <c r="O211" s="6" t="n">
        <f aca="false">VLOOKUP(CONCATENATE($A211,"antigo-novo"),consolidado!$H$1:$R$1900,6,FALSE())</f>
        <v>18</v>
      </c>
      <c r="P211" s="6" t="e">
        <f aca="false">VLOOKUP(CONCATENATE($A211,"antigo-novo-antigo"),consolidado!$H$1:$R$1900,6,FALSE())</f>
        <v>#N/A</v>
      </c>
      <c r="Q211" s="6" t="e">
        <f aca="false">VLOOKUP(CONCATENATE($A211,"novo-antigo-novo"),consolidado!$H$1:$R$1900,6,FALSE())</f>
        <v>#N/A</v>
      </c>
      <c r="R211" s="6" t="n">
        <f aca="false">VLOOKUP(CONCATENATE($A211,"novo-antigo"),consolidado!$H$1:$R$1900,6,FALSE())</f>
        <v>18</v>
      </c>
    </row>
    <row r="212" customFormat="false" ht="13.8" hidden="false" customHeight="false" outlineLevel="0" collapsed="false">
      <c r="A212" s="0" t="s">
        <v>229</v>
      </c>
      <c r="B212" s="0" t="n">
        <v>23</v>
      </c>
      <c r="C212" s="0" t="n">
        <v>23</v>
      </c>
      <c r="D212" s="2" t="n">
        <f aca="false">VLOOKUP(A212,consolidado!$A$1:$F$1900,4,FALSE())</f>
        <v>1.2</v>
      </c>
      <c r="E212" s="0" t="n">
        <v>16</v>
      </c>
      <c r="F212" s="0" t="n">
        <v>16</v>
      </c>
      <c r="G212" s="5" t="n">
        <f aca="false">VLOOKUP(CONCATENATE($A212,"antigo"),consolidado!$H$1:$R$1900,5,FALSE())</f>
        <v>6</v>
      </c>
      <c r="H212" s="5" t="n">
        <f aca="false">VLOOKUP(CONCATENATE($A212,"novo"),consolidado!$H$1:$R$1900,5,FALSE())</f>
        <v>6</v>
      </c>
      <c r="I212" s="5" t="n">
        <f aca="false">VLOOKUP(CONCATENATE($A212,"antigo-novo"),consolidado!$H$1:$R$1900,5,FALSE())</f>
        <v>6</v>
      </c>
      <c r="J212" s="5" t="e">
        <f aca="false">VLOOKUP(CONCATENATE($A212,"antigo-novo-antigo"),consolidado!$H$1:$R$1900,5,FALSE())</f>
        <v>#N/A</v>
      </c>
      <c r="K212" s="5" t="e">
        <f aca="false">VLOOKUP(CONCATENATE($A212,"novo-antigo-novo"),consolidado!$H$1:$R$1900,5,FALSE())</f>
        <v>#N/A</v>
      </c>
      <c r="L212" s="5" t="n">
        <f aca="false">VLOOKUP(CONCATENATE($A212,"novo-antigo"),consolidado!$H$1:$R$1900,5,FALSE())</f>
        <v>6</v>
      </c>
      <c r="M212" s="6" t="n">
        <f aca="false">VLOOKUP(CONCATENATE($A212,"antigo"),consolidado!$H$1:$R$1900,6,FALSE())</f>
        <v>8</v>
      </c>
      <c r="N212" s="6" t="n">
        <f aca="false">VLOOKUP(CONCATENATE(A212,"novo"),consolidado!$H$1:$R$1900,6,FALSE())</f>
        <v>6</v>
      </c>
      <c r="O212" s="6" t="n">
        <f aca="false">VLOOKUP(CONCATENATE($A212,"antigo-novo"),consolidado!$H$1:$R$1900,6,FALSE())</f>
        <v>8</v>
      </c>
      <c r="P212" s="6" t="e">
        <f aca="false">VLOOKUP(CONCATENATE($A212,"antigo-novo-antigo"),consolidado!$H$1:$R$1900,6,FALSE())</f>
        <v>#N/A</v>
      </c>
      <c r="Q212" s="6" t="e">
        <f aca="false">VLOOKUP(CONCATENATE($A212,"novo-antigo-novo"),consolidado!$H$1:$R$1900,6,FALSE())</f>
        <v>#N/A</v>
      </c>
      <c r="R212" s="6" t="n">
        <f aca="false">VLOOKUP(CONCATENATE($A212,"novo-antigo"),consolidado!$H$1:$R$1900,6,FALSE())</f>
        <v>8</v>
      </c>
    </row>
    <row r="213" customFormat="false" ht="13.8" hidden="false" customHeight="false" outlineLevel="0" collapsed="false">
      <c r="A213" s="0" t="s">
        <v>230</v>
      </c>
      <c r="B213" s="0" t="n">
        <v>24</v>
      </c>
      <c r="C213" s="0" t="n">
        <v>24</v>
      </c>
      <c r="D213" s="2" t="n">
        <f aca="false">VLOOKUP(A213,consolidado!$A$1:$F$1900,4,FALSE())</f>
        <v>1</v>
      </c>
      <c r="E213" s="0" t="n">
        <v>17</v>
      </c>
      <c r="F213" s="0" t="n">
        <v>17</v>
      </c>
      <c r="G213" s="5" t="n">
        <f aca="false">VLOOKUP(CONCATENATE($A213,"antigo"),consolidado!$H$1:$R$1900,5,FALSE())</f>
        <v>7</v>
      </c>
      <c r="H213" s="5" t="n">
        <f aca="false">VLOOKUP(CONCATENATE($A213,"novo"),consolidado!$H$1:$R$1900,5,FALSE())</f>
        <v>7</v>
      </c>
      <c r="I213" s="5" t="n">
        <f aca="false">VLOOKUP(CONCATENATE($A213,"antigo-novo"),consolidado!$H$1:$R$1900,5,FALSE())</f>
        <v>7</v>
      </c>
      <c r="J213" s="5" t="e">
        <f aca="false">VLOOKUP(CONCATENATE($A213,"antigo-novo-antigo"),consolidado!$H$1:$R$1900,5,FALSE())</f>
        <v>#N/A</v>
      </c>
      <c r="K213" s="5" t="e">
        <f aca="false">VLOOKUP(CONCATENATE($A213,"novo-antigo-novo"),consolidado!$H$1:$R$1900,5,FALSE())</f>
        <v>#N/A</v>
      </c>
      <c r="L213" s="5" t="n">
        <f aca="false">VLOOKUP(CONCATENATE($A213,"novo-antigo"),consolidado!$H$1:$R$1900,5,FALSE())</f>
        <v>7</v>
      </c>
      <c r="M213" s="6" t="n">
        <f aca="false">VLOOKUP(CONCATENATE($A213,"antigo"),consolidado!$H$1:$R$1900,6,FALSE())</f>
        <v>35</v>
      </c>
      <c r="N213" s="6" t="n">
        <f aca="false">VLOOKUP(CONCATENATE(A213,"novo"),consolidado!$H$1:$R$1900,6,FALSE())</f>
        <v>37</v>
      </c>
      <c r="O213" s="6" t="n">
        <f aca="false">VLOOKUP(CONCATENATE($A213,"antigo-novo"),consolidado!$H$1:$R$1900,6,FALSE())</f>
        <v>37</v>
      </c>
      <c r="P213" s="6" t="e">
        <f aca="false">VLOOKUP(CONCATENATE($A213,"antigo-novo-antigo"),consolidado!$H$1:$R$1900,6,FALSE())</f>
        <v>#N/A</v>
      </c>
      <c r="Q213" s="6" t="e">
        <f aca="false">VLOOKUP(CONCATENATE($A213,"novo-antigo-novo"),consolidado!$H$1:$R$1900,6,FALSE())</f>
        <v>#N/A</v>
      </c>
      <c r="R213" s="6" t="n">
        <f aca="false">VLOOKUP(CONCATENATE($A213,"novo-antigo"),consolidado!$H$1:$R$1900,6,FALSE())</f>
        <v>37</v>
      </c>
    </row>
    <row r="214" customFormat="false" ht="13.8" hidden="false" customHeight="false" outlineLevel="0" collapsed="false">
      <c r="A214" s="0" t="s">
        <v>231</v>
      </c>
      <c r="B214" s="0" t="n">
        <v>25</v>
      </c>
      <c r="C214" s="0" t="n">
        <v>25</v>
      </c>
      <c r="D214" s="2" t="n">
        <f aca="false">VLOOKUP(A214,consolidado!$A$1:$F$1900,4,FALSE())</f>
        <v>1</v>
      </c>
      <c r="E214" s="0" t="n">
        <v>18</v>
      </c>
      <c r="F214" s="0" t="n">
        <v>18</v>
      </c>
      <c r="G214" s="5" t="n">
        <f aca="false">VLOOKUP(CONCATENATE($A214,"antigo"),consolidado!$H$1:$R$1900,5,FALSE())</f>
        <v>6</v>
      </c>
      <c r="H214" s="5" t="n">
        <f aca="false">VLOOKUP(CONCATENATE($A214,"novo"),consolidado!$H$1:$R$1900,5,FALSE())</f>
        <v>6</v>
      </c>
      <c r="I214" s="5" t="n">
        <f aca="false">VLOOKUP(CONCATENATE($A214,"antigo-novo"),consolidado!$H$1:$R$1900,5,FALSE())</f>
        <v>6</v>
      </c>
      <c r="J214" s="5" t="e">
        <f aca="false">VLOOKUP(CONCATENATE($A214,"antigo-novo-antigo"),consolidado!$H$1:$R$1900,5,FALSE())</f>
        <v>#N/A</v>
      </c>
      <c r="K214" s="5" t="e">
        <f aca="false">VLOOKUP(CONCATENATE($A214,"novo-antigo-novo"),consolidado!$H$1:$R$1900,5,FALSE())</f>
        <v>#N/A</v>
      </c>
      <c r="L214" s="5" t="n">
        <f aca="false">VLOOKUP(CONCATENATE($A214,"novo-antigo"),consolidado!$H$1:$R$1900,5,FALSE())</f>
        <v>6</v>
      </c>
      <c r="M214" s="6" t="n">
        <f aca="false">VLOOKUP(CONCATENATE($A214,"antigo"),consolidado!$H$1:$R$1900,6,FALSE())</f>
        <v>6</v>
      </c>
      <c r="N214" s="6" t="n">
        <f aca="false">VLOOKUP(CONCATENATE(A214,"novo"),consolidado!$H$1:$R$1900,6,FALSE())</f>
        <v>6</v>
      </c>
      <c r="O214" s="6" t="n">
        <f aca="false">VLOOKUP(CONCATENATE($A214,"antigo-novo"),consolidado!$H$1:$R$1900,6,FALSE())</f>
        <v>6</v>
      </c>
      <c r="P214" s="6" t="e">
        <f aca="false">VLOOKUP(CONCATENATE($A214,"antigo-novo-antigo"),consolidado!$H$1:$R$1900,6,FALSE())</f>
        <v>#N/A</v>
      </c>
      <c r="Q214" s="6" t="e">
        <f aca="false">VLOOKUP(CONCATENATE($A214,"novo-antigo-novo"),consolidado!$H$1:$R$1900,6,FALSE())</f>
        <v>#N/A</v>
      </c>
      <c r="R214" s="6" t="n">
        <f aca="false">VLOOKUP(CONCATENATE($A214,"novo-antigo"),consolidado!$H$1:$R$1900,6,FALSE())</f>
        <v>6</v>
      </c>
    </row>
    <row r="215" customFormat="false" ht="13.8" hidden="false" customHeight="false" outlineLevel="0" collapsed="false">
      <c r="A215" s="0" t="s">
        <v>232</v>
      </c>
      <c r="B215" s="0" t="n">
        <v>26</v>
      </c>
      <c r="C215" s="0" t="n">
        <v>26</v>
      </c>
      <c r="D215" s="2" t="n">
        <f aca="false">VLOOKUP(A215,consolidado!$A$1:$F$1900,4,FALSE())</f>
        <v>1.25</v>
      </c>
      <c r="E215" s="0" t="n">
        <v>19</v>
      </c>
      <c r="F215" s="0" t="n">
        <v>19</v>
      </c>
      <c r="G215" s="5" t="n">
        <f aca="false">VLOOKUP(CONCATENATE($A215,"antigo"),consolidado!$H$1:$R$1900,5,FALSE())</f>
        <v>5</v>
      </c>
      <c r="H215" s="5" t="n">
        <f aca="false">VLOOKUP(CONCATENATE($A215,"novo"),consolidado!$H$1:$R$1900,5,FALSE())</f>
        <v>5</v>
      </c>
      <c r="I215" s="5" t="n">
        <f aca="false">VLOOKUP(CONCATENATE($A215,"antigo-novo"),consolidado!$H$1:$R$1900,5,FALSE())</f>
        <v>5</v>
      </c>
      <c r="J215" s="5" t="e">
        <f aca="false">VLOOKUP(CONCATENATE($A215,"antigo-novo-antigo"),consolidado!$H$1:$R$1900,5,FALSE())</f>
        <v>#N/A</v>
      </c>
      <c r="K215" s="5" t="e">
        <f aca="false">VLOOKUP(CONCATENATE($A215,"novo-antigo-novo"),consolidado!$H$1:$R$1900,5,FALSE())</f>
        <v>#N/A</v>
      </c>
      <c r="L215" s="5" t="n">
        <f aca="false">VLOOKUP(CONCATENATE($A215,"novo-antigo"),consolidado!$H$1:$R$1900,5,FALSE())</f>
        <v>5</v>
      </c>
      <c r="M215" s="6" t="n">
        <f aca="false">VLOOKUP(CONCATENATE($A215,"antigo"),consolidado!$H$1:$R$1900,6,FALSE())</f>
        <v>13</v>
      </c>
      <c r="N215" s="6" t="n">
        <f aca="false">VLOOKUP(CONCATENATE(A215,"novo"),consolidado!$H$1:$R$1900,6,FALSE())</f>
        <v>9</v>
      </c>
      <c r="O215" s="6" t="n">
        <f aca="false">VLOOKUP(CONCATENATE($A215,"antigo-novo"),consolidado!$H$1:$R$1900,6,FALSE())</f>
        <v>9</v>
      </c>
      <c r="P215" s="6" t="e">
        <f aca="false">VLOOKUP(CONCATENATE($A215,"antigo-novo-antigo"),consolidado!$H$1:$R$1900,6,FALSE())</f>
        <v>#N/A</v>
      </c>
      <c r="Q215" s="6" t="e">
        <f aca="false">VLOOKUP(CONCATENATE($A215,"novo-antigo-novo"),consolidado!$H$1:$R$1900,6,FALSE())</f>
        <v>#N/A</v>
      </c>
      <c r="R215" s="6" t="n">
        <f aca="false">VLOOKUP(CONCATENATE($A215,"novo-antigo"),consolidado!$H$1:$R$1900,6,FALSE())</f>
        <v>9</v>
      </c>
    </row>
    <row r="216" customFormat="false" ht="13.8" hidden="false" customHeight="false" outlineLevel="0" collapsed="false">
      <c r="A216" s="0" t="s">
        <v>233</v>
      </c>
      <c r="B216" s="0" t="n">
        <v>27</v>
      </c>
      <c r="C216" s="0" t="n">
        <v>27</v>
      </c>
      <c r="D216" s="2" t="n">
        <f aca="false">VLOOKUP(A216,consolidado!$A$1:$F$1900,4,FALSE())</f>
        <v>1.1</v>
      </c>
      <c r="E216" s="0" t="n">
        <v>20</v>
      </c>
      <c r="F216" s="0" t="n">
        <v>20</v>
      </c>
      <c r="G216" s="5" t="n">
        <f aca="false">VLOOKUP(CONCATENATE($A216,"antigo"),consolidado!$H$1:$R$1900,5,FALSE())</f>
        <v>10</v>
      </c>
      <c r="H216" s="5" t="n">
        <f aca="false">VLOOKUP(CONCATENATE($A216,"novo"),consolidado!$H$1:$R$1900,5,FALSE())</f>
        <v>10</v>
      </c>
      <c r="I216" s="5" t="n">
        <f aca="false">VLOOKUP(CONCATENATE($A216,"antigo-novo"),consolidado!$H$1:$R$1900,5,FALSE())</f>
        <v>10</v>
      </c>
      <c r="J216" s="5" t="e">
        <f aca="false">VLOOKUP(CONCATENATE($A216,"antigo-novo-antigo"),consolidado!$H$1:$R$1900,5,FALSE())</f>
        <v>#N/A</v>
      </c>
      <c r="K216" s="5" t="e">
        <f aca="false">VLOOKUP(CONCATENATE($A216,"novo-antigo-novo"),consolidado!$H$1:$R$1900,5,FALSE())</f>
        <v>#N/A</v>
      </c>
      <c r="L216" s="5" t="n">
        <f aca="false">VLOOKUP(CONCATENATE($A216,"novo-antigo"),consolidado!$H$1:$R$1900,5,FALSE())</f>
        <v>10</v>
      </c>
      <c r="M216" s="6" t="n">
        <f aca="false">VLOOKUP(CONCATENATE($A216,"antigo"),consolidado!$H$1:$R$1900,6,FALSE())</f>
        <v>22</v>
      </c>
      <c r="N216" s="6" t="n">
        <f aca="false">VLOOKUP(CONCATENATE(A216,"novo"),consolidado!$H$1:$R$1900,6,FALSE())</f>
        <v>22</v>
      </c>
      <c r="O216" s="6" t="n">
        <f aca="false">VLOOKUP(CONCATENATE($A216,"antigo-novo"),consolidado!$H$1:$R$1900,6,FALSE())</f>
        <v>22</v>
      </c>
      <c r="P216" s="6" t="e">
        <f aca="false">VLOOKUP(CONCATENATE($A216,"antigo-novo-antigo"),consolidado!$H$1:$R$1900,6,FALSE())</f>
        <v>#N/A</v>
      </c>
      <c r="Q216" s="6" t="e">
        <f aca="false">VLOOKUP(CONCATENATE($A216,"novo-antigo-novo"),consolidado!$H$1:$R$1900,6,FALSE())</f>
        <v>#N/A</v>
      </c>
      <c r="R216" s="6" t="n">
        <f aca="false">VLOOKUP(CONCATENATE($A216,"novo-antigo"),consolidado!$H$1:$R$1900,6,FALSE())</f>
        <v>22</v>
      </c>
    </row>
    <row r="217" customFormat="false" ht="13.8" hidden="false" customHeight="false" outlineLevel="0" collapsed="false">
      <c r="A217" s="0" t="s">
        <v>234</v>
      </c>
      <c r="B217" s="0" t="n">
        <v>28</v>
      </c>
      <c r="C217" s="0" t="n">
        <v>28</v>
      </c>
      <c r="D217" s="2" t="n">
        <f aca="false">VLOOKUP(A217,consolidado!$A$1:$F$1900,4,FALSE())</f>
        <v>1</v>
      </c>
      <c r="E217" s="0" t="n">
        <v>21</v>
      </c>
      <c r="F217" s="0" t="n">
        <v>21</v>
      </c>
      <c r="G217" s="5" t="n">
        <f aca="false">VLOOKUP(CONCATENATE($A217,"antigo"),consolidado!$H$1:$R$1900,5,FALSE())</f>
        <v>11</v>
      </c>
      <c r="H217" s="5" t="n">
        <f aca="false">VLOOKUP(CONCATENATE($A217,"novo"),consolidado!$H$1:$R$1900,5,FALSE())</f>
        <v>11</v>
      </c>
      <c r="I217" s="5" t="n">
        <f aca="false">VLOOKUP(CONCATENATE($A217,"antigo-novo"),consolidado!$H$1:$R$1900,5,FALSE())</f>
        <v>11</v>
      </c>
      <c r="J217" s="5" t="e">
        <f aca="false">VLOOKUP(CONCATENATE($A217,"antigo-novo-antigo"),consolidado!$H$1:$R$1900,5,FALSE())</f>
        <v>#N/A</v>
      </c>
      <c r="K217" s="5" t="e">
        <f aca="false">VLOOKUP(CONCATENATE($A217,"novo-antigo-novo"),consolidado!$H$1:$R$1900,5,FALSE())</f>
        <v>#N/A</v>
      </c>
      <c r="L217" s="5" t="n">
        <f aca="false">VLOOKUP(CONCATENATE($A217,"novo-antigo"),consolidado!$H$1:$R$1900,5,FALSE())</f>
        <v>11</v>
      </c>
      <c r="M217" s="6" t="n">
        <f aca="false">VLOOKUP(CONCATENATE($A217,"antigo"),consolidado!$H$1:$R$1900,6,FALSE())</f>
        <v>23</v>
      </c>
      <c r="N217" s="6" t="n">
        <f aca="false">VLOOKUP(CONCATENATE(A217,"novo"),consolidado!$H$1:$R$1900,6,FALSE())</f>
        <v>23</v>
      </c>
      <c r="O217" s="6" t="n">
        <f aca="false">VLOOKUP(CONCATENATE($A217,"antigo-novo"),consolidado!$H$1:$R$1900,6,FALSE())</f>
        <v>23</v>
      </c>
      <c r="P217" s="6" t="e">
        <f aca="false">VLOOKUP(CONCATENATE($A217,"antigo-novo-antigo"),consolidado!$H$1:$R$1900,6,FALSE())</f>
        <v>#N/A</v>
      </c>
      <c r="Q217" s="6" t="e">
        <f aca="false">VLOOKUP(CONCATENATE($A217,"novo-antigo-novo"),consolidado!$H$1:$R$1900,6,FALSE())</f>
        <v>#N/A</v>
      </c>
      <c r="R217" s="6" t="n">
        <f aca="false">VLOOKUP(CONCATENATE($A217,"novo-antigo"),consolidado!$H$1:$R$1900,6,FALSE())</f>
        <v>23</v>
      </c>
    </row>
    <row r="218" customFormat="false" ht="13.8" hidden="false" customHeight="false" outlineLevel="0" collapsed="false">
      <c r="A218" s="0" t="s">
        <v>235</v>
      </c>
      <c r="B218" s="0" t="n">
        <v>29</v>
      </c>
      <c r="C218" s="0" t="n">
        <v>29</v>
      </c>
      <c r="D218" s="2" t="n">
        <f aca="false">VLOOKUP(A218,consolidado!$A$1:$F$1900,4,FALSE())</f>
        <v>1.41666666666667</v>
      </c>
      <c r="E218" s="0" t="n">
        <v>22</v>
      </c>
      <c r="F218" s="0" t="n">
        <v>22</v>
      </c>
      <c r="G218" s="5" t="n">
        <f aca="false">VLOOKUP(CONCATENATE($A218,"antigo"),consolidado!$H$1:$R$1900,5,FALSE())</f>
        <v>15</v>
      </c>
      <c r="H218" s="5" t="n">
        <f aca="false">VLOOKUP(CONCATENATE($A218,"novo"),consolidado!$H$1:$R$1900,5,FALSE())</f>
        <v>15</v>
      </c>
      <c r="I218" s="5" t="n">
        <f aca="false">VLOOKUP(CONCATENATE($A218,"antigo-novo"),consolidado!$H$1:$R$1900,5,FALSE())</f>
        <v>15</v>
      </c>
      <c r="J218" s="5" t="e">
        <f aca="false">VLOOKUP(CONCATENATE($A218,"antigo-novo-antigo"),consolidado!$H$1:$R$1900,5,FALSE())</f>
        <v>#N/A</v>
      </c>
      <c r="K218" s="5" t="e">
        <f aca="false">VLOOKUP(CONCATENATE($A218,"novo-antigo-novo"),consolidado!$H$1:$R$1900,5,FALSE())</f>
        <v>#N/A</v>
      </c>
      <c r="L218" s="5" t="n">
        <f aca="false">VLOOKUP(CONCATENATE($A218,"novo-antigo"),consolidado!$H$1:$R$1900,5,FALSE())</f>
        <v>15</v>
      </c>
      <c r="M218" s="6" t="n">
        <f aca="false">VLOOKUP(CONCATENATE($A218,"antigo"),consolidado!$H$1:$R$1900,6,FALSE())</f>
        <v>59</v>
      </c>
      <c r="N218" s="6" t="n">
        <f aca="false">VLOOKUP(CONCATENATE(A218,"novo"),consolidado!$H$1:$R$1900,6,FALSE())</f>
        <v>55</v>
      </c>
      <c r="O218" s="6" t="n">
        <f aca="false">VLOOKUP(CONCATENATE($A218,"antigo-novo"),consolidado!$H$1:$R$1900,6,FALSE())</f>
        <v>55</v>
      </c>
      <c r="P218" s="6" t="e">
        <f aca="false">VLOOKUP(CONCATENATE($A218,"antigo-novo-antigo"),consolidado!$H$1:$R$1900,6,FALSE())</f>
        <v>#N/A</v>
      </c>
      <c r="Q218" s="6" t="e">
        <f aca="false">VLOOKUP(CONCATENATE($A218,"novo-antigo-novo"),consolidado!$H$1:$R$1900,6,FALSE())</f>
        <v>#N/A</v>
      </c>
      <c r="R218" s="6" t="n">
        <f aca="false">VLOOKUP(CONCATENATE($A218,"novo-antigo"),consolidado!$H$1:$R$1900,6,FALSE())</f>
        <v>55</v>
      </c>
    </row>
    <row r="219" customFormat="false" ht="13.8" hidden="false" customHeight="false" outlineLevel="0" collapsed="false">
      <c r="A219" s="0" t="s">
        <v>236</v>
      </c>
      <c r="B219" s="0" t="n">
        <v>30</v>
      </c>
      <c r="C219" s="0" t="n">
        <v>30</v>
      </c>
      <c r="D219" s="2" t="n">
        <f aca="false">VLOOKUP(A219,consolidado!$A$1:$F$1900,4,FALSE())</f>
        <v>1.2</v>
      </c>
      <c r="E219" s="0" t="n">
        <v>23</v>
      </c>
      <c r="F219" s="0" t="n">
        <v>23</v>
      </c>
      <c r="G219" s="5" t="n">
        <f aca="false">VLOOKUP(CONCATENATE($A219,"antigo"),consolidado!$H$1:$R$1900,5,FALSE())</f>
        <v>22</v>
      </c>
      <c r="H219" s="5" t="n">
        <f aca="false">VLOOKUP(CONCATENATE($A219,"novo"),consolidado!$H$1:$R$1900,5,FALSE())</f>
        <v>23</v>
      </c>
      <c r="I219" s="5" t="n">
        <f aca="false">VLOOKUP(CONCATENATE($A219,"antigo-novo"),consolidado!$H$1:$R$1900,5,FALSE())</f>
        <v>23</v>
      </c>
      <c r="J219" s="5" t="e">
        <f aca="false">VLOOKUP(CONCATENATE($A219,"antigo-novo-antigo"),consolidado!$H$1:$R$1900,5,FALSE())</f>
        <v>#N/A</v>
      </c>
      <c r="K219" s="5" t="e">
        <f aca="false">VLOOKUP(CONCATENATE($A219,"novo-antigo-novo"),consolidado!$H$1:$R$1900,5,FALSE())</f>
        <v>#N/A</v>
      </c>
      <c r="L219" s="5" t="n">
        <f aca="false">VLOOKUP(CONCATENATE($A219,"novo-antigo"),consolidado!$H$1:$R$1900,5,FALSE())</f>
        <v>23</v>
      </c>
      <c r="M219" s="6" t="n">
        <f aca="false">VLOOKUP(CONCATENATE($A219,"antigo"),consolidado!$H$1:$R$1900,6,FALSE())</f>
        <v>104</v>
      </c>
      <c r="N219" s="6" t="n">
        <f aca="false">VLOOKUP(CONCATENATE(A219,"novo"),consolidado!$H$1:$R$1900,6,FALSE())</f>
        <v>149</v>
      </c>
      <c r="O219" s="6" t="n">
        <f aca="false">VLOOKUP(CONCATENATE($A219,"antigo-novo"),consolidado!$H$1:$R$1900,6,FALSE())</f>
        <v>149</v>
      </c>
      <c r="P219" s="6" t="e">
        <f aca="false">VLOOKUP(CONCATENATE($A219,"antigo-novo-antigo"),consolidado!$H$1:$R$1900,6,FALSE())</f>
        <v>#N/A</v>
      </c>
      <c r="Q219" s="6" t="e">
        <f aca="false">VLOOKUP(CONCATENATE($A219,"novo-antigo-novo"),consolidado!$H$1:$R$1900,6,FALSE())</f>
        <v>#N/A</v>
      </c>
      <c r="R219" s="6" t="n">
        <f aca="false">VLOOKUP(CONCATENATE($A219,"novo-antigo"),consolidado!$H$1:$R$1900,6,FALSE())</f>
        <v>149</v>
      </c>
    </row>
    <row r="220" customFormat="false" ht="13.8" hidden="false" customHeight="false" outlineLevel="0" collapsed="false">
      <c r="A220" s="0" t="s">
        <v>237</v>
      </c>
      <c r="B220" s="0" t="n">
        <v>31</v>
      </c>
      <c r="C220" s="0" t="n">
        <v>31</v>
      </c>
      <c r="D220" s="2" t="n">
        <f aca="false">VLOOKUP(A220,consolidado!$A$1:$F$1900,4,FALSE())</f>
        <v>1.26315789473684</v>
      </c>
      <c r="E220" s="0" t="n">
        <v>24</v>
      </c>
      <c r="F220" s="0" t="n">
        <v>24</v>
      </c>
      <c r="G220" s="5" t="n">
        <f aca="false">VLOOKUP(CONCATENATE($A220,"antigo"),consolidado!$H$1:$R$1900,5,FALSE())</f>
        <v>24</v>
      </c>
      <c r="H220" s="5" t="n">
        <f aca="false">VLOOKUP(CONCATENATE($A220,"novo"),consolidado!$H$1:$R$1900,5,FALSE())</f>
        <v>26</v>
      </c>
      <c r="I220" s="5" t="n">
        <f aca="false">VLOOKUP(CONCATENATE($A220,"antigo-novo"),consolidado!$H$1:$R$1900,5,FALSE())</f>
        <v>27</v>
      </c>
      <c r="J220" s="5" t="e">
        <f aca="false">VLOOKUP(CONCATENATE($A220,"antigo-novo-antigo"),consolidado!$H$1:$R$1900,5,FALSE())</f>
        <v>#N/A</v>
      </c>
      <c r="K220" s="5" t="e">
        <f aca="false">VLOOKUP(CONCATENATE($A220,"novo-antigo-novo"),consolidado!$H$1:$R$1900,5,FALSE())</f>
        <v>#N/A</v>
      </c>
      <c r="L220" s="5" t="n">
        <f aca="false">VLOOKUP(CONCATENATE($A220,"novo-antigo"),consolidado!$H$1:$R$1900,5,FALSE())</f>
        <v>26</v>
      </c>
      <c r="M220" s="6" t="n">
        <f aca="false">VLOOKUP(CONCATENATE($A220,"antigo"),consolidado!$H$1:$R$1900,6,FALSE())</f>
        <v>106</v>
      </c>
      <c r="N220" s="6" t="n">
        <f aca="false">VLOOKUP(CONCATENATE(A220,"novo"),consolidado!$H$1:$R$1900,6,FALSE())</f>
        <v>167</v>
      </c>
      <c r="O220" s="6" t="n">
        <f aca="false">VLOOKUP(CONCATENATE($A220,"antigo-novo"),consolidado!$H$1:$R$1900,6,FALSE())</f>
        <v>176</v>
      </c>
      <c r="P220" s="6" t="e">
        <f aca="false">VLOOKUP(CONCATENATE($A220,"antigo-novo-antigo"),consolidado!$H$1:$R$1900,6,FALSE())</f>
        <v>#N/A</v>
      </c>
      <c r="Q220" s="6" t="e">
        <f aca="false">VLOOKUP(CONCATENATE($A220,"novo-antigo-novo"),consolidado!$H$1:$R$1900,6,FALSE())</f>
        <v>#N/A</v>
      </c>
      <c r="R220" s="6" t="n">
        <f aca="false">VLOOKUP(CONCATENATE($A220,"novo-antigo"),consolidado!$H$1:$R$1900,6,FALSE())</f>
        <v>169</v>
      </c>
    </row>
    <row r="221" customFormat="false" ht="13.8" hidden="false" customHeight="false" outlineLevel="0" collapsed="false">
      <c r="A221" s="0" t="s">
        <v>238</v>
      </c>
      <c r="B221" s="0" t="n">
        <v>32</v>
      </c>
      <c r="C221" s="0" t="n">
        <v>32</v>
      </c>
      <c r="D221" s="2" t="n">
        <f aca="false">VLOOKUP(A221,consolidado!$A$1:$F$1900,4,FALSE())</f>
        <v>1.29166666666667</v>
      </c>
      <c r="E221" s="0" t="n">
        <v>25</v>
      </c>
      <c r="F221" s="0" t="n">
        <v>25</v>
      </c>
      <c r="G221" s="5" t="n">
        <f aca="false">VLOOKUP(CONCATENATE($A221,"antigo"),consolidado!$H$1:$R$1900,5,FALSE())</f>
        <v>29</v>
      </c>
      <c r="H221" s="5" t="n">
        <f aca="false">VLOOKUP(CONCATENATE($A221,"novo"),consolidado!$H$1:$R$1900,5,FALSE())</f>
        <v>32</v>
      </c>
      <c r="I221" s="5" t="n">
        <f aca="false">VLOOKUP(CONCATENATE($A221,"antigo-novo"),consolidado!$H$1:$R$1900,5,FALSE())</f>
        <v>33</v>
      </c>
      <c r="J221" s="5" t="e">
        <f aca="false">VLOOKUP(CONCATENATE($A221,"antigo-novo-antigo"),consolidado!$H$1:$R$1900,5,FALSE())</f>
        <v>#N/A</v>
      </c>
      <c r="K221" s="5" t="e">
        <f aca="false">VLOOKUP(CONCATENATE($A221,"novo-antigo-novo"),consolidado!$H$1:$R$1900,5,FALSE())</f>
        <v>#N/A</v>
      </c>
      <c r="L221" s="5" t="n">
        <f aca="false">VLOOKUP(CONCATENATE($A221,"novo-antigo"),consolidado!$H$1:$R$1900,5,FALSE())</f>
        <v>29</v>
      </c>
      <c r="M221" s="6" t="n">
        <f aca="false">VLOOKUP(CONCATENATE($A221,"antigo"),consolidado!$H$1:$R$1900,6,FALSE())</f>
        <v>93</v>
      </c>
      <c r="N221" s="6" t="n">
        <f aca="false">VLOOKUP(CONCATENATE(A221,"novo"),consolidado!$H$1:$R$1900,6,FALSE())</f>
        <v>202</v>
      </c>
      <c r="O221" s="6" t="n">
        <f aca="false">VLOOKUP(CONCATENATE($A221,"antigo-novo"),consolidado!$H$1:$R$1900,6,FALSE())</f>
        <v>209</v>
      </c>
      <c r="P221" s="6" t="e">
        <f aca="false">VLOOKUP(CONCATENATE($A221,"antigo-novo-antigo"),consolidado!$H$1:$R$1900,6,FALSE())</f>
        <v>#N/A</v>
      </c>
      <c r="Q221" s="6" t="e">
        <f aca="false">VLOOKUP(CONCATENATE($A221,"novo-antigo-novo"),consolidado!$H$1:$R$1900,6,FALSE())</f>
        <v>#N/A</v>
      </c>
      <c r="R221" s="6" t="n">
        <f aca="false">VLOOKUP(CONCATENATE($A221,"novo-antigo"),consolidado!$H$1:$R$1900,6,FALSE())</f>
        <v>93</v>
      </c>
    </row>
    <row r="222" customFormat="false" ht="13.8" hidden="false" customHeight="false" outlineLevel="0" collapsed="false">
      <c r="A222" s="0" t="s">
        <v>239</v>
      </c>
      <c r="B222" s="0" t="n">
        <v>33</v>
      </c>
      <c r="C222" s="0" t="n">
        <v>33</v>
      </c>
      <c r="D222" s="2" t="n">
        <f aca="false">VLOOKUP(A222,consolidado!$A$1:$F$1900,4,FALSE())</f>
        <v>1.13793103448276</v>
      </c>
      <c r="E222" s="0" t="n">
        <v>26</v>
      </c>
      <c r="F222" s="0" t="n">
        <v>26</v>
      </c>
      <c r="G222" s="5" t="n">
        <f aca="false">VLOOKUP(CONCATENATE($A222,"antigo"),consolidado!$H$1:$R$1900,5,FALSE())</f>
        <v>31</v>
      </c>
      <c r="H222" s="5" t="n">
        <f aca="false">VLOOKUP(CONCATENATE($A222,"novo"),consolidado!$H$1:$R$1900,5,FALSE())</f>
        <v>33</v>
      </c>
      <c r="I222" s="5" t="n">
        <f aca="false">VLOOKUP(CONCATENATE($A222,"antigo-novo"),consolidado!$H$1:$R$1900,5,FALSE())</f>
        <v>31</v>
      </c>
      <c r="J222" s="5" t="e">
        <f aca="false">VLOOKUP(CONCATENATE($A222,"antigo-novo-antigo"),consolidado!$H$1:$R$1900,5,FALSE())</f>
        <v>#N/A</v>
      </c>
      <c r="K222" s="5" t="e">
        <f aca="false">VLOOKUP(CONCATENATE($A222,"novo-antigo-novo"),consolidado!$H$1:$R$1900,5,FALSE())</f>
        <v>#N/A</v>
      </c>
      <c r="L222" s="5" t="n">
        <f aca="false">VLOOKUP(CONCATENATE($A222,"novo-antigo"),consolidado!$H$1:$R$1900,5,FALSE())</f>
        <v>31</v>
      </c>
      <c r="M222" s="6" t="n">
        <f aca="false">VLOOKUP(CONCATENATE($A222,"antigo"),consolidado!$H$1:$R$1900,6,FALSE())</f>
        <v>77</v>
      </c>
      <c r="N222" s="6" t="n">
        <f aca="false">VLOOKUP(CONCATENATE(A222,"novo"),consolidado!$H$1:$R$1900,6,FALSE())</f>
        <v>93</v>
      </c>
      <c r="O222" s="6" t="n">
        <f aca="false">VLOOKUP(CONCATENATE($A222,"antigo-novo"),consolidado!$H$1:$R$1900,6,FALSE())</f>
        <v>95</v>
      </c>
      <c r="P222" s="6" t="e">
        <f aca="false">VLOOKUP(CONCATENATE($A222,"antigo-novo-antigo"),consolidado!$H$1:$R$1900,6,FALSE())</f>
        <v>#N/A</v>
      </c>
      <c r="Q222" s="6" t="e">
        <f aca="false">VLOOKUP(CONCATENATE($A222,"novo-antigo-novo"),consolidado!$H$1:$R$1900,6,FALSE())</f>
        <v>#N/A</v>
      </c>
      <c r="R222" s="6" t="n">
        <f aca="false">VLOOKUP(CONCATENATE($A222,"novo-antigo"),consolidado!$H$1:$R$1900,6,FALSE())</f>
        <v>93</v>
      </c>
    </row>
    <row r="223" customFormat="false" ht="13.8" hidden="false" customHeight="false" outlineLevel="0" collapsed="false">
      <c r="A223" s="0" t="s">
        <v>240</v>
      </c>
      <c r="B223" s="0" t="n">
        <v>34</v>
      </c>
      <c r="C223" s="0" t="n">
        <v>34</v>
      </c>
      <c r="D223" s="2" t="n">
        <f aca="false">VLOOKUP(A223,consolidado!$A$1:$F$1900,4,FALSE())</f>
        <v>1.1</v>
      </c>
      <c r="E223" s="0" t="n">
        <v>27</v>
      </c>
      <c r="F223" s="0" t="n">
        <v>27</v>
      </c>
      <c r="G223" s="5" t="n">
        <f aca="false">VLOOKUP(CONCATENATE($A223,"antigo"),consolidado!$H$1:$R$1900,5,FALSE())</f>
        <v>54</v>
      </c>
      <c r="H223" s="5" t="n">
        <f aca="false">VLOOKUP(CONCATENATE($A223,"novo"),consolidado!$H$1:$R$1900,5,FALSE())</f>
        <v>54</v>
      </c>
      <c r="I223" s="5" t="n">
        <f aca="false">VLOOKUP(CONCATENATE($A223,"antigo-novo"),consolidado!$H$1:$R$1900,5,FALSE())</f>
        <v>54</v>
      </c>
      <c r="J223" s="5" t="e">
        <f aca="false">VLOOKUP(CONCATENATE($A223,"antigo-novo-antigo"),consolidado!$H$1:$R$1900,5,FALSE())</f>
        <v>#N/A</v>
      </c>
      <c r="K223" s="5" t="e">
        <f aca="false">VLOOKUP(CONCATENATE($A223,"novo-antigo-novo"),consolidado!$H$1:$R$1900,5,FALSE())</f>
        <v>#N/A</v>
      </c>
      <c r="L223" s="5" t="n">
        <f aca="false">VLOOKUP(CONCATENATE($A223,"novo-antigo"),consolidado!$H$1:$R$1900,5,FALSE())</f>
        <v>54</v>
      </c>
      <c r="M223" s="6" t="n">
        <f aca="false">VLOOKUP(CONCATENATE($A223,"antigo"),consolidado!$H$1:$R$1900,6,FALSE())</f>
        <v>310</v>
      </c>
      <c r="N223" s="6" t="n">
        <f aca="false">VLOOKUP(CONCATENATE(A223,"novo"),consolidado!$H$1:$R$1900,6,FALSE())</f>
        <v>310</v>
      </c>
      <c r="O223" s="6" t="n">
        <f aca="false">VLOOKUP(CONCATENATE($A223,"antigo-novo"),consolidado!$H$1:$R$1900,6,FALSE())</f>
        <v>322</v>
      </c>
      <c r="P223" s="6" t="e">
        <f aca="false">VLOOKUP(CONCATENATE($A223,"antigo-novo-antigo"),consolidado!$H$1:$R$1900,6,FALSE())</f>
        <v>#N/A</v>
      </c>
      <c r="Q223" s="6" t="e">
        <f aca="false">VLOOKUP(CONCATENATE($A223,"novo-antigo-novo"),consolidado!$H$1:$R$1900,6,FALSE())</f>
        <v>#N/A</v>
      </c>
      <c r="R223" s="6" t="n">
        <f aca="false">VLOOKUP(CONCATENATE($A223,"novo-antigo"),consolidado!$H$1:$R$1900,6,FALSE())</f>
        <v>310</v>
      </c>
    </row>
    <row r="224" customFormat="false" ht="13.8" hidden="false" customHeight="false" outlineLevel="0" collapsed="false">
      <c r="A224" s="0" t="s">
        <v>241</v>
      </c>
      <c r="B224" s="0" t="n">
        <v>35</v>
      </c>
      <c r="C224" s="0" t="n">
        <v>35</v>
      </c>
      <c r="D224" s="2" t="n">
        <f aca="false">VLOOKUP(A224,consolidado!$A$1:$F$1900,4,FALSE())</f>
        <v>1.13513513513514</v>
      </c>
      <c r="E224" s="0" t="n">
        <v>28</v>
      </c>
      <c r="F224" s="0" t="n">
        <v>28</v>
      </c>
      <c r="G224" s="5" t="n">
        <f aca="false">VLOOKUP(CONCATENATE($A224,"antigo"),consolidado!$H$1:$R$1900,5,FALSE())</f>
        <v>41</v>
      </c>
      <c r="H224" s="5" t="n">
        <f aca="false">VLOOKUP(CONCATENATE($A224,"novo"),consolidado!$H$1:$R$1900,5,FALSE())</f>
        <v>41</v>
      </c>
      <c r="I224" s="5" t="n">
        <f aca="false">VLOOKUP(CONCATENATE($A224,"antigo-novo"),consolidado!$H$1:$R$1900,5,FALSE())</f>
        <v>41</v>
      </c>
      <c r="J224" s="5" t="e">
        <f aca="false">VLOOKUP(CONCATENATE($A224,"antigo-novo-antigo"),consolidado!$H$1:$R$1900,5,FALSE())</f>
        <v>#N/A</v>
      </c>
      <c r="K224" s="5" t="e">
        <f aca="false">VLOOKUP(CONCATENATE($A224,"novo-antigo-novo"),consolidado!$H$1:$R$1900,5,FALSE())</f>
        <v>#N/A</v>
      </c>
      <c r="L224" s="5" t="n">
        <f aca="false">VLOOKUP(CONCATENATE($A224,"novo-antigo"),consolidado!$H$1:$R$1900,5,FALSE())</f>
        <v>41</v>
      </c>
      <c r="M224" s="6" t="n">
        <f aca="false">VLOOKUP(CONCATENATE($A224,"antigo"),consolidado!$H$1:$R$1900,6,FALSE())</f>
        <v>141</v>
      </c>
      <c r="N224" s="6" t="n">
        <f aca="false">VLOOKUP(CONCATENATE(A224,"novo"),consolidado!$H$1:$R$1900,6,FALSE())</f>
        <v>141</v>
      </c>
      <c r="O224" s="6" t="n">
        <f aca="false">VLOOKUP(CONCATENATE($A224,"antigo-novo"),consolidado!$H$1:$R$1900,6,FALSE())</f>
        <v>173</v>
      </c>
      <c r="P224" s="6" t="e">
        <f aca="false">VLOOKUP(CONCATENATE($A224,"antigo-novo-antigo"),consolidado!$H$1:$R$1900,6,FALSE())</f>
        <v>#N/A</v>
      </c>
      <c r="Q224" s="6" t="e">
        <f aca="false">VLOOKUP(CONCATENATE($A224,"novo-antigo-novo"),consolidado!$H$1:$R$1900,6,FALSE())</f>
        <v>#N/A</v>
      </c>
      <c r="R224" s="6" t="n">
        <f aca="false">VLOOKUP(CONCATENATE($A224,"novo-antigo"),consolidado!$H$1:$R$1900,6,FALSE())</f>
        <v>141</v>
      </c>
    </row>
    <row r="225" customFormat="false" ht="13.8" hidden="false" customHeight="false" outlineLevel="0" collapsed="false">
      <c r="A225" s="0" t="s">
        <v>242</v>
      </c>
      <c r="B225" s="0" t="n">
        <v>36</v>
      </c>
      <c r="C225" s="0" t="n">
        <v>36</v>
      </c>
      <c r="D225" s="2" t="n">
        <f aca="false">VLOOKUP(A225,consolidado!$A$1:$F$1900,4,FALSE())</f>
        <v>1.09302325581395</v>
      </c>
      <c r="E225" s="0" t="n">
        <v>29</v>
      </c>
      <c r="F225" s="0" t="n">
        <v>29</v>
      </c>
      <c r="G225" s="5" t="n">
        <f aca="false">VLOOKUP(CONCATENATE($A225,"antigo"),consolidado!$H$1:$R$1900,5,FALSE())</f>
        <v>42</v>
      </c>
      <c r="H225" s="5" t="n">
        <f aca="false">VLOOKUP(CONCATENATE($A225,"novo"),consolidado!$H$1:$R$1900,5,FALSE())</f>
        <v>44</v>
      </c>
      <c r="I225" s="5" t="n">
        <f aca="false">VLOOKUP(CONCATENATE($A225,"antigo-novo"),consolidado!$H$1:$R$1900,5,FALSE())</f>
        <v>42</v>
      </c>
      <c r="J225" s="5" t="e">
        <f aca="false">VLOOKUP(CONCATENATE($A225,"antigo-novo-antigo"),consolidado!$H$1:$R$1900,5,FALSE())</f>
        <v>#N/A</v>
      </c>
      <c r="K225" s="5" t="e">
        <f aca="false">VLOOKUP(CONCATENATE($A225,"novo-antigo-novo"),consolidado!$H$1:$R$1900,5,FALSE())</f>
        <v>#N/A</v>
      </c>
      <c r="L225" s="5" t="n">
        <f aca="false">VLOOKUP(CONCATENATE($A225,"novo-antigo"),consolidado!$H$1:$R$1900,5,FALSE())</f>
        <v>42</v>
      </c>
      <c r="M225" s="6" t="n">
        <f aca="false">VLOOKUP(CONCATENATE($A225,"antigo"),consolidado!$H$1:$R$1900,6,FALSE())</f>
        <v>110</v>
      </c>
      <c r="N225" s="6" t="n">
        <f aca="false">VLOOKUP(CONCATENATE(A225,"novo"),consolidado!$H$1:$R$1900,6,FALSE())</f>
        <v>110</v>
      </c>
      <c r="O225" s="6" t="n">
        <f aca="false">VLOOKUP(CONCATENATE($A225,"antigo-novo"),consolidado!$H$1:$R$1900,6,FALSE())</f>
        <v>110</v>
      </c>
      <c r="P225" s="6" t="e">
        <f aca="false">VLOOKUP(CONCATENATE($A225,"antigo-novo-antigo"),consolidado!$H$1:$R$1900,6,FALSE())</f>
        <v>#N/A</v>
      </c>
      <c r="Q225" s="6" t="e">
        <f aca="false">VLOOKUP(CONCATENATE($A225,"novo-antigo-novo"),consolidado!$H$1:$R$1900,6,FALSE())</f>
        <v>#N/A</v>
      </c>
      <c r="R225" s="6" t="n">
        <f aca="false">VLOOKUP(CONCATENATE($A225,"novo-antigo"),consolidado!$H$1:$R$1900,6,FALSE())</f>
        <v>110</v>
      </c>
    </row>
    <row r="226" customFormat="false" ht="13.8" hidden="false" customHeight="false" outlineLevel="0" collapsed="false">
      <c r="A226" s="0" t="s">
        <v>243</v>
      </c>
      <c r="B226" s="0" t="n">
        <v>37</v>
      </c>
      <c r="C226" s="0" t="n">
        <v>37</v>
      </c>
      <c r="D226" s="2" t="n">
        <f aca="false">VLOOKUP(A226,consolidado!$A$1:$F$1900,4,FALSE())</f>
        <v>1.08620689655172</v>
      </c>
      <c r="E226" s="0" t="n">
        <v>30</v>
      </c>
      <c r="F226" s="0" t="n">
        <v>30</v>
      </c>
      <c r="G226" s="5" t="n">
        <f aca="false">VLOOKUP(CONCATENATE($A226,"antigo"),consolidado!$H$1:$R$1900,5,FALSE())</f>
        <v>122</v>
      </c>
      <c r="H226" s="5" t="n">
        <f aca="false">VLOOKUP(CONCATENATE($A226,"novo"),consolidado!$H$1:$R$1900,5,FALSE())</f>
        <v>127</v>
      </c>
      <c r="I226" s="5" t="n">
        <f aca="false">VLOOKUP(CONCATENATE($A226,"antigo-novo"),consolidado!$H$1:$R$1900,5,FALSE())</f>
        <v>125</v>
      </c>
      <c r="J226" s="5" t="e">
        <f aca="false">VLOOKUP(CONCATENATE($A226,"antigo-novo-antigo"),consolidado!$H$1:$R$1900,5,FALSE())</f>
        <v>#N/A</v>
      </c>
      <c r="K226" s="5" t="e">
        <f aca="false">VLOOKUP(CONCATENATE($A226,"novo-antigo-novo"),consolidado!$H$1:$R$1900,5,FALSE())</f>
        <v>#N/A</v>
      </c>
      <c r="L226" s="5" t="n">
        <f aca="false">VLOOKUP(CONCATENATE($A226,"novo-antigo"),consolidado!$H$1:$R$1900,5,FALSE())</f>
        <v>126</v>
      </c>
      <c r="M226" s="6" t="n">
        <f aca="false">VLOOKUP(CONCATENATE($A226,"antigo"),consolidado!$H$1:$R$1900,6,FALSE())</f>
        <v>1514</v>
      </c>
      <c r="N226" s="6" t="n">
        <f aca="false">VLOOKUP(CONCATENATE(A226,"novo"),consolidado!$H$1:$R$1900,6,FALSE())</f>
        <v>1907</v>
      </c>
      <c r="O226" s="6" t="n">
        <f aca="false">VLOOKUP(CONCATENATE($A226,"antigo-novo"),consolidado!$H$1:$R$1900,6,FALSE())</f>
        <v>1773</v>
      </c>
      <c r="P226" s="6" t="e">
        <f aca="false">VLOOKUP(CONCATENATE($A226,"antigo-novo-antigo"),consolidado!$H$1:$R$1900,6,FALSE())</f>
        <v>#N/A</v>
      </c>
      <c r="Q226" s="6" t="e">
        <f aca="false">VLOOKUP(CONCATENATE($A226,"novo-antigo-novo"),consolidado!$H$1:$R$1900,6,FALSE())</f>
        <v>#N/A</v>
      </c>
      <c r="R226" s="6" t="n">
        <f aca="false">VLOOKUP(CONCATENATE($A226,"novo-antigo"),consolidado!$H$1:$R$1900,6,FALSE())</f>
        <v>1862</v>
      </c>
    </row>
    <row r="227" customFormat="false" ht="13.8" hidden="false" customHeight="false" outlineLevel="0" collapsed="false">
      <c r="A227" s="0" t="s">
        <v>244</v>
      </c>
      <c r="B227" s="0" t="n">
        <v>38</v>
      </c>
      <c r="C227" s="0" t="n">
        <v>38</v>
      </c>
      <c r="D227" s="2" t="n">
        <f aca="false">VLOOKUP(A227,consolidado!$A$1:$F$1900,4,FALSE())</f>
        <v>1.06787330316742</v>
      </c>
      <c r="E227" s="0" t="n">
        <v>31</v>
      </c>
      <c r="F227" s="0" t="n">
        <v>31</v>
      </c>
      <c r="G227" s="5" t="n">
        <f aca="false">VLOOKUP(CONCATENATE($A227,"antigo"),consolidado!$H$1:$R$1900,5,FALSE())</f>
        <v>229</v>
      </c>
      <c r="H227" s="5" t="n">
        <f aca="false">VLOOKUP(CONCATENATE($A227,"novo"),consolidado!$H$1:$R$1900,5,FALSE())</f>
        <v>238</v>
      </c>
      <c r="I227" s="5" t="n">
        <f aca="false">VLOOKUP(CONCATENATE($A227,"antigo-novo"),consolidado!$H$1:$R$1900,5,FALSE())</f>
        <v>238</v>
      </c>
      <c r="J227" s="5" t="e">
        <f aca="false">VLOOKUP(CONCATENATE($A227,"antigo-novo-antigo"),consolidado!$H$1:$R$1900,5,FALSE())</f>
        <v>#N/A</v>
      </c>
      <c r="K227" s="5" t="e">
        <f aca="false">VLOOKUP(CONCATENATE($A227,"novo-antigo-novo"),consolidado!$H$1:$R$1900,5,FALSE())</f>
        <v>#N/A</v>
      </c>
      <c r="L227" s="5" t="n">
        <f aca="false">VLOOKUP(CONCATENATE($A227,"novo-antigo"),consolidado!$H$1:$R$1900,5,FALSE())</f>
        <v>235</v>
      </c>
      <c r="M227" s="6" t="n">
        <f aca="false">VLOOKUP(CONCATENATE($A227,"antigo"),consolidado!$H$1:$R$1900,6,FALSE())</f>
        <v>4093</v>
      </c>
      <c r="N227" s="6" t="n">
        <f aca="false">VLOOKUP(CONCATENATE(A227,"novo"),consolidado!$H$1:$R$1900,6,FALSE())</f>
        <v>4898</v>
      </c>
      <c r="O227" s="6" t="n">
        <f aca="false">VLOOKUP(CONCATENATE($A227,"antigo-novo"),consolidado!$H$1:$R$1900,6,FALSE())</f>
        <v>4938</v>
      </c>
      <c r="P227" s="6" t="e">
        <f aca="false">VLOOKUP(CONCATENATE($A227,"antigo-novo-antigo"),consolidado!$H$1:$R$1900,6,FALSE())</f>
        <v>#N/A</v>
      </c>
      <c r="Q227" s="6" t="e">
        <f aca="false">VLOOKUP(CONCATENATE($A227,"novo-antigo-novo"),consolidado!$H$1:$R$1900,6,FALSE())</f>
        <v>#N/A</v>
      </c>
      <c r="R227" s="6" t="n">
        <f aca="false">VLOOKUP(CONCATENATE($A227,"novo-antigo"),consolidado!$H$1:$R$1900,6,FALSE())</f>
        <v>4795</v>
      </c>
    </row>
    <row r="228" customFormat="false" ht="13.8" hidden="false" customHeight="false" outlineLevel="0" collapsed="false">
      <c r="A228" s="0" t="s">
        <v>245</v>
      </c>
      <c r="B228" s="0" t="n">
        <v>39</v>
      </c>
      <c r="C228" s="0" t="n">
        <v>39</v>
      </c>
      <c r="D228" s="2" t="n">
        <f aca="false">VLOOKUP(A228,consolidado!$A$1:$F$1900,4,FALSE())</f>
        <v>1.05750798722045</v>
      </c>
      <c r="E228" s="0" t="n">
        <v>32</v>
      </c>
      <c r="F228" s="0" t="n">
        <v>32</v>
      </c>
      <c r="G228" s="5" t="n">
        <f aca="false">VLOOKUP(CONCATENATE($A228,"antigo"),consolidado!$H$1:$R$1900,5,FALSE())</f>
        <v>326</v>
      </c>
      <c r="H228" s="5" t="n">
        <f aca="false">VLOOKUP(CONCATENATE($A228,"novo"),consolidado!$H$1:$R$1900,5,FALSE())</f>
        <v>328</v>
      </c>
      <c r="I228" s="5" t="n">
        <f aca="false">VLOOKUP(CONCATENATE($A228,"antigo-novo"),consolidado!$H$1:$R$1900,5,FALSE())</f>
        <v>329</v>
      </c>
      <c r="J228" s="5" t="e">
        <f aca="false">VLOOKUP(CONCATENATE($A228,"antigo-novo-antigo"),consolidado!$H$1:$R$1900,5,FALSE())</f>
        <v>#N/A</v>
      </c>
      <c r="K228" s="5" t="e">
        <f aca="false">VLOOKUP(CONCATENATE($A228,"novo-antigo-novo"),consolidado!$H$1:$R$1900,5,FALSE())</f>
        <v>#N/A</v>
      </c>
      <c r="L228" s="5" t="n">
        <f aca="false">VLOOKUP(CONCATENATE($A228,"novo-antigo"),consolidado!$H$1:$R$1900,5,FALSE())</f>
        <v>328</v>
      </c>
      <c r="M228" s="6" t="n">
        <f aca="false">VLOOKUP(CONCATENATE($A228,"antigo"),consolidado!$H$1:$R$1900,6,FALSE())</f>
        <v>2834</v>
      </c>
      <c r="N228" s="6" t="n">
        <f aca="false">VLOOKUP(CONCATENATE(A228,"novo"),consolidado!$H$1:$R$1900,6,FALSE())</f>
        <v>2840</v>
      </c>
      <c r="O228" s="6" t="n">
        <f aca="false">VLOOKUP(CONCATENATE($A228,"antigo-novo"),consolidado!$H$1:$R$1900,6,FALSE())</f>
        <v>3137</v>
      </c>
      <c r="P228" s="6" t="e">
        <f aca="false">VLOOKUP(CONCATENATE($A228,"antigo-novo-antigo"),consolidado!$H$1:$R$1900,6,FALSE())</f>
        <v>#N/A</v>
      </c>
      <c r="Q228" s="6" t="e">
        <f aca="false">VLOOKUP(CONCATENATE($A228,"novo-antigo-novo"),consolidado!$H$1:$R$1900,6,FALSE())</f>
        <v>#N/A</v>
      </c>
      <c r="R228" s="6" t="n">
        <f aca="false">VLOOKUP(CONCATENATE($A228,"novo-antigo"),consolidado!$H$1:$R$1900,6,FALSE())</f>
        <v>2840</v>
      </c>
    </row>
    <row r="229" customFormat="false" ht="13.8" hidden="false" customHeight="false" outlineLevel="0" collapsed="false">
      <c r="A229" s="0" t="s">
        <v>246</v>
      </c>
      <c r="B229" s="0" t="n">
        <v>40</v>
      </c>
      <c r="C229" s="0" t="n">
        <v>40</v>
      </c>
      <c r="D229" s="2" t="n">
        <f aca="false">VLOOKUP(A229,consolidado!$A$1:$F$1900,4,FALSE())</f>
        <v>1.09885931558935</v>
      </c>
      <c r="E229" s="0" t="n">
        <v>33</v>
      </c>
      <c r="F229" s="0" t="n">
        <v>33</v>
      </c>
      <c r="G229" s="5" t="n">
        <f aca="false">VLOOKUP(CONCATENATE($A229,"antigo"),consolidado!$H$1:$R$1900,5,FALSE())</f>
        <v>283</v>
      </c>
      <c r="H229" s="5" t="n">
        <f aca="false">VLOOKUP(CONCATENATE($A229,"novo"),consolidado!$H$1:$R$1900,5,FALSE())</f>
        <v>300</v>
      </c>
      <c r="I229" s="5" t="n">
        <f aca="false">VLOOKUP(CONCATENATE($A229,"antigo-novo"),consolidado!$H$1:$R$1900,5,FALSE())</f>
        <v>301</v>
      </c>
      <c r="J229" s="5" t="e">
        <f aca="false">VLOOKUP(CONCATENATE($A229,"antigo-novo-antigo"),consolidado!$H$1:$R$1900,5,FALSE())</f>
        <v>#N/A</v>
      </c>
      <c r="K229" s="5" t="e">
        <f aca="false">VLOOKUP(CONCATENATE($A229,"novo-antigo-novo"),consolidado!$H$1:$R$1900,5,FALSE())</f>
        <v>#N/A</v>
      </c>
      <c r="L229" s="5" t="n">
        <f aca="false">VLOOKUP(CONCATENATE($A229,"novo-antigo"),consolidado!$H$1:$R$1900,5,FALSE())</f>
        <v>294</v>
      </c>
      <c r="M229" s="6" t="n">
        <f aca="false">VLOOKUP(CONCATENATE($A229,"antigo"),consolidado!$H$1:$R$1900,6,FALSE())</f>
        <v>5471</v>
      </c>
      <c r="N229" s="6" t="n">
        <f aca="false">VLOOKUP(CONCATENATE(A229,"novo"),consolidado!$H$1:$R$1900,6,FALSE())</f>
        <v>7324</v>
      </c>
      <c r="O229" s="6" t="n">
        <f aca="false">VLOOKUP(CONCATENATE($A229,"antigo-novo"),consolidado!$H$1:$R$1900,6,FALSE())</f>
        <v>7561</v>
      </c>
      <c r="P229" s="6" t="e">
        <f aca="false">VLOOKUP(CONCATENATE($A229,"antigo-novo-antigo"),consolidado!$H$1:$R$1900,6,FALSE())</f>
        <v>#N/A</v>
      </c>
      <c r="Q229" s="6" t="e">
        <f aca="false">VLOOKUP(CONCATENATE($A229,"novo-antigo-novo"),consolidado!$H$1:$R$1900,6,FALSE())</f>
        <v>#N/A</v>
      </c>
      <c r="R229" s="6" t="n">
        <f aca="false">VLOOKUP(CONCATENATE($A229,"novo-antigo"),consolidado!$H$1:$R$1900,6,FALSE())</f>
        <v>6926</v>
      </c>
    </row>
    <row r="230" customFormat="false" ht="13.8" hidden="false" customHeight="false" outlineLevel="0" collapsed="false">
      <c r="A230" s="0" t="s">
        <v>247</v>
      </c>
      <c r="B230" s="0" t="n">
        <v>41</v>
      </c>
      <c r="C230" s="0" t="n">
        <v>41</v>
      </c>
      <c r="D230" s="2" t="n">
        <f aca="false">VLOOKUP(A230,consolidado!$A$1:$F$1900,4,FALSE())</f>
        <v>1.07925129430506</v>
      </c>
      <c r="E230" s="0" t="n">
        <v>34</v>
      </c>
      <c r="F230" s="0" t="n">
        <v>34</v>
      </c>
      <c r="G230" s="5" t="str">
        <f aca="false">VLOOKUP(CONCATENATE($A230,"antigo"),consolidado!$H$1:$R$1900,5,FALSE())</f>
        <v>-</v>
      </c>
      <c r="H230" s="5" t="n">
        <f aca="false">VLOOKUP(CONCATENATE($A230,"novo"),consolidado!$H$1:$R$1900,5,FALSE())</f>
        <v>2682</v>
      </c>
      <c r="I230" s="5" t="str">
        <f aca="false">VLOOKUP(CONCATENATE($A230,"antigo-novo"),consolidado!$H$1:$R$1900,5,FALSE())</f>
        <v>-</v>
      </c>
      <c r="J230" s="5" t="e">
        <f aca="false">VLOOKUP(CONCATENATE($A230,"antigo-novo-antigo"),consolidado!$H$1:$R$1900,5,FALSE())</f>
        <v>#N/A</v>
      </c>
      <c r="K230" s="5" t="e">
        <f aca="false">VLOOKUP(CONCATENATE($A230,"novo-antigo-novo"),consolidado!$H$1:$R$1900,5,FALSE())</f>
        <v>#N/A</v>
      </c>
      <c r="L230" s="5" t="str">
        <f aca="false">VLOOKUP(CONCATENATE($A230,"novo-antigo"),consolidado!$H$1:$R$1900,5,FALSE())</f>
        <v>-</v>
      </c>
      <c r="M230" s="6" t="str">
        <f aca="false">VLOOKUP(CONCATENATE($A230,"antigo"),consolidado!$H$1:$R$1900,6,FALSE())</f>
        <v>-</v>
      </c>
      <c r="N230" s="6" t="n">
        <f aca="false">VLOOKUP(CONCATENATE(A230,"novo"),consolidado!$H$1:$R$1900,6,FALSE())</f>
        <v>7916</v>
      </c>
      <c r="O230" s="6" t="str">
        <f aca="false">VLOOKUP(CONCATENATE($A230,"antigo-novo"),consolidado!$H$1:$R$1900,6,FALSE())</f>
        <v>-</v>
      </c>
      <c r="P230" s="6" t="e">
        <f aca="false">VLOOKUP(CONCATENATE($A230,"antigo-novo-antigo"),consolidado!$H$1:$R$1900,6,FALSE())</f>
        <v>#N/A</v>
      </c>
      <c r="Q230" s="6" t="e">
        <f aca="false">VLOOKUP(CONCATENATE($A230,"novo-antigo-novo"),consolidado!$H$1:$R$1900,6,FALSE())</f>
        <v>#N/A</v>
      </c>
      <c r="R230" s="6" t="str">
        <f aca="false">VLOOKUP(CONCATENATE($A230,"novo-antigo"),consolidado!$H$1:$R$1900,6,FALSE())</f>
        <v>-</v>
      </c>
    </row>
    <row r="231" customFormat="false" ht="13.8" hidden="false" customHeight="false" outlineLevel="0" collapsed="false">
      <c r="A231" s="0" t="s">
        <v>248</v>
      </c>
      <c r="B231" s="0" t="n">
        <v>42</v>
      </c>
      <c r="C231" s="0" t="n">
        <v>42</v>
      </c>
      <c r="D231" s="2" t="n">
        <f aca="false">VLOOKUP(A231,consolidado!$A$1:$F$1900,4,FALSE())</f>
        <v>1.04778156996587</v>
      </c>
      <c r="E231" s="0" t="n">
        <v>35</v>
      </c>
      <c r="F231" s="0" t="n">
        <v>35</v>
      </c>
      <c r="G231" s="5" t="n">
        <f aca="false">VLOOKUP(CONCATENATE($A231,"antigo"),consolidado!$H$1:$R$1900,5,FALSE())</f>
        <v>604</v>
      </c>
      <c r="H231" s="5" t="n">
        <f aca="false">VLOOKUP(CONCATENATE($A231,"novo"),consolidado!$H$1:$R$1900,5,FALSE())</f>
        <v>613</v>
      </c>
      <c r="I231" s="5" t="n">
        <f aca="false">VLOOKUP(CONCATENATE($A231,"antigo-novo"),consolidado!$H$1:$R$1900,5,FALSE())</f>
        <v>613</v>
      </c>
      <c r="J231" s="5" t="e">
        <f aca="false">VLOOKUP(CONCATENATE($A231,"antigo-novo-antigo"),consolidado!$H$1:$R$1900,5,FALSE())</f>
        <v>#N/A</v>
      </c>
      <c r="K231" s="5" t="e">
        <f aca="false">VLOOKUP(CONCATENATE($A231,"novo-antigo-novo"),consolidado!$H$1:$R$1900,5,FALSE())</f>
        <v>#N/A</v>
      </c>
      <c r="L231" s="5" t="n">
        <f aca="false">VLOOKUP(CONCATENATE($A231,"novo-antigo"),consolidado!$H$1:$R$1900,5,FALSE())</f>
        <v>609</v>
      </c>
      <c r="M231" s="6" t="n">
        <f aca="false">VLOOKUP(CONCATENATE($A231,"antigo"),consolidado!$H$1:$R$1900,6,FALSE())</f>
        <v>17172</v>
      </c>
      <c r="N231" s="6" t="n">
        <f aca="false">VLOOKUP(CONCATENATE(A231,"novo"),consolidado!$H$1:$R$1900,6,FALSE())</f>
        <v>18677</v>
      </c>
      <c r="O231" s="6" t="n">
        <f aca="false">VLOOKUP(CONCATENATE($A231,"antigo-novo"),consolidado!$H$1:$R$1900,6,FALSE())</f>
        <v>19133</v>
      </c>
      <c r="P231" s="6" t="e">
        <f aca="false">VLOOKUP(CONCATENATE($A231,"antigo-novo-antigo"),consolidado!$H$1:$R$1900,6,FALSE())</f>
        <v>#N/A</v>
      </c>
      <c r="Q231" s="6" t="e">
        <f aca="false">VLOOKUP(CONCATENATE($A231,"novo-antigo-novo"),consolidado!$H$1:$R$1900,6,FALSE())</f>
        <v>#N/A</v>
      </c>
      <c r="R231" s="6" t="n">
        <f aca="false">VLOOKUP(CONCATENATE($A231,"novo-antigo"),consolidado!$H$1:$R$1900,6,FALSE())</f>
        <v>18549</v>
      </c>
    </row>
    <row r="232" customFormat="false" ht="13.8" hidden="false" customHeight="false" outlineLevel="0" collapsed="false">
      <c r="A232" s="0" t="s">
        <v>249</v>
      </c>
      <c r="B232" s="0" t="n">
        <v>43</v>
      </c>
      <c r="C232" s="0" t="n">
        <v>43</v>
      </c>
      <c r="D232" s="2" t="n">
        <f aca="false">VLOOKUP(A232,consolidado!$A$1:$F$1900,4,FALSE())</f>
        <v>1.04769736842105</v>
      </c>
      <c r="E232" s="0" t="n">
        <v>36</v>
      </c>
      <c r="F232" s="0" t="n">
        <v>36</v>
      </c>
      <c r="G232" s="5" t="n">
        <f aca="false">VLOOKUP(CONCATENATE($A232,"antigo"),consolidado!$H$1:$R$1900,5,FALSE())</f>
        <v>626</v>
      </c>
      <c r="H232" s="5" t="n">
        <f aca="false">VLOOKUP(CONCATENATE($A232,"novo"),consolidado!$H$1:$R$1900,5,FALSE())</f>
        <v>639</v>
      </c>
      <c r="I232" s="5" t="n">
        <f aca="false">VLOOKUP(CONCATENATE($A232,"antigo-novo"),consolidado!$H$1:$R$1900,5,FALSE())</f>
        <v>646</v>
      </c>
      <c r="J232" s="5" t="e">
        <f aca="false">VLOOKUP(CONCATENATE($A232,"antigo-novo-antigo"),consolidado!$H$1:$R$1900,5,FALSE())</f>
        <v>#N/A</v>
      </c>
      <c r="K232" s="5" t="e">
        <f aca="false">VLOOKUP(CONCATENATE($A232,"novo-antigo-novo"),consolidado!$H$1:$R$1900,5,FALSE())</f>
        <v>#N/A</v>
      </c>
      <c r="L232" s="5" t="n">
        <f aca="false">VLOOKUP(CONCATENATE($A232,"novo-antigo"),consolidado!$H$1:$R$1900,5,FALSE())</f>
        <v>635</v>
      </c>
      <c r="M232" s="6" t="n">
        <f aca="false">VLOOKUP(CONCATENATE($A232,"antigo"),consolidado!$H$1:$R$1900,6,FALSE())</f>
        <v>19042</v>
      </c>
      <c r="N232" s="6" t="n">
        <f aca="false">VLOOKUP(CONCATENATE(A232,"novo"),consolidado!$H$1:$R$1900,6,FALSE())</f>
        <v>21707</v>
      </c>
      <c r="O232" s="6" t="n">
        <f aca="false">VLOOKUP(CONCATENATE($A232,"antigo-novo"),consolidado!$H$1:$R$1900,6,FALSE())</f>
        <v>22106</v>
      </c>
      <c r="P232" s="6" t="e">
        <f aca="false">VLOOKUP(CONCATENATE($A232,"antigo-novo-antigo"),consolidado!$H$1:$R$1900,6,FALSE())</f>
        <v>#N/A</v>
      </c>
      <c r="Q232" s="6" t="e">
        <f aca="false">VLOOKUP(CONCATENATE($A232,"novo-antigo-novo"),consolidado!$H$1:$R$1900,6,FALSE())</f>
        <v>#N/A</v>
      </c>
      <c r="R232" s="6" t="n">
        <f aca="false">VLOOKUP(CONCATENATE($A232,"novo-antigo"),consolidado!$H$1:$R$1900,6,FALSE())</f>
        <v>21575</v>
      </c>
    </row>
    <row r="233" customFormat="false" ht="13.8" hidden="false" customHeight="false" outlineLevel="0" collapsed="false">
      <c r="A233" s="0" t="s">
        <v>250</v>
      </c>
      <c r="B233" s="0" t="n">
        <v>44</v>
      </c>
      <c r="C233" s="0" t="n">
        <v>44</v>
      </c>
      <c r="D233" s="2" t="n">
        <f aca="false">VLOOKUP(A233,consolidado!$A$1:$F$1900,4,FALSE())</f>
        <v>1.0359612724758</v>
      </c>
      <c r="E233" s="0" t="n">
        <v>37</v>
      </c>
      <c r="F233" s="0" t="n">
        <v>37</v>
      </c>
      <c r="G233" s="5" t="n">
        <f aca="false">VLOOKUP(CONCATENATE($A233,"antigo"),consolidado!$H$1:$R$1900,5,FALSE())</f>
        <v>724</v>
      </c>
      <c r="H233" s="5" t="n">
        <f aca="false">VLOOKUP(CONCATENATE($A233,"novo"),consolidado!$H$1:$R$1900,5,FALSE())</f>
        <v>746</v>
      </c>
      <c r="I233" s="5" t="n">
        <f aca="false">VLOOKUP(CONCATENATE($A233,"antigo-novo"),consolidado!$H$1:$R$1900,5,FALSE())</f>
        <v>731</v>
      </c>
      <c r="J233" s="5" t="e">
        <f aca="false">VLOOKUP(CONCATENATE($A233,"antigo-novo-antigo"),consolidado!$H$1:$R$1900,5,FALSE())</f>
        <v>#N/A</v>
      </c>
      <c r="K233" s="5" t="e">
        <f aca="false">VLOOKUP(CONCATENATE($A233,"novo-antigo-novo"),consolidado!$H$1:$R$1900,5,FALSE())</f>
        <v>#N/A</v>
      </c>
      <c r="L233" s="5" t="n">
        <f aca="false">VLOOKUP(CONCATENATE($A233,"novo-antigo"),consolidado!$H$1:$R$1900,5,FALSE())</f>
        <v>728</v>
      </c>
      <c r="M233" s="6" t="n">
        <f aca="false">VLOOKUP(CONCATENATE($A233,"antigo"),consolidado!$H$1:$R$1900,6,FALSE())</f>
        <v>8314</v>
      </c>
      <c r="N233" s="6" t="n">
        <f aca="false">VLOOKUP(CONCATENATE(A233,"novo"),consolidado!$H$1:$R$1900,6,FALSE())</f>
        <v>8996</v>
      </c>
      <c r="O233" s="6" t="n">
        <f aca="false">VLOOKUP(CONCATENATE($A233,"antigo-novo"),consolidado!$H$1:$R$1900,6,FALSE())</f>
        <v>9085</v>
      </c>
      <c r="P233" s="6" t="e">
        <f aca="false">VLOOKUP(CONCATENATE($A233,"antigo-novo-antigo"),consolidado!$H$1:$R$1900,6,FALSE())</f>
        <v>#N/A</v>
      </c>
      <c r="Q233" s="6" t="e">
        <f aca="false">VLOOKUP(CONCATENATE($A233,"novo-antigo-novo"),consolidado!$H$1:$R$1900,6,FALSE())</f>
        <v>#N/A</v>
      </c>
      <c r="R233" s="6" t="n">
        <f aca="false">VLOOKUP(CONCATENATE($A233,"novo-antigo"),consolidado!$H$1:$R$1900,6,FALSE())</f>
        <v>8962</v>
      </c>
    </row>
    <row r="234" customFormat="false" ht="13.8" hidden="false" customHeight="false" outlineLevel="0" collapsed="false">
      <c r="A234" s="0" t="s">
        <v>251</v>
      </c>
      <c r="B234" s="0" t="n">
        <v>45</v>
      </c>
      <c r="C234" s="0" t="n">
        <v>45</v>
      </c>
      <c r="D234" s="2" t="n">
        <f aca="false">VLOOKUP(A234,consolidado!$A$1:$F$1900,4,FALSE())</f>
        <v>1.0328418230563</v>
      </c>
      <c r="E234" s="0" t="n">
        <v>38</v>
      </c>
      <c r="F234" s="0" t="n">
        <v>38</v>
      </c>
      <c r="G234" s="5" t="str">
        <f aca="false">VLOOKUP(CONCATENATE($A234,"antigo"),consolidado!$H$1:$R$1900,5,FALSE())</f>
        <v>-</v>
      </c>
      <c r="H234" s="5" t="n">
        <f aca="false">VLOOKUP(CONCATENATE($A234,"novo"),consolidado!$H$1:$R$1900,5,FALSE())</f>
        <v>1560</v>
      </c>
      <c r="I234" s="5" t="str">
        <f aca="false">VLOOKUP(CONCATENATE($A234,"antigo-novo"),consolidado!$H$1:$R$1900,5,FALSE())</f>
        <v>-</v>
      </c>
      <c r="J234" s="5" t="e">
        <f aca="false">VLOOKUP(CONCATENATE($A234,"antigo-novo-antigo"),consolidado!$H$1:$R$1900,5,FALSE())</f>
        <v>#N/A</v>
      </c>
      <c r="K234" s="5" t="e">
        <f aca="false">VLOOKUP(CONCATENATE($A234,"novo-antigo-novo"),consolidado!$H$1:$R$1900,5,FALSE())</f>
        <v>#N/A</v>
      </c>
      <c r="L234" s="5" t="n">
        <f aca="false">VLOOKUP(CONCATENATE($A234,"novo-antigo"),consolidado!$H$1:$R$1900,5,FALSE())</f>
        <v>1555</v>
      </c>
      <c r="M234" s="6" t="str">
        <f aca="false">VLOOKUP(CONCATENATE($A234,"antigo"),consolidado!$H$1:$R$1900,6,FALSE())</f>
        <v>-</v>
      </c>
      <c r="N234" s="6" t="n">
        <f aca="false">VLOOKUP(CONCATENATE(A234,"novo"),consolidado!$H$1:$R$1900,6,FALSE())</f>
        <v>71508</v>
      </c>
      <c r="O234" s="6" t="str">
        <f aca="false">VLOOKUP(CONCATENATE($A234,"antigo-novo"),consolidado!$H$1:$R$1900,6,FALSE())</f>
        <v>-</v>
      </c>
      <c r="P234" s="6" t="e">
        <f aca="false">VLOOKUP(CONCATENATE($A234,"antigo-novo-antigo"),consolidado!$H$1:$R$1900,6,FALSE())</f>
        <v>#N/A</v>
      </c>
      <c r="Q234" s="6" t="e">
        <f aca="false">VLOOKUP(CONCATENATE($A234,"novo-antigo-novo"),consolidado!$H$1:$R$1900,6,FALSE())</f>
        <v>#N/A</v>
      </c>
      <c r="R234" s="6" t="n">
        <f aca="false">VLOOKUP(CONCATENATE($A234,"novo-antigo"),consolidado!$H$1:$R$1900,6,FALSE())</f>
        <v>71403</v>
      </c>
    </row>
    <row r="235" customFormat="false" ht="13.8" hidden="false" customHeight="false" outlineLevel="0" collapsed="false">
      <c r="A235" s="0" t="s">
        <v>252</v>
      </c>
      <c r="B235" s="0" t="n">
        <v>46</v>
      </c>
      <c r="C235" s="0" t="n">
        <v>46</v>
      </c>
      <c r="D235" s="2" t="n">
        <f aca="false">VLOOKUP(A235,consolidado!$A$1:$F$1900,4,FALSE())</f>
        <v>1.03277591973244</v>
      </c>
      <c r="E235" s="0" t="n">
        <v>39</v>
      </c>
      <c r="F235" s="0" t="n">
        <v>39</v>
      </c>
      <c r="G235" s="5" t="str">
        <f aca="false">VLOOKUP(CONCATENATE($A235,"antigo"),consolidado!$H$1:$R$1900,5,FALSE())</f>
        <v>-</v>
      </c>
      <c r="H235" s="5" t="n">
        <f aca="false">VLOOKUP(CONCATENATE($A235,"novo"),consolidado!$H$1:$R$1900,5,FALSE())</f>
        <v>1563</v>
      </c>
      <c r="I235" s="5" t="str">
        <f aca="false">VLOOKUP(CONCATENATE($A235,"antigo-novo"),consolidado!$H$1:$R$1900,5,FALSE())</f>
        <v>-</v>
      </c>
      <c r="J235" s="5" t="e">
        <f aca="false">VLOOKUP(CONCATENATE($A235,"antigo-novo-antigo"),consolidado!$H$1:$R$1900,5,FALSE())</f>
        <v>#N/A</v>
      </c>
      <c r="K235" s="5" t="e">
        <f aca="false">VLOOKUP(CONCATENATE($A235,"novo-antigo-novo"),consolidado!$H$1:$R$1900,5,FALSE())</f>
        <v>#N/A</v>
      </c>
      <c r="L235" s="5" t="n">
        <f aca="false">VLOOKUP(CONCATENATE($A235,"novo-antigo"),consolidado!$H$1:$R$1900,5,FALSE())</f>
        <v>1557</v>
      </c>
      <c r="M235" s="6" t="str">
        <f aca="false">VLOOKUP(CONCATENATE($A235,"antigo"),consolidado!$H$1:$R$1900,6,FALSE())</f>
        <v>-</v>
      </c>
      <c r="N235" s="6" t="n">
        <f aca="false">VLOOKUP(CONCATENATE(A235,"novo"),consolidado!$H$1:$R$1900,6,FALSE())</f>
        <v>71563</v>
      </c>
      <c r="O235" s="6" t="str">
        <f aca="false">VLOOKUP(CONCATENATE($A235,"antigo-novo"),consolidado!$H$1:$R$1900,6,FALSE())</f>
        <v>-</v>
      </c>
      <c r="P235" s="6" t="e">
        <f aca="false">VLOOKUP(CONCATENATE($A235,"antigo-novo-antigo"),consolidado!$H$1:$R$1900,6,FALSE())</f>
        <v>#N/A</v>
      </c>
      <c r="Q235" s="6" t="e">
        <f aca="false">VLOOKUP(CONCATENATE($A235,"novo-antigo-novo"),consolidado!$H$1:$R$1900,6,FALSE())</f>
        <v>#N/A</v>
      </c>
      <c r="R235" s="6" t="n">
        <f aca="false">VLOOKUP(CONCATENATE($A235,"novo-antigo"),consolidado!$H$1:$R$1900,6,FALSE())</f>
        <v>71453</v>
      </c>
    </row>
    <row r="236" customFormat="false" ht="13.8" hidden="false" customHeight="false" outlineLevel="0" collapsed="false">
      <c r="A236" s="0" t="s">
        <v>253</v>
      </c>
      <c r="B236" s="0" t="n">
        <v>47</v>
      </c>
      <c r="C236" s="0" t="n">
        <v>47</v>
      </c>
      <c r="D236" s="2" t="n">
        <f aca="false">VLOOKUP(A236,consolidado!$A$1:$F$1900,4,FALSE())</f>
        <v>1.02511773940345</v>
      </c>
      <c r="E236" s="0" t="n">
        <v>40</v>
      </c>
      <c r="F236" s="0" t="n">
        <v>40</v>
      </c>
      <c r="G236" s="5" t="n">
        <f aca="false">VLOOKUP(CONCATENATE($A236,"antigo"),consolidado!$H$1:$R$1900,5,FALSE())</f>
        <v>1941</v>
      </c>
      <c r="H236" s="5" t="n">
        <f aca="false">VLOOKUP(CONCATENATE($A236,"novo"),consolidado!$H$1:$R$1900,5,FALSE())</f>
        <v>1957</v>
      </c>
      <c r="I236" s="5" t="n">
        <f aca="false">VLOOKUP(CONCATENATE($A236,"antigo-novo"),consolidado!$H$1:$R$1900,5,FALSE())</f>
        <v>1943</v>
      </c>
      <c r="J236" s="5" t="e">
        <f aca="false">VLOOKUP(CONCATENATE($A236,"antigo-novo-antigo"),consolidado!$H$1:$R$1900,5,FALSE())</f>
        <v>#N/A</v>
      </c>
      <c r="K236" s="5" t="e">
        <f aca="false">VLOOKUP(CONCATENATE($A236,"novo-antigo-novo"),consolidado!$H$1:$R$1900,5,FALSE())</f>
        <v>#N/A</v>
      </c>
      <c r="L236" s="5" t="n">
        <f aca="false">VLOOKUP(CONCATENATE($A236,"novo-antigo"),consolidado!$H$1:$R$1900,5,FALSE())</f>
        <v>1944</v>
      </c>
      <c r="M236" s="6" t="n">
        <f aca="false">VLOOKUP(CONCATENATE($A236,"antigo"),consolidado!$H$1:$R$1900,6,FALSE())</f>
        <v>33581</v>
      </c>
      <c r="N236" s="6" t="n">
        <f aca="false">VLOOKUP(CONCATENATE(A236,"novo"),consolidado!$H$1:$R$1900,6,FALSE())</f>
        <v>33755</v>
      </c>
      <c r="O236" s="6" t="n">
        <f aca="false">VLOOKUP(CONCATENATE($A236,"antigo-novo"),consolidado!$H$1:$R$1900,6,FALSE())</f>
        <v>33735</v>
      </c>
      <c r="P236" s="6" t="e">
        <f aca="false">VLOOKUP(CONCATENATE($A236,"antigo-novo-antigo"),consolidado!$H$1:$R$1900,6,FALSE())</f>
        <v>#N/A</v>
      </c>
      <c r="Q236" s="6" t="e">
        <f aca="false">VLOOKUP(CONCATENATE($A236,"novo-antigo-novo"),consolidado!$H$1:$R$1900,6,FALSE())</f>
        <v>#N/A</v>
      </c>
      <c r="R236" s="6" t="n">
        <f aca="false">VLOOKUP(CONCATENATE($A236,"novo-antigo"),consolidado!$H$1:$R$1900,6,FALSE())</f>
        <v>33742</v>
      </c>
    </row>
    <row r="237" customFormat="false" ht="13.8" hidden="false" customHeight="false" outlineLevel="0" collapsed="false">
      <c r="A237" s="0" t="s">
        <v>254</v>
      </c>
      <c r="B237" s="0" t="n">
        <v>48</v>
      </c>
      <c r="C237" s="0" t="n">
        <v>48</v>
      </c>
      <c r="D237" s="2" t="n">
        <f aca="false">VLOOKUP(A237,consolidado!$A$1:$F$1900,4,FALSE())</f>
        <v>1</v>
      </c>
      <c r="E237" s="0" t="n">
        <v>41</v>
      </c>
      <c r="F237" s="0" t="n">
        <v>41</v>
      </c>
      <c r="G237" s="5" t="n">
        <f aca="false">VLOOKUP(CONCATENATE($A237,"antigo"),consolidado!$H$1:$R$1900,5,FALSE())</f>
        <v>6</v>
      </c>
      <c r="H237" s="5" t="n">
        <f aca="false">VLOOKUP(CONCATENATE($A237,"novo"),consolidado!$H$1:$R$1900,5,FALSE())</f>
        <v>6</v>
      </c>
      <c r="I237" s="5" t="n">
        <f aca="false">VLOOKUP(CONCATENATE($A237,"antigo-novo"),consolidado!$H$1:$R$1900,5,FALSE())</f>
        <v>6</v>
      </c>
      <c r="J237" s="5" t="e">
        <f aca="false">VLOOKUP(CONCATENATE($A237,"antigo-novo-antigo"),consolidado!$H$1:$R$1900,5,FALSE())</f>
        <v>#N/A</v>
      </c>
      <c r="K237" s="5" t="e">
        <f aca="false">VLOOKUP(CONCATENATE($A237,"novo-antigo-novo"),consolidado!$H$1:$R$1900,5,FALSE())</f>
        <v>#N/A</v>
      </c>
      <c r="L237" s="5" t="n">
        <f aca="false">VLOOKUP(CONCATENATE($A237,"novo-antigo"),consolidado!$H$1:$R$1900,5,FALSE())</f>
        <v>6</v>
      </c>
      <c r="M237" s="6" t="n">
        <f aca="false">VLOOKUP(CONCATENATE($A237,"antigo"),consolidado!$H$1:$R$1900,6,FALSE())</f>
        <v>62</v>
      </c>
      <c r="N237" s="6" t="n">
        <f aca="false">VLOOKUP(CONCATENATE(A237,"novo"),consolidado!$H$1:$R$1900,6,FALSE())</f>
        <v>62</v>
      </c>
      <c r="O237" s="6" t="n">
        <f aca="false">VLOOKUP(CONCATENATE($A237,"antigo-novo"),consolidado!$H$1:$R$1900,6,FALSE())</f>
        <v>62</v>
      </c>
      <c r="P237" s="6" t="e">
        <f aca="false">VLOOKUP(CONCATENATE($A237,"antigo-novo-antigo"),consolidado!$H$1:$R$1900,6,FALSE())</f>
        <v>#N/A</v>
      </c>
      <c r="Q237" s="6" t="e">
        <f aca="false">VLOOKUP(CONCATENATE($A237,"novo-antigo-novo"),consolidado!$H$1:$R$1900,6,FALSE())</f>
        <v>#N/A</v>
      </c>
      <c r="R237" s="6" t="n">
        <f aca="false">VLOOKUP(CONCATENATE($A237,"novo-antigo"),consolidado!$H$1:$R$1900,6,FALSE())</f>
        <v>62</v>
      </c>
    </row>
    <row r="238" customFormat="false" ht="13.8" hidden="false" customHeight="false" outlineLevel="0" collapsed="false">
      <c r="A238" s="0" t="s">
        <v>255</v>
      </c>
      <c r="B238" s="0" t="n">
        <v>49</v>
      </c>
      <c r="C238" s="0" t="n">
        <v>49</v>
      </c>
      <c r="D238" s="2" t="n">
        <f aca="false">VLOOKUP(A238,consolidado!$A$1:$F$1900,4,FALSE())</f>
        <v>1.4</v>
      </c>
      <c r="E238" s="0" t="n">
        <v>42</v>
      </c>
      <c r="F238" s="0" t="n">
        <v>42</v>
      </c>
      <c r="G238" s="5" t="n">
        <f aca="false">VLOOKUP(CONCATENATE($A238,"antigo"),consolidado!$H$1:$R$1900,5,FALSE())</f>
        <v>16</v>
      </c>
      <c r="H238" s="5" t="n">
        <f aca="false">VLOOKUP(CONCATENATE($A238,"novo"),consolidado!$H$1:$R$1900,5,FALSE())</f>
        <v>23</v>
      </c>
      <c r="I238" s="5" t="n">
        <f aca="false">VLOOKUP(CONCATENATE($A238,"antigo-novo"),consolidado!$H$1:$R$1900,5,FALSE())</f>
        <v>19</v>
      </c>
      <c r="J238" s="5" t="e">
        <f aca="false">VLOOKUP(CONCATENATE($A238,"antigo-novo-antigo"),consolidado!$H$1:$R$1900,5,FALSE())</f>
        <v>#N/A</v>
      </c>
      <c r="K238" s="5" t="e">
        <f aca="false">VLOOKUP(CONCATENATE($A238,"novo-antigo-novo"),consolidado!$H$1:$R$1900,5,FALSE())</f>
        <v>#N/A</v>
      </c>
      <c r="L238" s="5" t="n">
        <f aca="false">VLOOKUP(CONCATENATE($A238,"novo-antigo"),consolidado!$H$1:$R$1900,5,FALSE())</f>
        <v>18</v>
      </c>
      <c r="M238" s="6" t="n">
        <f aca="false">VLOOKUP(CONCATENATE($A238,"antigo"),consolidado!$H$1:$R$1900,6,FALSE())</f>
        <v>120</v>
      </c>
      <c r="N238" s="6" t="n">
        <f aca="false">VLOOKUP(CONCATENATE(A238,"novo"),consolidado!$H$1:$R$1900,6,FALSE())</f>
        <v>208</v>
      </c>
      <c r="O238" s="6" t="n">
        <f aca="false">VLOOKUP(CONCATENATE($A238,"antigo-novo"),consolidado!$H$1:$R$1900,6,FALSE())</f>
        <v>200</v>
      </c>
      <c r="P238" s="6" t="e">
        <f aca="false">VLOOKUP(CONCATENATE($A238,"antigo-novo-antigo"),consolidado!$H$1:$R$1900,6,FALSE())</f>
        <v>#N/A</v>
      </c>
      <c r="Q238" s="6" t="e">
        <f aca="false">VLOOKUP(CONCATENATE($A238,"novo-antigo-novo"),consolidado!$H$1:$R$1900,6,FALSE())</f>
        <v>#N/A</v>
      </c>
      <c r="R238" s="6" t="n">
        <f aca="false">VLOOKUP(CONCATENATE($A238,"novo-antigo"),consolidado!$H$1:$R$1900,6,FALSE())</f>
        <v>183</v>
      </c>
    </row>
    <row r="239" customFormat="false" ht="13.8" hidden="false" customHeight="false" outlineLevel="0" collapsed="false">
      <c r="A239" s="0" t="s">
        <v>256</v>
      </c>
      <c r="B239" s="0" t="n">
        <v>50</v>
      </c>
      <c r="C239" s="0" t="n">
        <v>50</v>
      </c>
      <c r="D239" s="2" t="n">
        <f aca="false">VLOOKUP(A239,consolidado!$A$1:$F$1900,4,FALSE())</f>
        <v>1.5</v>
      </c>
      <c r="E239" s="0" t="n">
        <v>43</v>
      </c>
      <c r="F239" s="0" t="n">
        <v>43</v>
      </c>
      <c r="G239" s="5" t="n">
        <f aca="false">VLOOKUP(CONCATENATE($A239,"antigo"),consolidado!$H$1:$R$1900,5,FALSE())</f>
        <v>15</v>
      </c>
      <c r="H239" s="5" t="n">
        <f aca="false">VLOOKUP(CONCATENATE($A239,"novo"),consolidado!$H$1:$R$1900,5,FALSE())</f>
        <v>18</v>
      </c>
      <c r="I239" s="5" t="n">
        <f aca="false">VLOOKUP(CONCATENATE($A239,"antigo-novo"),consolidado!$H$1:$R$1900,5,FALSE())</f>
        <v>18</v>
      </c>
      <c r="J239" s="5" t="e">
        <f aca="false">VLOOKUP(CONCATENATE($A239,"antigo-novo-antigo"),consolidado!$H$1:$R$1900,5,FALSE())</f>
        <v>#N/A</v>
      </c>
      <c r="K239" s="5" t="e">
        <f aca="false">VLOOKUP(CONCATENATE($A239,"novo-antigo-novo"),consolidado!$H$1:$R$1900,5,FALSE())</f>
        <v>#N/A</v>
      </c>
      <c r="L239" s="5" t="n">
        <f aca="false">VLOOKUP(CONCATENATE($A239,"novo-antigo"),consolidado!$H$1:$R$1900,5,FALSE())</f>
        <v>18</v>
      </c>
      <c r="M239" s="6" t="n">
        <f aca="false">VLOOKUP(CONCATENATE($A239,"antigo"),consolidado!$H$1:$R$1900,6,FALSE())</f>
        <v>83</v>
      </c>
      <c r="N239" s="6" t="n">
        <f aca="false">VLOOKUP(CONCATENATE(A239,"novo"),consolidado!$H$1:$R$1900,6,FALSE())</f>
        <v>155</v>
      </c>
      <c r="O239" s="6" t="n">
        <f aca="false">VLOOKUP(CONCATENATE($A239,"antigo-novo"),consolidado!$H$1:$R$1900,6,FALSE())</f>
        <v>157</v>
      </c>
      <c r="P239" s="6" t="e">
        <f aca="false">VLOOKUP(CONCATENATE($A239,"antigo-novo-antigo"),consolidado!$H$1:$R$1900,6,FALSE())</f>
        <v>#N/A</v>
      </c>
      <c r="Q239" s="6" t="e">
        <f aca="false">VLOOKUP(CONCATENATE($A239,"novo-antigo-novo"),consolidado!$H$1:$R$1900,6,FALSE())</f>
        <v>#N/A</v>
      </c>
      <c r="R239" s="6" t="n">
        <f aca="false">VLOOKUP(CONCATENATE($A239,"novo-antigo"),consolidado!$H$1:$R$1900,6,FALSE())</f>
        <v>155</v>
      </c>
    </row>
    <row r="240" customFormat="false" ht="13.8" hidden="false" customHeight="false" outlineLevel="0" collapsed="false">
      <c r="A240" s="0" t="s">
        <v>257</v>
      </c>
      <c r="B240" s="0" t="n">
        <v>51</v>
      </c>
      <c r="C240" s="0" t="n">
        <v>51</v>
      </c>
      <c r="D240" s="2" t="n">
        <f aca="false">VLOOKUP(A240,consolidado!$A$1:$F$1900,4,FALSE())</f>
        <v>1.21428571428571</v>
      </c>
      <c r="E240" s="0" t="n">
        <v>44</v>
      </c>
      <c r="F240" s="0" t="n">
        <v>44</v>
      </c>
      <c r="G240" s="5" t="n">
        <f aca="false">VLOOKUP(CONCATENATE($A240,"antigo"),consolidado!$H$1:$R$1900,5,FALSE())</f>
        <v>17</v>
      </c>
      <c r="H240" s="5" t="n">
        <f aca="false">VLOOKUP(CONCATENATE($A240,"novo"),consolidado!$H$1:$R$1900,5,FALSE())</f>
        <v>18</v>
      </c>
      <c r="I240" s="5" t="n">
        <f aca="false">VLOOKUP(CONCATENATE($A240,"antigo-novo"),consolidado!$H$1:$R$1900,5,FALSE())</f>
        <v>18</v>
      </c>
      <c r="J240" s="5" t="e">
        <f aca="false">VLOOKUP(CONCATENATE($A240,"antigo-novo-antigo"),consolidado!$H$1:$R$1900,5,FALSE())</f>
        <v>#N/A</v>
      </c>
      <c r="K240" s="5" t="e">
        <f aca="false">VLOOKUP(CONCATENATE($A240,"novo-antigo-novo"),consolidado!$H$1:$R$1900,5,FALSE())</f>
        <v>#N/A</v>
      </c>
      <c r="L240" s="5" t="n">
        <f aca="false">VLOOKUP(CONCATENATE($A240,"novo-antigo"),consolidado!$H$1:$R$1900,5,FALSE())</f>
        <v>18</v>
      </c>
      <c r="M240" s="6" t="n">
        <f aca="false">VLOOKUP(CONCATENATE($A240,"antigo"),consolidado!$H$1:$R$1900,6,FALSE())</f>
        <v>77</v>
      </c>
      <c r="N240" s="6" t="n">
        <f aca="false">VLOOKUP(CONCATENATE(A240,"novo"),consolidado!$H$1:$R$1900,6,FALSE())</f>
        <v>86</v>
      </c>
      <c r="O240" s="6" t="n">
        <f aca="false">VLOOKUP(CONCATENATE($A240,"antigo-novo"),consolidado!$H$1:$R$1900,6,FALSE())</f>
        <v>90</v>
      </c>
      <c r="P240" s="6" t="e">
        <f aca="false">VLOOKUP(CONCATENATE($A240,"antigo-novo-antigo"),consolidado!$H$1:$R$1900,6,FALSE())</f>
        <v>#N/A</v>
      </c>
      <c r="Q240" s="6" t="e">
        <f aca="false">VLOOKUP(CONCATENATE($A240,"novo-antigo-novo"),consolidado!$H$1:$R$1900,6,FALSE())</f>
        <v>#N/A</v>
      </c>
      <c r="R240" s="6" t="n">
        <f aca="false">VLOOKUP(CONCATENATE($A240,"novo-antigo"),consolidado!$H$1:$R$1900,6,FALSE())</f>
        <v>86</v>
      </c>
    </row>
    <row r="241" customFormat="false" ht="13.8" hidden="false" customHeight="false" outlineLevel="0" collapsed="false">
      <c r="A241" s="0" t="s">
        <v>258</v>
      </c>
      <c r="B241" s="0" t="n">
        <v>52</v>
      </c>
      <c r="C241" s="0" t="n">
        <v>52</v>
      </c>
      <c r="D241" s="2" t="n">
        <f aca="false">VLOOKUP(A241,consolidado!$A$1:$F$1900,4,FALSE())</f>
        <v>1.5</v>
      </c>
      <c r="E241" s="0" t="n">
        <v>45</v>
      </c>
      <c r="F241" s="0" t="n">
        <v>45</v>
      </c>
      <c r="G241" s="5" t="n">
        <f aca="false">VLOOKUP(CONCATENATE($A241,"antigo"),consolidado!$H$1:$R$1900,5,FALSE())</f>
        <v>15</v>
      </c>
      <c r="H241" s="5" t="n">
        <f aca="false">VLOOKUP(CONCATENATE($A241,"novo"),consolidado!$H$1:$R$1900,5,FALSE())</f>
        <v>20</v>
      </c>
      <c r="I241" s="5" t="n">
        <f aca="false">VLOOKUP(CONCATENATE($A241,"antigo-novo"),consolidado!$H$1:$R$1900,5,FALSE())</f>
        <v>20</v>
      </c>
      <c r="J241" s="5" t="e">
        <f aca="false">VLOOKUP(CONCATENATE($A241,"antigo-novo-antigo"),consolidado!$H$1:$R$1900,5,FALSE())</f>
        <v>#N/A</v>
      </c>
      <c r="K241" s="5" t="e">
        <f aca="false">VLOOKUP(CONCATENATE($A241,"novo-antigo-novo"),consolidado!$H$1:$R$1900,5,FALSE())</f>
        <v>#N/A</v>
      </c>
      <c r="L241" s="5" t="n">
        <f aca="false">VLOOKUP(CONCATENATE($A241,"novo-antigo"),consolidado!$H$1:$R$1900,5,FALSE())</f>
        <v>18</v>
      </c>
      <c r="M241" s="6" t="n">
        <f aca="false">VLOOKUP(CONCATENATE($A241,"antigo"),consolidado!$H$1:$R$1900,6,FALSE())</f>
        <v>83</v>
      </c>
      <c r="N241" s="6" t="n">
        <f aca="false">VLOOKUP(CONCATENATE(A241,"novo"),consolidado!$H$1:$R$1900,6,FALSE())</f>
        <v>149</v>
      </c>
      <c r="O241" s="6" t="n">
        <f aca="false">VLOOKUP(CONCATENATE($A241,"antigo-novo"),consolidado!$H$1:$R$1900,6,FALSE())</f>
        <v>150</v>
      </c>
      <c r="P241" s="6" t="e">
        <f aca="false">VLOOKUP(CONCATENATE($A241,"antigo-novo-antigo"),consolidado!$H$1:$R$1900,6,FALSE())</f>
        <v>#N/A</v>
      </c>
      <c r="Q241" s="6" t="e">
        <f aca="false">VLOOKUP(CONCATENATE($A241,"novo-antigo-novo"),consolidado!$H$1:$R$1900,6,FALSE())</f>
        <v>#N/A</v>
      </c>
      <c r="R241" s="6" t="n">
        <f aca="false">VLOOKUP(CONCATENATE($A241,"novo-antigo"),consolidado!$H$1:$R$1900,6,FALSE())</f>
        <v>122</v>
      </c>
    </row>
    <row r="242" customFormat="false" ht="13.8" hidden="false" customHeight="false" outlineLevel="0" collapsed="false">
      <c r="A242" s="0" t="s">
        <v>259</v>
      </c>
      <c r="B242" s="0" t="n">
        <v>53</v>
      </c>
      <c r="C242" s="0" t="n">
        <v>53</v>
      </c>
      <c r="D242" s="2" t="n">
        <f aca="false">VLOOKUP(A242,consolidado!$A$1:$F$1900,4,FALSE())</f>
        <v>1.0625</v>
      </c>
      <c r="E242" s="0" t="n">
        <v>46</v>
      </c>
      <c r="F242" s="0" t="n">
        <v>46</v>
      </c>
      <c r="G242" s="5" t="n">
        <f aca="false">VLOOKUP(CONCATENATE($A242,"antigo"),consolidado!$H$1:$R$1900,5,FALSE())</f>
        <v>17</v>
      </c>
      <c r="H242" s="5" t="n">
        <f aca="false">VLOOKUP(CONCATENATE($A242,"novo"),consolidado!$H$1:$R$1900,5,FALSE())</f>
        <v>17</v>
      </c>
      <c r="I242" s="5" t="n">
        <f aca="false">VLOOKUP(CONCATENATE($A242,"antigo-novo"),consolidado!$H$1:$R$1900,5,FALSE())</f>
        <v>17</v>
      </c>
      <c r="J242" s="5" t="e">
        <f aca="false">VLOOKUP(CONCATENATE($A242,"antigo-novo-antigo"),consolidado!$H$1:$R$1900,5,FALSE())</f>
        <v>#N/A</v>
      </c>
      <c r="K242" s="5" t="e">
        <f aca="false">VLOOKUP(CONCATENATE($A242,"novo-antigo-novo"),consolidado!$H$1:$R$1900,5,FALSE())</f>
        <v>#N/A</v>
      </c>
      <c r="L242" s="5" t="n">
        <f aca="false">VLOOKUP(CONCATENATE($A242,"novo-antigo"),consolidado!$H$1:$R$1900,5,FALSE())</f>
        <v>17</v>
      </c>
      <c r="M242" s="6" t="n">
        <f aca="false">VLOOKUP(CONCATENATE($A242,"antigo"),consolidado!$H$1:$R$1900,6,FALSE())</f>
        <v>69</v>
      </c>
      <c r="N242" s="6" t="n">
        <f aca="false">VLOOKUP(CONCATENATE(A242,"novo"),consolidado!$H$1:$R$1900,6,FALSE())</f>
        <v>69</v>
      </c>
      <c r="O242" s="6" t="n">
        <f aca="false">VLOOKUP(CONCATENATE($A242,"antigo-novo"),consolidado!$H$1:$R$1900,6,FALSE())</f>
        <v>71</v>
      </c>
      <c r="P242" s="6" t="e">
        <f aca="false">VLOOKUP(CONCATENATE($A242,"antigo-novo-antigo"),consolidado!$H$1:$R$1900,6,FALSE())</f>
        <v>#N/A</v>
      </c>
      <c r="Q242" s="6" t="e">
        <f aca="false">VLOOKUP(CONCATENATE($A242,"novo-antigo-novo"),consolidado!$H$1:$R$1900,6,FALSE())</f>
        <v>#N/A</v>
      </c>
      <c r="R242" s="6" t="n">
        <f aca="false">VLOOKUP(CONCATENATE($A242,"novo-antigo"),consolidado!$H$1:$R$1900,6,FALSE())</f>
        <v>69</v>
      </c>
    </row>
    <row r="243" customFormat="false" ht="13.8" hidden="false" customHeight="false" outlineLevel="0" collapsed="false">
      <c r="A243" s="0" t="s">
        <v>260</v>
      </c>
      <c r="B243" s="0" t="n">
        <v>54</v>
      </c>
      <c r="C243" s="0" t="n">
        <v>54</v>
      </c>
      <c r="D243" s="2" t="n">
        <f aca="false">VLOOKUP(A243,consolidado!$A$1:$F$1900,4,FALSE())</f>
        <v>1.21428571428571</v>
      </c>
      <c r="E243" s="0" t="n">
        <v>47</v>
      </c>
      <c r="F243" s="0" t="n">
        <v>47</v>
      </c>
      <c r="G243" s="5" t="n">
        <f aca="false">VLOOKUP(CONCATENATE($A243,"antigo"),consolidado!$H$1:$R$1900,5,FALSE())</f>
        <v>17</v>
      </c>
      <c r="H243" s="5" t="n">
        <f aca="false">VLOOKUP(CONCATENATE($A243,"novo"),consolidado!$H$1:$R$1900,5,FALSE())</f>
        <v>18</v>
      </c>
      <c r="I243" s="5" t="n">
        <f aca="false">VLOOKUP(CONCATENATE($A243,"antigo-novo"),consolidado!$H$1:$R$1900,5,FALSE())</f>
        <v>18</v>
      </c>
      <c r="J243" s="5" t="e">
        <f aca="false">VLOOKUP(CONCATENATE($A243,"antigo-novo-antigo"),consolidado!$H$1:$R$1900,5,FALSE())</f>
        <v>#N/A</v>
      </c>
      <c r="K243" s="5" t="e">
        <f aca="false">VLOOKUP(CONCATENATE($A243,"novo-antigo-novo"),consolidado!$H$1:$R$1900,5,FALSE())</f>
        <v>#N/A</v>
      </c>
      <c r="L243" s="5" t="n">
        <f aca="false">VLOOKUP(CONCATENATE($A243,"novo-antigo"),consolidado!$H$1:$R$1900,5,FALSE())</f>
        <v>18</v>
      </c>
      <c r="M243" s="6" t="n">
        <f aca="false">VLOOKUP(CONCATENATE($A243,"antigo"),consolidado!$H$1:$R$1900,6,FALSE())</f>
        <v>77</v>
      </c>
      <c r="N243" s="6" t="n">
        <f aca="false">VLOOKUP(CONCATENATE(A243,"novo"),consolidado!$H$1:$R$1900,6,FALSE())</f>
        <v>86</v>
      </c>
      <c r="O243" s="6" t="n">
        <f aca="false">VLOOKUP(CONCATENATE($A243,"antigo-novo"),consolidado!$H$1:$R$1900,6,FALSE())</f>
        <v>89</v>
      </c>
      <c r="P243" s="6" t="e">
        <f aca="false">VLOOKUP(CONCATENATE($A243,"antigo-novo-antigo"),consolidado!$H$1:$R$1900,6,FALSE())</f>
        <v>#N/A</v>
      </c>
      <c r="Q243" s="6" t="e">
        <f aca="false">VLOOKUP(CONCATENATE($A243,"novo-antigo-novo"),consolidado!$H$1:$R$1900,6,FALSE())</f>
        <v>#N/A</v>
      </c>
      <c r="R243" s="6" t="n">
        <f aca="false">VLOOKUP(CONCATENATE($A243,"novo-antigo"),consolidado!$H$1:$R$1900,6,FALSE())</f>
        <v>85</v>
      </c>
    </row>
    <row r="244" customFormat="false" ht="13.8" hidden="false" customHeight="false" outlineLevel="0" collapsed="false">
      <c r="A244" s="0" t="s">
        <v>261</v>
      </c>
      <c r="B244" s="0" t="n">
        <v>55</v>
      </c>
      <c r="C244" s="0" t="n">
        <v>55</v>
      </c>
      <c r="D244" s="2" t="n">
        <f aca="false">VLOOKUP(A244,consolidado!$A$1:$F$1900,4,FALSE())</f>
        <v>2.5</v>
      </c>
      <c r="E244" s="0" t="n">
        <v>48</v>
      </c>
      <c r="F244" s="0" t="n">
        <v>48</v>
      </c>
      <c r="G244" s="5" t="n">
        <f aca="false">VLOOKUP(CONCATENATE($A244,"antigo"),consolidado!$H$1:$R$1900,5,FALSE())</f>
        <v>3</v>
      </c>
      <c r="H244" s="5" t="n">
        <f aca="false">VLOOKUP(CONCATENATE($A244,"novo"),consolidado!$H$1:$R$1900,5,FALSE())</f>
        <v>3</v>
      </c>
      <c r="I244" s="5" t="n">
        <f aca="false">VLOOKUP(CONCATENATE($A244,"antigo-novo"),consolidado!$H$1:$R$1900,5,FALSE())</f>
        <v>3</v>
      </c>
      <c r="J244" s="5" t="e">
        <f aca="false">VLOOKUP(CONCATENATE($A244,"antigo-novo-antigo"),consolidado!$H$1:$R$1900,5,FALSE())</f>
        <v>#N/A</v>
      </c>
      <c r="K244" s="5" t="e">
        <f aca="false">VLOOKUP(CONCATENATE($A244,"novo-antigo-novo"),consolidado!$H$1:$R$1900,5,FALSE())</f>
        <v>#N/A</v>
      </c>
      <c r="L244" s="5" t="n">
        <f aca="false">VLOOKUP(CONCATENATE($A244,"novo-antigo"),consolidado!$H$1:$R$1900,5,FALSE())</f>
        <v>3</v>
      </c>
      <c r="M244" s="6" t="n">
        <f aca="false">VLOOKUP(CONCATENATE($A244,"antigo"),consolidado!$H$1:$R$1900,6,FALSE())</f>
        <v>13</v>
      </c>
      <c r="N244" s="6" t="n">
        <f aca="false">VLOOKUP(CONCATENATE(A244,"novo"),consolidado!$H$1:$R$1900,6,FALSE())</f>
        <v>29</v>
      </c>
      <c r="O244" s="6" t="n">
        <f aca="false">VLOOKUP(CONCATENATE($A244,"antigo-novo"),consolidado!$H$1:$R$1900,6,FALSE())</f>
        <v>29</v>
      </c>
      <c r="P244" s="6" t="e">
        <f aca="false">VLOOKUP(CONCATENATE($A244,"antigo-novo-antigo"),consolidado!$H$1:$R$1900,6,FALSE())</f>
        <v>#N/A</v>
      </c>
      <c r="Q244" s="6" t="e">
        <f aca="false">VLOOKUP(CONCATENATE($A244,"novo-antigo-novo"),consolidado!$H$1:$R$1900,6,FALSE())</f>
        <v>#N/A</v>
      </c>
      <c r="R244" s="6" t="n">
        <f aca="false">VLOOKUP(CONCATENATE($A244,"novo-antigo"),consolidado!$H$1:$R$1900,6,FALSE())</f>
        <v>29</v>
      </c>
    </row>
    <row r="245" customFormat="false" ht="13.8" hidden="false" customHeight="false" outlineLevel="0" collapsed="false">
      <c r="A245" s="0" t="s">
        <v>262</v>
      </c>
      <c r="B245" s="0" t="n">
        <v>56</v>
      </c>
      <c r="C245" s="0" t="n">
        <v>56</v>
      </c>
      <c r="D245" s="2" t="n">
        <f aca="false">VLOOKUP(A245,consolidado!$A$1:$F$1900,4,FALSE())</f>
        <v>1.2</v>
      </c>
      <c r="E245" s="0" t="n">
        <v>49</v>
      </c>
      <c r="F245" s="0" t="n">
        <v>49</v>
      </c>
      <c r="G245" s="5" t="n">
        <f aca="false">VLOOKUP(CONCATENATE($A245,"antigo"),consolidado!$H$1:$R$1900,5,FALSE())</f>
        <v>10</v>
      </c>
      <c r="H245" s="5" t="n">
        <f aca="false">VLOOKUP(CONCATENATE($A245,"novo"),consolidado!$H$1:$R$1900,5,FALSE())</f>
        <v>10</v>
      </c>
      <c r="I245" s="5" t="n">
        <f aca="false">VLOOKUP(CONCATENATE($A245,"antigo-novo"),consolidado!$H$1:$R$1900,5,FALSE())</f>
        <v>10</v>
      </c>
      <c r="J245" s="5" t="e">
        <f aca="false">VLOOKUP(CONCATENATE($A245,"antigo-novo-antigo"),consolidado!$H$1:$R$1900,5,FALSE())</f>
        <v>#N/A</v>
      </c>
      <c r="K245" s="5" t="e">
        <f aca="false">VLOOKUP(CONCATENATE($A245,"novo-antigo-novo"),consolidado!$H$1:$R$1900,5,FALSE())</f>
        <v>#N/A</v>
      </c>
      <c r="L245" s="5" t="n">
        <f aca="false">VLOOKUP(CONCATENATE($A245,"novo-antigo"),consolidado!$H$1:$R$1900,5,FALSE())</f>
        <v>10</v>
      </c>
      <c r="M245" s="6" t="n">
        <f aca="false">VLOOKUP(CONCATENATE($A245,"antigo"),consolidado!$H$1:$R$1900,6,FALSE())</f>
        <v>32</v>
      </c>
      <c r="N245" s="6" t="n">
        <f aca="false">VLOOKUP(CONCATENATE(A245,"novo"),consolidado!$H$1:$R$1900,6,FALSE())</f>
        <v>32</v>
      </c>
      <c r="O245" s="6" t="n">
        <f aca="false">VLOOKUP(CONCATENATE($A245,"antigo-novo"),consolidado!$H$1:$R$1900,6,FALSE())</f>
        <v>32</v>
      </c>
      <c r="P245" s="6" t="e">
        <f aca="false">VLOOKUP(CONCATENATE($A245,"antigo-novo-antigo"),consolidado!$H$1:$R$1900,6,FALSE())</f>
        <v>#N/A</v>
      </c>
      <c r="Q245" s="6" t="e">
        <f aca="false">VLOOKUP(CONCATENATE($A245,"novo-antigo-novo"),consolidado!$H$1:$R$1900,6,FALSE())</f>
        <v>#N/A</v>
      </c>
      <c r="R245" s="6" t="n">
        <f aca="false">VLOOKUP(CONCATENATE($A245,"novo-antigo"),consolidado!$H$1:$R$1900,6,FALSE())</f>
        <v>32</v>
      </c>
    </row>
    <row r="246" customFormat="false" ht="13.8" hidden="false" customHeight="false" outlineLevel="0" collapsed="false">
      <c r="A246" s="0" t="s">
        <v>263</v>
      </c>
      <c r="B246" s="0" t="n">
        <v>57</v>
      </c>
      <c r="C246" s="0" t="n">
        <v>57</v>
      </c>
      <c r="D246" s="2" t="n">
        <f aca="false">VLOOKUP(A246,consolidado!$A$1:$F$1900,4,FALSE())</f>
        <v>1.18181818181818</v>
      </c>
      <c r="E246" s="0" t="n">
        <v>50</v>
      </c>
      <c r="F246" s="0" t="n">
        <v>50</v>
      </c>
      <c r="G246" s="5" t="n">
        <f aca="false">VLOOKUP(CONCATENATE($A246,"antigo"),consolidado!$H$1:$R$1900,5,FALSE())</f>
        <v>11</v>
      </c>
      <c r="H246" s="5" t="n">
        <f aca="false">VLOOKUP(CONCATENATE($A246,"novo"),consolidado!$H$1:$R$1900,5,FALSE())</f>
        <v>12</v>
      </c>
      <c r="I246" s="5" t="n">
        <f aca="false">VLOOKUP(CONCATENATE($A246,"antigo-novo"),consolidado!$H$1:$R$1900,5,FALSE())</f>
        <v>12</v>
      </c>
      <c r="J246" s="5" t="e">
        <f aca="false">VLOOKUP(CONCATENATE($A246,"antigo-novo-antigo"),consolidado!$H$1:$R$1900,5,FALSE())</f>
        <v>#N/A</v>
      </c>
      <c r="K246" s="5" t="e">
        <f aca="false">VLOOKUP(CONCATENATE($A246,"novo-antigo-novo"),consolidado!$H$1:$R$1900,5,FALSE())</f>
        <v>#N/A</v>
      </c>
      <c r="L246" s="5" t="n">
        <f aca="false">VLOOKUP(CONCATENATE($A246,"novo-antigo"),consolidado!$H$1:$R$1900,5,FALSE())</f>
        <v>12</v>
      </c>
      <c r="M246" s="6" t="n">
        <f aca="false">VLOOKUP(CONCATENATE($A246,"antigo"),consolidado!$H$1:$R$1900,6,FALSE())</f>
        <v>33</v>
      </c>
      <c r="N246" s="6" t="n">
        <f aca="false">VLOOKUP(CONCATENATE(A246,"novo"),consolidado!$H$1:$R$1900,6,FALSE())</f>
        <v>34</v>
      </c>
      <c r="O246" s="6" t="n">
        <f aca="false">VLOOKUP(CONCATENATE($A246,"antigo-novo"),consolidado!$H$1:$R$1900,6,FALSE())</f>
        <v>54</v>
      </c>
      <c r="P246" s="6" t="e">
        <f aca="false">VLOOKUP(CONCATENATE($A246,"antigo-novo-antigo"),consolidado!$H$1:$R$1900,6,FALSE())</f>
        <v>#N/A</v>
      </c>
      <c r="Q246" s="6" t="e">
        <f aca="false">VLOOKUP(CONCATENATE($A246,"novo-antigo-novo"),consolidado!$H$1:$R$1900,6,FALSE())</f>
        <v>#N/A</v>
      </c>
      <c r="R246" s="6" t="n">
        <f aca="false">VLOOKUP(CONCATENATE($A246,"novo-antigo"),consolidado!$H$1:$R$1900,6,FALSE())</f>
        <v>34</v>
      </c>
    </row>
    <row r="247" customFormat="false" ht="13.8" hidden="false" customHeight="false" outlineLevel="0" collapsed="false">
      <c r="A247" s="0" t="s">
        <v>264</v>
      </c>
      <c r="B247" s="0" t="n">
        <v>58</v>
      </c>
      <c r="C247" s="0" t="n">
        <v>58</v>
      </c>
      <c r="D247" s="2" t="n">
        <f aca="false">VLOOKUP(A247,consolidado!$A$1:$F$1900,4,FALSE())</f>
        <v>1.27272727272727</v>
      </c>
      <c r="E247" s="0" t="n">
        <v>51</v>
      </c>
      <c r="F247" s="0" t="n">
        <v>51</v>
      </c>
      <c r="G247" s="5" t="n">
        <f aca="false">VLOOKUP(CONCATENATE($A247,"antigo"),consolidado!$H$1:$R$1900,5,FALSE())</f>
        <v>13</v>
      </c>
      <c r="H247" s="5" t="n">
        <f aca="false">VLOOKUP(CONCATENATE($A247,"novo"),consolidado!$H$1:$R$1900,5,FALSE())</f>
        <v>13</v>
      </c>
      <c r="I247" s="5" t="n">
        <f aca="false">VLOOKUP(CONCATENATE($A247,"antigo-novo"),consolidado!$H$1:$R$1900,5,FALSE())</f>
        <v>13</v>
      </c>
      <c r="J247" s="5" t="e">
        <f aca="false">VLOOKUP(CONCATENATE($A247,"antigo-novo-antigo"),consolidado!$H$1:$R$1900,5,FALSE())</f>
        <v>#N/A</v>
      </c>
      <c r="K247" s="5" t="e">
        <f aca="false">VLOOKUP(CONCATENATE($A247,"novo-antigo-novo"),consolidado!$H$1:$R$1900,5,FALSE())</f>
        <v>#N/A</v>
      </c>
      <c r="L247" s="5" t="n">
        <f aca="false">VLOOKUP(CONCATENATE($A247,"novo-antigo"),consolidado!$H$1:$R$1900,5,FALSE())</f>
        <v>13</v>
      </c>
      <c r="M247" s="6" t="n">
        <f aca="false">VLOOKUP(CONCATENATE($A247,"antigo"),consolidado!$H$1:$R$1900,6,FALSE())</f>
        <v>35</v>
      </c>
      <c r="N247" s="6" t="n">
        <f aca="false">VLOOKUP(CONCATENATE(A247,"novo"),consolidado!$H$1:$R$1900,6,FALSE())</f>
        <v>35</v>
      </c>
      <c r="O247" s="6" t="n">
        <f aca="false">VLOOKUP(CONCATENATE($A247,"antigo-novo"),consolidado!$H$1:$R$1900,6,FALSE())</f>
        <v>35</v>
      </c>
      <c r="P247" s="6" t="e">
        <f aca="false">VLOOKUP(CONCATENATE($A247,"antigo-novo-antigo"),consolidado!$H$1:$R$1900,6,FALSE())</f>
        <v>#N/A</v>
      </c>
      <c r="Q247" s="6" t="e">
        <f aca="false">VLOOKUP(CONCATENATE($A247,"novo-antigo-novo"),consolidado!$H$1:$R$1900,6,FALSE())</f>
        <v>#N/A</v>
      </c>
      <c r="R247" s="6" t="n">
        <f aca="false">VLOOKUP(CONCATENATE($A247,"novo-antigo"),consolidado!$H$1:$R$1900,6,FALSE())</f>
        <v>35</v>
      </c>
    </row>
    <row r="248" customFormat="false" ht="13.8" hidden="false" customHeight="false" outlineLevel="0" collapsed="false">
      <c r="A248" s="0" t="s">
        <v>265</v>
      </c>
      <c r="B248" s="0" t="n">
        <v>59</v>
      </c>
      <c r="C248" s="0" t="n">
        <v>59</v>
      </c>
      <c r="D248" s="2" t="n">
        <f aca="false">VLOOKUP(A248,consolidado!$A$1:$F$1900,4,FALSE())</f>
        <v>1.25</v>
      </c>
      <c r="E248" s="0" t="n">
        <v>52</v>
      </c>
      <c r="F248" s="0" t="n">
        <v>52</v>
      </c>
      <c r="G248" s="5" t="n">
        <f aca="false">VLOOKUP(CONCATENATE($A248,"antigo"),consolidado!$H$1:$R$1900,5,FALSE())</f>
        <v>14</v>
      </c>
      <c r="H248" s="5" t="n">
        <f aca="false">VLOOKUP(CONCATENATE($A248,"novo"),consolidado!$H$1:$R$1900,5,FALSE())</f>
        <v>14</v>
      </c>
      <c r="I248" s="5" t="n">
        <f aca="false">VLOOKUP(CONCATENATE($A248,"antigo-novo"),consolidado!$H$1:$R$1900,5,FALSE())</f>
        <v>14</v>
      </c>
      <c r="J248" s="5" t="e">
        <f aca="false">VLOOKUP(CONCATENATE($A248,"antigo-novo-antigo"),consolidado!$H$1:$R$1900,5,FALSE())</f>
        <v>#N/A</v>
      </c>
      <c r="K248" s="5" t="e">
        <f aca="false">VLOOKUP(CONCATENATE($A248,"novo-antigo-novo"),consolidado!$H$1:$R$1900,5,FALSE())</f>
        <v>#N/A</v>
      </c>
      <c r="L248" s="5" t="n">
        <f aca="false">VLOOKUP(CONCATENATE($A248,"novo-antigo"),consolidado!$H$1:$R$1900,5,FALSE())</f>
        <v>14</v>
      </c>
      <c r="M248" s="6" t="n">
        <f aca="false">VLOOKUP(CONCATENATE($A248,"antigo"),consolidado!$H$1:$R$1900,6,FALSE())</f>
        <v>36</v>
      </c>
      <c r="N248" s="6" t="n">
        <f aca="false">VLOOKUP(CONCATENATE(A248,"novo"),consolidado!$H$1:$R$1900,6,FALSE())</f>
        <v>36</v>
      </c>
      <c r="O248" s="6" t="n">
        <f aca="false">VLOOKUP(CONCATENATE($A248,"antigo-novo"),consolidado!$H$1:$R$1900,6,FALSE())</f>
        <v>36</v>
      </c>
      <c r="P248" s="6" t="e">
        <f aca="false">VLOOKUP(CONCATENATE($A248,"antigo-novo-antigo"),consolidado!$H$1:$R$1900,6,FALSE())</f>
        <v>#N/A</v>
      </c>
      <c r="Q248" s="6" t="e">
        <f aca="false">VLOOKUP(CONCATENATE($A248,"novo-antigo-novo"),consolidado!$H$1:$R$1900,6,FALSE())</f>
        <v>#N/A</v>
      </c>
      <c r="R248" s="6" t="n">
        <f aca="false">VLOOKUP(CONCATENATE($A248,"novo-antigo"),consolidado!$H$1:$R$1900,6,FALSE())</f>
        <v>36</v>
      </c>
    </row>
    <row r="249" customFormat="false" ht="13.8" hidden="false" customHeight="false" outlineLevel="0" collapsed="false">
      <c r="A249" s="0" t="s">
        <v>266</v>
      </c>
      <c r="B249" s="0" t="n">
        <v>60</v>
      </c>
      <c r="C249" s="0" t="n">
        <v>60</v>
      </c>
      <c r="D249" s="2" t="n">
        <f aca="false">VLOOKUP(A249,consolidado!$A$1:$F$1900,4,FALSE())</f>
        <v>1</v>
      </c>
      <c r="E249" s="0" t="n">
        <v>53</v>
      </c>
      <c r="F249" s="0" t="n">
        <v>53</v>
      </c>
      <c r="G249" s="5" t="n">
        <f aca="false">VLOOKUP(CONCATENATE($A249,"antigo"),consolidado!$H$1:$R$1900,5,FALSE())</f>
        <v>15</v>
      </c>
      <c r="H249" s="5" t="n">
        <f aca="false">VLOOKUP(CONCATENATE($A249,"novo"),consolidado!$H$1:$R$1900,5,FALSE())</f>
        <v>16</v>
      </c>
      <c r="I249" s="5" t="n">
        <f aca="false">VLOOKUP(CONCATENATE($A249,"antigo-novo"),consolidado!$H$1:$R$1900,5,FALSE())</f>
        <v>15</v>
      </c>
      <c r="J249" s="5" t="e">
        <f aca="false">VLOOKUP(CONCATENATE($A249,"antigo-novo-antigo"),consolidado!$H$1:$R$1900,5,FALSE())</f>
        <v>#N/A</v>
      </c>
      <c r="K249" s="5" t="e">
        <f aca="false">VLOOKUP(CONCATENATE($A249,"novo-antigo-novo"),consolidado!$H$1:$R$1900,5,FALSE())</f>
        <v>#N/A</v>
      </c>
      <c r="L249" s="5" t="n">
        <f aca="false">VLOOKUP(CONCATENATE($A249,"novo-antigo"),consolidado!$H$1:$R$1900,5,FALSE())</f>
        <v>14</v>
      </c>
      <c r="M249" s="6" t="n">
        <f aca="false">VLOOKUP(CONCATENATE($A249,"antigo"),consolidado!$H$1:$R$1900,6,FALSE())</f>
        <v>39</v>
      </c>
      <c r="N249" s="6" t="n">
        <f aca="false">VLOOKUP(CONCATENATE(A249,"novo"),consolidado!$H$1:$R$1900,6,FALSE())</f>
        <v>60</v>
      </c>
      <c r="O249" s="6" t="n">
        <f aca="false">VLOOKUP(CONCATENATE($A249,"antigo-novo"),consolidado!$H$1:$R$1900,6,FALSE())</f>
        <v>61</v>
      </c>
      <c r="P249" s="6" t="e">
        <f aca="false">VLOOKUP(CONCATENATE($A249,"antigo-novo-antigo"),consolidado!$H$1:$R$1900,6,FALSE())</f>
        <v>#N/A</v>
      </c>
      <c r="Q249" s="6" t="e">
        <f aca="false">VLOOKUP(CONCATENATE($A249,"novo-antigo-novo"),consolidado!$H$1:$R$1900,6,FALSE())</f>
        <v>#N/A</v>
      </c>
      <c r="R249" s="6" t="n">
        <f aca="false">VLOOKUP(CONCATENATE($A249,"novo-antigo"),consolidado!$H$1:$R$1900,6,FALSE())</f>
        <v>40</v>
      </c>
    </row>
    <row r="250" customFormat="false" ht="13.8" hidden="false" customHeight="false" outlineLevel="0" collapsed="false">
      <c r="A250" s="0" t="s">
        <v>267</v>
      </c>
      <c r="B250" s="0" t="n">
        <v>61</v>
      </c>
      <c r="C250" s="0" t="n">
        <v>61</v>
      </c>
      <c r="D250" s="2" t="n">
        <f aca="false">VLOOKUP(A250,consolidado!$A$1:$F$1900,4,FALSE())</f>
        <v>1.25</v>
      </c>
      <c r="E250" s="0" t="n">
        <v>54</v>
      </c>
      <c r="F250" s="0" t="n">
        <v>54</v>
      </c>
      <c r="G250" s="5" t="n">
        <f aca="false">VLOOKUP(CONCATENATE($A250,"antigo"),consolidado!$H$1:$R$1900,5,FALSE())</f>
        <v>15</v>
      </c>
      <c r="H250" s="5" t="n">
        <f aca="false">VLOOKUP(CONCATENATE($A250,"novo"),consolidado!$H$1:$R$1900,5,FALSE())</f>
        <v>15</v>
      </c>
      <c r="I250" s="5" t="n">
        <f aca="false">VLOOKUP(CONCATENATE($A250,"antigo-novo"),consolidado!$H$1:$R$1900,5,FALSE())</f>
        <v>14</v>
      </c>
      <c r="J250" s="5" t="e">
        <f aca="false">VLOOKUP(CONCATENATE($A250,"antigo-novo-antigo"),consolidado!$H$1:$R$1900,5,FALSE())</f>
        <v>#N/A</v>
      </c>
      <c r="K250" s="5" t="e">
        <f aca="false">VLOOKUP(CONCATENATE($A250,"novo-antigo-novo"),consolidado!$H$1:$R$1900,5,FALSE())</f>
        <v>#N/A</v>
      </c>
      <c r="L250" s="5" t="n">
        <f aca="false">VLOOKUP(CONCATENATE($A250,"novo-antigo"),consolidado!$H$1:$R$1900,5,FALSE())</f>
        <v>15</v>
      </c>
      <c r="M250" s="6" t="n">
        <f aca="false">VLOOKUP(CONCATENATE($A250,"antigo"),consolidado!$H$1:$R$1900,6,FALSE())</f>
        <v>39</v>
      </c>
      <c r="N250" s="6" t="n">
        <f aca="false">VLOOKUP(CONCATENATE(A250,"novo"),consolidado!$H$1:$R$1900,6,FALSE())</f>
        <v>39</v>
      </c>
      <c r="O250" s="6" t="n">
        <f aca="false">VLOOKUP(CONCATENATE($A250,"antigo-novo"),consolidado!$H$1:$R$1900,6,FALSE())</f>
        <v>60</v>
      </c>
      <c r="P250" s="6" t="e">
        <f aca="false">VLOOKUP(CONCATENATE($A250,"antigo-novo-antigo"),consolidado!$H$1:$R$1900,6,FALSE())</f>
        <v>#N/A</v>
      </c>
      <c r="Q250" s="6" t="e">
        <f aca="false">VLOOKUP(CONCATENATE($A250,"novo-antigo-novo"),consolidado!$H$1:$R$1900,6,FALSE())</f>
        <v>#N/A</v>
      </c>
      <c r="R250" s="6" t="n">
        <f aca="false">VLOOKUP(CONCATENATE($A250,"novo-antigo"),consolidado!$H$1:$R$1900,6,FALSE())</f>
        <v>39</v>
      </c>
    </row>
    <row r="251" customFormat="false" ht="13.8" hidden="false" customHeight="false" outlineLevel="0" collapsed="false">
      <c r="A251" s="0" t="s">
        <v>268</v>
      </c>
      <c r="B251" s="0" t="n">
        <v>62</v>
      </c>
      <c r="C251" s="0" t="n">
        <v>62</v>
      </c>
      <c r="D251" s="2" t="n">
        <f aca="false">VLOOKUP(A251,consolidado!$A$1:$F$1900,4,FALSE())</f>
        <v>1.09090909090909</v>
      </c>
      <c r="E251" s="0" t="n">
        <v>55</v>
      </c>
      <c r="F251" s="0" t="n">
        <v>55</v>
      </c>
      <c r="G251" s="5" t="n">
        <f aca="false">VLOOKUP(CONCATENATE($A251,"antigo"),consolidado!$H$1:$R$1900,5,FALSE())</f>
        <v>12</v>
      </c>
      <c r="H251" s="5" t="n">
        <f aca="false">VLOOKUP(CONCATENATE($A251,"novo"),consolidado!$H$1:$R$1900,5,FALSE())</f>
        <v>12</v>
      </c>
      <c r="I251" s="5" t="n">
        <f aca="false">VLOOKUP(CONCATENATE($A251,"antigo-novo"),consolidado!$H$1:$R$1900,5,FALSE())</f>
        <v>12</v>
      </c>
      <c r="J251" s="5" t="e">
        <f aca="false">VLOOKUP(CONCATENATE($A251,"antigo-novo-antigo"),consolidado!$H$1:$R$1900,5,FALSE())</f>
        <v>#N/A</v>
      </c>
      <c r="K251" s="5" t="e">
        <f aca="false">VLOOKUP(CONCATENATE($A251,"novo-antigo-novo"),consolidado!$H$1:$R$1900,5,FALSE())</f>
        <v>#N/A</v>
      </c>
      <c r="L251" s="5" t="n">
        <f aca="false">VLOOKUP(CONCATENATE($A251,"novo-antigo"),consolidado!$H$1:$R$1900,5,FALSE())</f>
        <v>12</v>
      </c>
      <c r="M251" s="6" t="n">
        <f aca="false">VLOOKUP(CONCATENATE($A251,"antigo"),consolidado!$H$1:$R$1900,6,FALSE())</f>
        <v>24</v>
      </c>
      <c r="N251" s="6" t="n">
        <f aca="false">VLOOKUP(CONCATENATE(A251,"novo"),consolidado!$H$1:$R$1900,6,FALSE())</f>
        <v>24</v>
      </c>
      <c r="O251" s="6" t="n">
        <f aca="false">VLOOKUP(CONCATENATE($A251,"antigo-novo"),consolidado!$H$1:$R$1900,6,FALSE())</f>
        <v>24</v>
      </c>
      <c r="P251" s="6" t="e">
        <f aca="false">VLOOKUP(CONCATENATE($A251,"antigo-novo-antigo"),consolidado!$H$1:$R$1900,6,FALSE())</f>
        <v>#N/A</v>
      </c>
      <c r="Q251" s="6" t="e">
        <f aca="false">VLOOKUP(CONCATENATE($A251,"novo-antigo-novo"),consolidado!$H$1:$R$1900,6,FALSE())</f>
        <v>#N/A</v>
      </c>
      <c r="R251" s="6" t="n">
        <f aca="false">VLOOKUP(CONCATENATE($A251,"novo-antigo"),consolidado!$H$1:$R$1900,6,FALSE())</f>
        <v>24</v>
      </c>
    </row>
    <row r="252" customFormat="false" ht="13.8" hidden="false" customHeight="false" outlineLevel="0" collapsed="false">
      <c r="A252" s="0" t="s">
        <v>269</v>
      </c>
      <c r="B252" s="0" t="n">
        <v>63</v>
      </c>
      <c r="C252" s="0" t="n">
        <v>63</v>
      </c>
      <c r="D252" s="2" t="n">
        <f aca="false">VLOOKUP(A252,consolidado!$A$1:$F$1900,4,FALSE())</f>
        <v>1.08333333333333</v>
      </c>
      <c r="E252" s="0" t="n">
        <v>56</v>
      </c>
      <c r="F252" s="0" t="n">
        <v>56</v>
      </c>
      <c r="G252" s="5" t="n">
        <f aca="false">VLOOKUP(CONCATENATE($A252,"antigo"),consolidado!$H$1:$R$1900,5,FALSE())</f>
        <v>13</v>
      </c>
      <c r="H252" s="5" t="n">
        <f aca="false">VLOOKUP(CONCATENATE($A252,"novo"),consolidado!$H$1:$R$1900,5,FALSE())</f>
        <v>13</v>
      </c>
      <c r="I252" s="5" t="n">
        <f aca="false">VLOOKUP(CONCATENATE($A252,"antigo-novo"),consolidado!$H$1:$R$1900,5,FALSE())</f>
        <v>13</v>
      </c>
      <c r="J252" s="5" t="e">
        <f aca="false">VLOOKUP(CONCATENATE($A252,"antigo-novo-antigo"),consolidado!$H$1:$R$1900,5,FALSE())</f>
        <v>#N/A</v>
      </c>
      <c r="K252" s="5" t="e">
        <f aca="false">VLOOKUP(CONCATENATE($A252,"novo-antigo-novo"),consolidado!$H$1:$R$1900,5,FALSE())</f>
        <v>#N/A</v>
      </c>
      <c r="L252" s="5" t="n">
        <f aca="false">VLOOKUP(CONCATENATE($A252,"novo-antigo"),consolidado!$H$1:$R$1900,5,FALSE())</f>
        <v>13</v>
      </c>
      <c r="M252" s="6" t="n">
        <f aca="false">VLOOKUP(CONCATENATE($A252,"antigo"),consolidado!$H$1:$R$1900,6,FALSE())</f>
        <v>25</v>
      </c>
      <c r="N252" s="6" t="n">
        <f aca="false">VLOOKUP(CONCATENATE(A252,"novo"),consolidado!$H$1:$R$1900,6,FALSE())</f>
        <v>25</v>
      </c>
      <c r="O252" s="6" t="n">
        <f aca="false">VLOOKUP(CONCATENATE($A252,"antigo-novo"),consolidado!$H$1:$R$1900,6,FALSE())</f>
        <v>25</v>
      </c>
      <c r="P252" s="6" t="e">
        <f aca="false">VLOOKUP(CONCATENATE($A252,"antigo-novo-antigo"),consolidado!$H$1:$R$1900,6,FALSE())</f>
        <v>#N/A</v>
      </c>
      <c r="Q252" s="6" t="e">
        <f aca="false">VLOOKUP(CONCATENATE($A252,"novo-antigo-novo"),consolidado!$H$1:$R$1900,6,FALSE())</f>
        <v>#N/A</v>
      </c>
      <c r="R252" s="6" t="n">
        <f aca="false">VLOOKUP(CONCATENATE($A252,"novo-antigo"),consolidado!$H$1:$R$1900,6,FALSE())</f>
        <v>25</v>
      </c>
    </row>
    <row r="253" customFormat="false" ht="13.8" hidden="false" customHeight="false" outlineLevel="0" collapsed="false">
      <c r="A253" s="0" t="s">
        <v>270</v>
      </c>
      <c r="B253" s="0" t="n">
        <v>64</v>
      </c>
      <c r="C253" s="0" t="n">
        <v>64</v>
      </c>
      <c r="D253" s="2" t="n">
        <f aca="false">VLOOKUP(A253,consolidado!$A$1:$F$1900,4,FALSE())</f>
        <v>1.15151515151515</v>
      </c>
      <c r="E253" s="0" t="n">
        <v>57</v>
      </c>
      <c r="F253" s="0" t="n">
        <v>57</v>
      </c>
      <c r="G253" s="5" t="n">
        <f aca="false">VLOOKUP(CONCATENATE($A253,"antigo"),consolidado!$H$1:$R$1900,5,FALSE())</f>
        <v>38</v>
      </c>
      <c r="H253" s="5" t="n">
        <f aca="false">VLOOKUP(CONCATENATE($A253,"novo"),consolidado!$H$1:$R$1900,5,FALSE())</f>
        <v>39</v>
      </c>
      <c r="I253" s="5" t="n">
        <f aca="false">VLOOKUP(CONCATENATE($A253,"antigo-novo"),consolidado!$H$1:$R$1900,5,FALSE())</f>
        <v>39</v>
      </c>
      <c r="J253" s="5" t="e">
        <f aca="false">VLOOKUP(CONCATENATE($A253,"antigo-novo-antigo"),consolidado!$H$1:$R$1900,5,FALSE())</f>
        <v>#N/A</v>
      </c>
      <c r="K253" s="5" t="e">
        <f aca="false">VLOOKUP(CONCATENATE($A253,"novo-antigo-novo"),consolidado!$H$1:$R$1900,5,FALSE())</f>
        <v>#N/A</v>
      </c>
      <c r="L253" s="5" t="n">
        <f aca="false">VLOOKUP(CONCATENATE($A253,"novo-antigo"),consolidado!$H$1:$R$1900,5,FALSE())</f>
        <v>39</v>
      </c>
      <c r="M253" s="6" t="n">
        <f aca="false">VLOOKUP(CONCATENATE($A253,"antigo"),consolidado!$H$1:$R$1900,6,FALSE())</f>
        <v>90</v>
      </c>
      <c r="N253" s="6" t="n">
        <f aca="false">VLOOKUP(CONCATENATE(A253,"novo"),consolidado!$H$1:$R$1900,6,FALSE())</f>
        <v>97</v>
      </c>
      <c r="O253" s="6" t="n">
        <f aca="false">VLOOKUP(CONCATENATE($A253,"antigo-novo"),consolidado!$H$1:$R$1900,6,FALSE())</f>
        <v>97</v>
      </c>
      <c r="P253" s="6" t="e">
        <f aca="false">VLOOKUP(CONCATENATE($A253,"antigo-novo-antigo"),consolidado!$H$1:$R$1900,6,FALSE())</f>
        <v>#N/A</v>
      </c>
      <c r="Q253" s="6" t="e">
        <f aca="false">VLOOKUP(CONCATENATE($A253,"novo-antigo-novo"),consolidado!$H$1:$R$1900,6,FALSE())</f>
        <v>#N/A</v>
      </c>
      <c r="R253" s="6" t="n">
        <f aca="false">VLOOKUP(CONCATENATE($A253,"novo-antigo"),consolidado!$H$1:$R$1900,6,FALSE())</f>
        <v>97</v>
      </c>
    </row>
    <row r="254" customFormat="false" ht="13.8" hidden="false" customHeight="false" outlineLevel="0" collapsed="false">
      <c r="A254" s="0" t="s">
        <v>271</v>
      </c>
      <c r="B254" s="0" t="n">
        <v>65</v>
      </c>
      <c r="C254" s="0" t="n">
        <v>65</v>
      </c>
      <c r="D254" s="2" t="n">
        <f aca="false">VLOOKUP(A254,consolidado!$A$1:$F$1900,4,FALSE())</f>
        <v>1.09090909090909</v>
      </c>
      <c r="E254" s="0" t="n">
        <v>58</v>
      </c>
      <c r="F254" s="0" t="n">
        <v>58</v>
      </c>
      <c r="G254" s="5" t="n">
        <f aca="false">VLOOKUP(CONCATENATE($A254,"antigo"),consolidado!$H$1:$R$1900,5,FALSE())</f>
        <v>36</v>
      </c>
      <c r="H254" s="5" t="n">
        <f aca="false">VLOOKUP(CONCATENATE($A254,"novo"),consolidado!$H$1:$R$1900,5,FALSE())</f>
        <v>36</v>
      </c>
      <c r="I254" s="5" t="n">
        <f aca="false">VLOOKUP(CONCATENATE($A254,"antigo-novo"),consolidado!$H$1:$R$1900,5,FALSE())</f>
        <v>32</v>
      </c>
      <c r="J254" s="5" t="e">
        <f aca="false">VLOOKUP(CONCATENATE($A254,"antigo-novo-antigo"),consolidado!$H$1:$R$1900,5,FALSE())</f>
        <v>#N/A</v>
      </c>
      <c r="K254" s="5" t="e">
        <f aca="false">VLOOKUP(CONCATENATE($A254,"novo-antigo-novo"),consolidado!$H$1:$R$1900,5,FALSE())</f>
        <v>#N/A</v>
      </c>
      <c r="L254" s="5" t="n">
        <f aca="false">VLOOKUP(CONCATENATE($A254,"novo-antigo"),consolidado!$H$1:$R$1900,5,FALSE())</f>
        <v>36</v>
      </c>
      <c r="M254" s="6" t="n">
        <f aca="false">VLOOKUP(CONCATENATE($A254,"antigo"),consolidado!$H$1:$R$1900,6,FALSE())</f>
        <v>102</v>
      </c>
      <c r="N254" s="6" t="n">
        <f aca="false">VLOOKUP(CONCATENATE(A254,"novo"),consolidado!$H$1:$R$1900,6,FALSE())</f>
        <v>100</v>
      </c>
      <c r="O254" s="6" t="n">
        <f aca="false">VLOOKUP(CONCATENATE($A254,"antigo-novo"),consolidado!$H$1:$R$1900,6,FALSE())</f>
        <v>100</v>
      </c>
      <c r="P254" s="6" t="e">
        <f aca="false">VLOOKUP(CONCATENATE($A254,"antigo-novo-antigo"),consolidado!$H$1:$R$1900,6,FALSE())</f>
        <v>#N/A</v>
      </c>
      <c r="Q254" s="6" t="e">
        <f aca="false">VLOOKUP(CONCATENATE($A254,"novo-antigo-novo"),consolidado!$H$1:$R$1900,6,FALSE())</f>
        <v>#N/A</v>
      </c>
      <c r="R254" s="6" t="n">
        <f aca="false">VLOOKUP(CONCATENATE($A254,"novo-antigo"),consolidado!$H$1:$R$1900,6,FALSE())</f>
        <v>102</v>
      </c>
    </row>
    <row r="255" customFormat="false" ht="13.8" hidden="false" customHeight="false" outlineLevel="0" collapsed="false">
      <c r="A255" s="0" t="s">
        <v>272</v>
      </c>
      <c r="B255" s="0" t="n">
        <v>66</v>
      </c>
      <c r="C255" s="0" t="n">
        <v>66</v>
      </c>
      <c r="D255" s="2" t="n">
        <f aca="false">VLOOKUP(A255,consolidado!$A$1:$F$1900,4,FALSE())</f>
        <v>1.15384615384615</v>
      </c>
      <c r="E255" s="0" t="n">
        <v>59</v>
      </c>
      <c r="F255" s="0" t="n">
        <v>59</v>
      </c>
      <c r="G255" s="5" t="n">
        <f aca="false">VLOOKUP(CONCATENATE($A255,"antigo"),consolidado!$H$1:$R$1900,5,FALSE())</f>
        <v>15</v>
      </c>
      <c r="H255" s="5" t="n">
        <f aca="false">VLOOKUP(CONCATENATE($A255,"novo"),consolidado!$H$1:$R$1900,5,FALSE())</f>
        <v>15</v>
      </c>
      <c r="I255" s="5" t="n">
        <f aca="false">VLOOKUP(CONCATENATE($A255,"antigo-novo"),consolidado!$H$1:$R$1900,5,FALSE())</f>
        <v>15</v>
      </c>
      <c r="J255" s="5" t="e">
        <f aca="false">VLOOKUP(CONCATENATE($A255,"antigo-novo-antigo"),consolidado!$H$1:$R$1900,5,FALSE())</f>
        <v>#N/A</v>
      </c>
      <c r="K255" s="5" t="e">
        <f aca="false">VLOOKUP(CONCATENATE($A255,"novo-antigo-novo"),consolidado!$H$1:$R$1900,5,FALSE())</f>
        <v>#N/A</v>
      </c>
      <c r="L255" s="5" t="n">
        <f aca="false">VLOOKUP(CONCATENATE($A255,"novo-antigo"),consolidado!$H$1:$R$1900,5,FALSE())</f>
        <v>15</v>
      </c>
      <c r="M255" s="6" t="n">
        <f aca="false">VLOOKUP(CONCATENATE($A255,"antigo"),consolidado!$H$1:$R$1900,6,FALSE())</f>
        <v>51</v>
      </c>
      <c r="N255" s="6" t="n">
        <f aca="false">VLOOKUP(CONCATENATE(A255,"novo"),consolidado!$H$1:$R$1900,6,FALSE())</f>
        <v>51</v>
      </c>
      <c r="O255" s="6" t="n">
        <f aca="false">VLOOKUP(CONCATENATE($A255,"antigo-novo"),consolidado!$H$1:$R$1900,6,FALSE())</f>
        <v>51</v>
      </c>
      <c r="P255" s="6" t="e">
        <f aca="false">VLOOKUP(CONCATENATE($A255,"antigo-novo-antigo"),consolidado!$H$1:$R$1900,6,FALSE())</f>
        <v>#N/A</v>
      </c>
      <c r="Q255" s="6" t="e">
        <f aca="false">VLOOKUP(CONCATENATE($A255,"novo-antigo-novo"),consolidado!$H$1:$R$1900,6,FALSE())</f>
        <v>#N/A</v>
      </c>
      <c r="R255" s="6" t="n">
        <f aca="false">VLOOKUP(CONCATENATE($A255,"novo-antigo"),consolidado!$H$1:$R$1900,6,FALSE())</f>
        <v>51</v>
      </c>
    </row>
    <row r="256" customFormat="false" ht="13.8" hidden="false" customHeight="false" outlineLevel="0" collapsed="false">
      <c r="A256" s="0" t="s">
        <v>273</v>
      </c>
      <c r="B256" s="0" t="n">
        <v>67</v>
      </c>
      <c r="C256" s="0" t="n">
        <v>67</v>
      </c>
      <c r="D256" s="2" t="n">
        <f aca="false">VLOOKUP(A256,consolidado!$A$1:$F$1900,4,FALSE())</f>
        <v>1.09090909090909</v>
      </c>
      <c r="E256" s="0" t="n">
        <v>60</v>
      </c>
      <c r="F256" s="0" t="n">
        <v>60</v>
      </c>
      <c r="G256" s="5" t="n">
        <f aca="false">VLOOKUP(CONCATENATE($A256,"antigo"),consolidado!$H$1:$R$1900,5,FALSE())</f>
        <v>11</v>
      </c>
      <c r="H256" s="5" t="n">
        <f aca="false">VLOOKUP(CONCATENATE($A256,"novo"),consolidado!$H$1:$R$1900,5,FALSE())</f>
        <v>11</v>
      </c>
      <c r="I256" s="5" t="n">
        <f aca="false">VLOOKUP(CONCATENATE($A256,"antigo-novo"),consolidado!$H$1:$R$1900,5,FALSE())</f>
        <v>11</v>
      </c>
      <c r="J256" s="5" t="e">
        <f aca="false">VLOOKUP(CONCATENATE($A256,"antigo-novo-antigo"),consolidado!$H$1:$R$1900,5,FALSE())</f>
        <v>#N/A</v>
      </c>
      <c r="K256" s="5" t="e">
        <f aca="false">VLOOKUP(CONCATENATE($A256,"novo-antigo-novo"),consolidado!$H$1:$R$1900,5,FALSE())</f>
        <v>#N/A</v>
      </c>
      <c r="L256" s="5" t="n">
        <f aca="false">VLOOKUP(CONCATENATE($A256,"novo-antigo"),consolidado!$H$1:$R$1900,5,FALSE())</f>
        <v>11</v>
      </c>
      <c r="M256" s="6" t="n">
        <f aca="false">VLOOKUP(CONCATENATE($A256,"antigo"),consolidado!$H$1:$R$1900,6,FALSE())</f>
        <v>59</v>
      </c>
      <c r="N256" s="6" t="n">
        <f aca="false">VLOOKUP(CONCATENATE(A256,"novo"),consolidado!$H$1:$R$1900,6,FALSE())</f>
        <v>59</v>
      </c>
      <c r="O256" s="6" t="n">
        <f aca="false">VLOOKUP(CONCATENATE($A256,"antigo-novo"),consolidado!$H$1:$R$1900,6,FALSE())</f>
        <v>59</v>
      </c>
      <c r="P256" s="6" t="e">
        <f aca="false">VLOOKUP(CONCATENATE($A256,"antigo-novo-antigo"),consolidado!$H$1:$R$1900,6,FALSE())</f>
        <v>#N/A</v>
      </c>
      <c r="Q256" s="6" t="e">
        <f aca="false">VLOOKUP(CONCATENATE($A256,"novo-antigo-novo"),consolidado!$H$1:$R$1900,6,FALSE())</f>
        <v>#N/A</v>
      </c>
      <c r="R256" s="6" t="n">
        <f aca="false">VLOOKUP(CONCATENATE($A256,"novo-antigo"),consolidado!$H$1:$R$1900,6,FALSE())</f>
        <v>59</v>
      </c>
    </row>
    <row r="257" customFormat="false" ht="13.8" hidden="false" customHeight="false" outlineLevel="0" collapsed="false">
      <c r="A257" s="0" t="s">
        <v>274</v>
      </c>
      <c r="B257" s="0" t="n">
        <v>68</v>
      </c>
      <c r="C257" s="0" t="n">
        <v>68</v>
      </c>
      <c r="D257" s="2" t="n">
        <f aca="false">VLOOKUP(A257,consolidado!$A$1:$F$1900,4,FALSE())</f>
        <v>1.22222222222222</v>
      </c>
      <c r="E257" s="0" t="n">
        <v>61</v>
      </c>
      <c r="F257" s="0" t="n">
        <v>61</v>
      </c>
      <c r="G257" s="5" t="n">
        <f aca="false">VLOOKUP(CONCATENATE($A257,"antigo"),consolidado!$H$1:$R$1900,5,FALSE())</f>
        <v>10</v>
      </c>
      <c r="H257" s="5" t="n">
        <f aca="false">VLOOKUP(CONCATENATE($A257,"novo"),consolidado!$H$1:$R$1900,5,FALSE())</f>
        <v>10</v>
      </c>
      <c r="I257" s="5" t="n">
        <f aca="false">VLOOKUP(CONCATENATE($A257,"antigo-novo"),consolidado!$H$1:$R$1900,5,FALSE())</f>
        <v>10</v>
      </c>
      <c r="J257" s="5" t="e">
        <f aca="false">VLOOKUP(CONCATENATE($A257,"antigo-novo-antigo"),consolidado!$H$1:$R$1900,5,FALSE())</f>
        <v>#N/A</v>
      </c>
      <c r="K257" s="5" t="e">
        <f aca="false">VLOOKUP(CONCATENATE($A257,"novo-antigo-novo"),consolidado!$H$1:$R$1900,5,FALSE())</f>
        <v>#N/A</v>
      </c>
      <c r="L257" s="5" t="n">
        <f aca="false">VLOOKUP(CONCATENATE($A257,"novo-antigo"),consolidado!$H$1:$R$1900,5,FALSE())</f>
        <v>10</v>
      </c>
      <c r="M257" s="6" t="n">
        <f aca="false">VLOOKUP(CONCATENATE($A257,"antigo"),consolidado!$H$1:$R$1900,6,FALSE())</f>
        <v>54</v>
      </c>
      <c r="N257" s="6" t="n">
        <f aca="false">VLOOKUP(CONCATENATE(A257,"novo"),consolidado!$H$1:$R$1900,6,FALSE())</f>
        <v>54</v>
      </c>
      <c r="O257" s="6" t="n">
        <f aca="false">VLOOKUP(CONCATENATE($A257,"antigo-novo"),consolidado!$H$1:$R$1900,6,FALSE())</f>
        <v>54</v>
      </c>
      <c r="P257" s="6" t="e">
        <f aca="false">VLOOKUP(CONCATENATE($A257,"antigo-novo-antigo"),consolidado!$H$1:$R$1900,6,FALSE())</f>
        <v>#N/A</v>
      </c>
      <c r="Q257" s="6" t="e">
        <f aca="false">VLOOKUP(CONCATENATE($A257,"novo-antigo-novo"),consolidado!$H$1:$R$1900,6,FALSE())</f>
        <v>#N/A</v>
      </c>
      <c r="R257" s="6" t="n">
        <f aca="false">VLOOKUP(CONCATENATE($A257,"novo-antigo"),consolidado!$H$1:$R$1900,6,FALSE())</f>
        <v>54</v>
      </c>
    </row>
    <row r="258" customFormat="false" ht="13.8" hidden="false" customHeight="false" outlineLevel="0" collapsed="false">
      <c r="A258" s="0" t="s">
        <v>275</v>
      </c>
      <c r="B258" s="0" t="n">
        <v>69</v>
      </c>
      <c r="C258" s="0" t="n">
        <v>69</v>
      </c>
      <c r="D258" s="2" t="n">
        <f aca="false">VLOOKUP(A258,consolidado!$A$1:$F$1900,4,FALSE())</f>
        <v>1.08695652173913</v>
      </c>
      <c r="E258" s="0" t="n">
        <v>62</v>
      </c>
      <c r="F258" s="0" t="n">
        <v>62</v>
      </c>
      <c r="G258" s="5" t="n">
        <f aca="false">VLOOKUP(CONCATENATE($A258,"antigo"),consolidado!$H$1:$R$1900,5,FALSE())</f>
        <v>23</v>
      </c>
      <c r="H258" s="5" t="n">
        <f aca="false">VLOOKUP(CONCATENATE($A258,"novo"),consolidado!$H$1:$R$1900,5,FALSE())</f>
        <v>26</v>
      </c>
      <c r="I258" s="5" t="n">
        <f aca="false">VLOOKUP(CONCATENATE($A258,"antigo-novo"),consolidado!$H$1:$R$1900,5,FALSE())</f>
        <v>23</v>
      </c>
      <c r="J258" s="5" t="e">
        <f aca="false">VLOOKUP(CONCATENATE($A258,"antigo-novo-antigo"),consolidado!$H$1:$R$1900,5,FALSE())</f>
        <v>#N/A</v>
      </c>
      <c r="K258" s="5" t="e">
        <f aca="false">VLOOKUP(CONCATENATE($A258,"novo-antigo-novo"),consolidado!$H$1:$R$1900,5,FALSE())</f>
        <v>#N/A</v>
      </c>
      <c r="L258" s="5" t="n">
        <f aca="false">VLOOKUP(CONCATENATE($A258,"novo-antigo"),consolidado!$H$1:$R$1900,5,FALSE())</f>
        <v>23</v>
      </c>
      <c r="M258" s="6" t="n">
        <f aca="false">VLOOKUP(CONCATENATE($A258,"antigo"),consolidado!$H$1:$R$1900,6,FALSE())</f>
        <v>107</v>
      </c>
      <c r="N258" s="6" t="n">
        <f aca="false">VLOOKUP(CONCATENATE(A258,"novo"),consolidado!$H$1:$R$1900,6,FALSE())</f>
        <v>130</v>
      </c>
      <c r="O258" s="6" t="n">
        <f aca="false">VLOOKUP(CONCATENATE($A258,"antigo-novo"),consolidado!$H$1:$R$1900,6,FALSE())</f>
        <v>107</v>
      </c>
      <c r="P258" s="6" t="e">
        <f aca="false">VLOOKUP(CONCATENATE($A258,"antigo-novo-antigo"),consolidado!$H$1:$R$1900,6,FALSE())</f>
        <v>#N/A</v>
      </c>
      <c r="Q258" s="6" t="e">
        <f aca="false">VLOOKUP(CONCATENATE($A258,"novo-antigo-novo"),consolidado!$H$1:$R$1900,6,FALSE())</f>
        <v>#N/A</v>
      </c>
      <c r="R258" s="6" t="n">
        <f aca="false">VLOOKUP(CONCATENATE($A258,"novo-antigo"),consolidado!$H$1:$R$1900,6,FALSE())</f>
        <v>107</v>
      </c>
    </row>
    <row r="259" customFormat="false" ht="13.8" hidden="false" customHeight="false" outlineLevel="0" collapsed="false">
      <c r="A259" s="0" t="s">
        <v>276</v>
      </c>
      <c r="B259" s="0" t="n">
        <v>70</v>
      </c>
      <c r="C259" s="0" t="n">
        <v>70</v>
      </c>
      <c r="D259" s="2" t="n">
        <f aca="false">VLOOKUP(A259,consolidado!$A$1:$F$1900,4,FALSE())</f>
        <v>1.03703703703704</v>
      </c>
      <c r="E259" s="0" t="n">
        <v>63</v>
      </c>
      <c r="F259" s="0" t="n">
        <v>63</v>
      </c>
      <c r="G259" s="5" t="n">
        <f aca="false">VLOOKUP(CONCATENATE($A259,"antigo"),consolidado!$H$1:$R$1900,5,FALSE())</f>
        <v>26</v>
      </c>
      <c r="H259" s="5" t="n">
        <f aca="false">VLOOKUP(CONCATENATE($A259,"novo"),consolidado!$H$1:$R$1900,5,FALSE())</f>
        <v>28</v>
      </c>
      <c r="I259" s="5" t="n">
        <f aca="false">VLOOKUP(CONCATENATE($A259,"antigo-novo"),consolidado!$H$1:$R$1900,5,FALSE())</f>
        <v>27</v>
      </c>
      <c r="J259" s="5" t="e">
        <f aca="false">VLOOKUP(CONCATENATE($A259,"antigo-novo-antigo"),consolidado!$H$1:$R$1900,5,FALSE())</f>
        <v>#N/A</v>
      </c>
      <c r="K259" s="5" t="e">
        <f aca="false">VLOOKUP(CONCATENATE($A259,"novo-antigo-novo"),consolidado!$H$1:$R$1900,5,FALSE())</f>
        <v>#N/A</v>
      </c>
      <c r="L259" s="5" t="n">
        <f aca="false">VLOOKUP(CONCATENATE($A259,"novo-antigo"),consolidado!$H$1:$R$1900,5,FALSE())</f>
        <v>26</v>
      </c>
      <c r="M259" s="6" t="n">
        <f aca="false">VLOOKUP(CONCATENATE($A259,"antigo"),consolidado!$H$1:$R$1900,6,FALSE())</f>
        <v>98</v>
      </c>
      <c r="N259" s="6" t="n">
        <f aca="false">VLOOKUP(CONCATENATE(A259,"novo"),consolidado!$H$1:$R$1900,6,FALSE())</f>
        <v>100</v>
      </c>
      <c r="O259" s="6" t="n">
        <f aca="false">VLOOKUP(CONCATENATE($A259,"antigo-novo"),consolidado!$H$1:$R$1900,6,FALSE())</f>
        <v>119</v>
      </c>
      <c r="P259" s="6" t="e">
        <f aca="false">VLOOKUP(CONCATENATE($A259,"antigo-novo-antigo"),consolidado!$H$1:$R$1900,6,FALSE())</f>
        <v>#N/A</v>
      </c>
      <c r="Q259" s="6" t="e">
        <f aca="false">VLOOKUP(CONCATENATE($A259,"novo-antigo-novo"),consolidado!$H$1:$R$1900,6,FALSE())</f>
        <v>#N/A</v>
      </c>
      <c r="R259" s="6" t="n">
        <f aca="false">VLOOKUP(CONCATENATE($A259,"novo-antigo"),consolidado!$H$1:$R$1900,6,FALSE())</f>
        <v>98</v>
      </c>
    </row>
    <row r="260" customFormat="false" ht="13.8" hidden="false" customHeight="false" outlineLevel="0" collapsed="false">
      <c r="A260" s="0" t="s">
        <v>277</v>
      </c>
      <c r="B260" s="0" t="n">
        <v>71</v>
      </c>
      <c r="C260" s="0" t="n">
        <v>71</v>
      </c>
      <c r="D260" s="2" t="n">
        <f aca="false">VLOOKUP(A260,consolidado!$A$1:$F$1900,4,FALSE())</f>
        <v>1.07407407407407</v>
      </c>
      <c r="E260" s="0" t="n">
        <v>64</v>
      </c>
      <c r="F260" s="0" t="n">
        <v>64</v>
      </c>
      <c r="G260" s="5" t="n">
        <f aca="false">VLOOKUP(CONCATENATE($A260,"antigo"),consolidado!$H$1:$R$1900,5,FALSE())</f>
        <v>26</v>
      </c>
      <c r="H260" s="5" t="n">
        <f aca="false">VLOOKUP(CONCATENATE($A260,"novo"),consolidado!$H$1:$R$1900,5,FALSE())</f>
        <v>29</v>
      </c>
      <c r="I260" s="5" t="n">
        <f aca="false">VLOOKUP(CONCATENATE($A260,"antigo-novo"),consolidado!$H$1:$R$1900,5,FALSE())</f>
        <v>26</v>
      </c>
      <c r="J260" s="5" t="e">
        <f aca="false">VLOOKUP(CONCATENATE($A260,"antigo-novo-antigo"),consolidado!$H$1:$R$1900,5,FALSE())</f>
        <v>#N/A</v>
      </c>
      <c r="K260" s="5" t="e">
        <f aca="false">VLOOKUP(CONCATENATE($A260,"novo-antigo-novo"),consolidado!$H$1:$R$1900,5,FALSE())</f>
        <v>#N/A</v>
      </c>
      <c r="L260" s="5" t="n">
        <f aca="false">VLOOKUP(CONCATENATE($A260,"novo-antigo"),consolidado!$H$1:$R$1900,5,FALSE())</f>
        <v>26</v>
      </c>
      <c r="M260" s="6" t="n">
        <f aca="false">VLOOKUP(CONCATENATE($A260,"antigo"),consolidado!$H$1:$R$1900,6,FALSE())</f>
        <v>94</v>
      </c>
      <c r="N260" s="6" t="n">
        <f aca="false">VLOOKUP(CONCATENATE(A260,"novo"),consolidado!$H$1:$R$1900,6,FALSE())</f>
        <v>97</v>
      </c>
      <c r="O260" s="6" t="n">
        <f aca="false">VLOOKUP(CONCATENATE($A260,"antigo-novo"),consolidado!$H$1:$R$1900,6,FALSE())</f>
        <v>94</v>
      </c>
      <c r="P260" s="6" t="e">
        <f aca="false">VLOOKUP(CONCATENATE($A260,"antigo-novo-antigo"),consolidado!$H$1:$R$1900,6,FALSE())</f>
        <v>#N/A</v>
      </c>
      <c r="Q260" s="6" t="e">
        <f aca="false">VLOOKUP(CONCATENATE($A260,"novo-antigo-novo"),consolidado!$H$1:$R$1900,6,FALSE())</f>
        <v>#N/A</v>
      </c>
      <c r="R260" s="6" t="n">
        <f aca="false">VLOOKUP(CONCATENATE($A260,"novo-antigo"),consolidado!$H$1:$R$1900,6,FALSE())</f>
        <v>94</v>
      </c>
    </row>
    <row r="261" customFormat="false" ht="13.8" hidden="false" customHeight="false" outlineLevel="0" collapsed="false">
      <c r="A261" s="0" t="s">
        <v>278</v>
      </c>
      <c r="B261" s="0" t="n">
        <v>72</v>
      </c>
      <c r="C261" s="0" t="n">
        <v>72</v>
      </c>
      <c r="D261" s="2" t="n">
        <f aca="false">VLOOKUP(A261,consolidado!$A$1:$F$1900,4,FALSE())</f>
        <v>1.25</v>
      </c>
      <c r="E261" s="0" t="n">
        <v>65</v>
      </c>
      <c r="F261" s="0" t="n">
        <v>65</v>
      </c>
      <c r="G261" s="5" t="n">
        <f aca="false">VLOOKUP(CONCATENATE($A261,"antigo"),consolidado!$H$1:$R$1900,5,FALSE())</f>
        <v>52</v>
      </c>
      <c r="H261" s="5" t="n">
        <f aca="false">VLOOKUP(CONCATENATE($A261,"novo"),consolidado!$H$1:$R$1900,5,FALSE())</f>
        <v>60</v>
      </c>
      <c r="I261" s="5" t="n">
        <f aca="false">VLOOKUP(CONCATENATE($A261,"antigo-novo"),consolidado!$H$1:$R$1900,5,FALSE())</f>
        <v>59</v>
      </c>
      <c r="J261" s="5" t="e">
        <f aca="false">VLOOKUP(CONCATENATE($A261,"antigo-novo-antigo"),consolidado!$H$1:$R$1900,5,FALSE())</f>
        <v>#N/A</v>
      </c>
      <c r="K261" s="5" t="e">
        <f aca="false">VLOOKUP(CONCATENATE($A261,"novo-antigo-novo"),consolidado!$H$1:$R$1900,5,FALSE())</f>
        <v>#N/A</v>
      </c>
      <c r="L261" s="5" t="n">
        <f aca="false">VLOOKUP(CONCATENATE($A261,"novo-antigo"),consolidado!$H$1:$R$1900,5,FALSE())</f>
        <v>55</v>
      </c>
      <c r="M261" s="6" t="n">
        <f aca="false">VLOOKUP(CONCATENATE($A261,"antigo"),consolidado!$H$1:$R$1900,6,FALSE())</f>
        <v>662</v>
      </c>
      <c r="N261" s="6" t="n">
        <f aca="false">VLOOKUP(CONCATENATE(A261,"novo"),consolidado!$H$1:$R$1900,6,FALSE())</f>
        <v>920</v>
      </c>
      <c r="O261" s="6" t="n">
        <f aca="false">VLOOKUP(CONCATENATE($A261,"antigo-novo"),consolidado!$H$1:$R$1900,6,FALSE())</f>
        <v>877</v>
      </c>
      <c r="P261" s="6" t="e">
        <f aca="false">VLOOKUP(CONCATENATE($A261,"antigo-novo-antigo"),consolidado!$H$1:$R$1900,6,FALSE())</f>
        <v>#N/A</v>
      </c>
      <c r="Q261" s="6" t="e">
        <f aca="false">VLOOKUP(CONCATENATE($A261,"novo-antigo-novo"),consolidado!$H$1:$R$1900,6,FALSE())</f>
        <v>#N/A</v>
      </c>
      <c r="R261" s="6" t="n">
        <f aca="false">VLOOKUP(CONCATENATE($A261,"novo-antigo"),consolidado!$H$1:$R$1900,6,FALSE())</f>
        <v>765</v>
      </c>
    </row>
    <row r="262" customFormat="false" ht="13.8" hidden="false" customHeight="false" outlineLevel="0" collapsed="false">
      <c r="A262" s="0" t="s">
        <v>279</v>
      </c>
      <c r="B262" s="0" t="n">
        <v>73</v>
      </c>
      <c r="C262" s="0" t="n">
        <v>73</v>
      </c>
      <c r="D262" s="2" t="n">
        <f aca="false">VLOOKUP(A262,consolidado!$A$1:$F$1900,4,FALSE())</f>
        <v>1.19607843137255</v>
      </c>
      <c r="E262" s="0" t="n">
        <v>66</v>
      </c>
      <c r="F262" s="0" t="n">
        <v>66</v>
      </c>
      <c r="G262" s="5" t="n">
        <f aca="false">VLOOKUP(CONCATENATE($A262,"antigo"),consolidado!$H$1:$R$1900,5,FALSE())</f>
        <v>50</v>
      </c>
      <c r="H262" s="5" t="n">
        <f aca="false">VLOOKUP(CONCATENATE($A262,"novo"),consolidado!$H$1:$R$1900,5,FALSE())</f>
        <v>59</v>
      </c>
      <c r="I262" s="5" t="n">
        <f aca="false">VLOOKUP(CONCATENATE($A262,"antigo-novo"),consolidado!$H$1:$R$1900,5,FALSE())</f>
        <v>53</v>
      </c>
      <c r="J262" s="5" t="e">
        <f aca="false">VLOOKUP(CONCATENATE($A262,"antigo-novo-antigo"),consolidado!$H$1:$R$1900,5,FALSE())</f>
        <v>#N/A</v>
      </c>
      <c r="K262" s="5" t="e">
        <f aca="false">VLOOKUP(CONCATENATE($A262,"novo-antigo-novo"),consolidado!$H$1:$R$1900,5,FALSE())</f>
        <v>#N/A</v>
      </c>
      <c r="L262" s="5" t="n">
        <f aca="false">VLOOKUP(CONCATENATE($A262,"novo-antigo"),consolidado!$H$1:$R$1900,5,FALSE())</f>
        <v>50</v>
      </c>
      <c r="M262" s="6" t="n">
        <f aca="false">VLOOKUP(CONCATENATE($A262,"antigo"),consolidado!$H$1:$R$1900,6,FALSE())</f>
        <v>466</v>
      </c>
      <c r="N262" s="6" t="n">
        <f aca="false">VLOOKUP(CONCATENATE(A262,"novo"),consolidado!$H$1:$R$1900,6,FALSE())</f>
        <v>499</v>
      </c>
      <c r="O262" s="6" t="n">
        <f aca="false">VLOOKUP(CONCATENATE($A262,"antigo-novo"),consolidado!$H$1:$R$1900,6,FALSE())</f>
        <v>569</v>
      </c>
      <c r="P262" s="6" t="e">
        <f aca="false">VLOOKUP(CONCATENATE($A262,"antigo-novo-antigo"),consolidado!$H$1:$R$1900,6,FALSE())</f>
        <v>#N/A</v>
      </c>
      <c r="Q262" s="6" t="e">
        <f aca="false">VLOOKUP(CONCATENATE($A262,"novo-antigo-novo"),consolidado!$H$1:$R$1900,6,FALSE())</f>
        <v>#N/A</v>
      </c>
      <c r="R262" s="6" t="n">
        <f aca="false">VLOOKUP(CONCATENATE($A262,"novo-antigo"),consolidado!$H$1:$R$1900,6,FALSE())</f>
        <v>482</v>
      </c>
    </row>
    <row r="263" customFormat="false" ht="13.8" hidden="false" customHeight="false" outlineLevel="0" collapsed="false">
      <c r="A263" s="0" t="s">
        <v>280</v>
      </c>
      <c r="B263" s="0" t="n">
        <v>74</v>
      </c>
      <c r="C263" s="0" t="n">
        <v>74</v>
      </c>
      <c r="D263" s="2" t="n">
        <f aca="false">VLOOKUP(A263,consolidado!$A$1:$F$1900,4,FALSE())</f>
        <v>1.07678424938474</v>
      </c>
      <c r="E263" s="0" t="n">
        <v>67</v>
      </c>
      <c r="F263" s="0" t="n">
        <v>67</v>
      </c>
      <c r="G263" s="5" t="str">
        <f aca="false">VLOOKUP(CONCATENATE($A263,"antigo"),consolidado!$H$1:$R$1900,5,FALSE())</f>
        <v>-</v>
      </c>
      <c r="H263" s="5" t="n">
        <f aca="false">VLOOKUP(CONCATENATE($A263,"novo"),consolidado!$H$1:$R$1900,5,FALSE())</f>
        <v>6455</v>
      </c>
      <c r="I263" s="5" t="str">
        <f aca="false">VLOOKUP(CONCATENATE($A263,"antigo-novo"),consolidado!$H$1:$R$1900,5,FALSE())</f>
        <v>-</v>
      </c>
      <c r="J263" s="5" t="e">
        <f aca="false">VLOOKUP(CONCATENATE($A263,"antigo-novo-antigo"),consolidado!$H$1:$R$1900,5,FALSE())</f>
        <v>#N/A</v>
      </c>
      <c r="K263" s="5" t="e">
        <f aca="false">VLOOKUP(CONCATENATE($A263,"novo-antigo-novo"),consolidado!$H$1:$R$1900,5,FALSE())</f>
        <v>#N/A</v>
      </c>
      <c r="L263" s="5" t="str">
        <f aca="false">VLOOKUP(CONCATENATE($A263,"novo-antigo"),consolidado!$H$1:$R$1900,5,FALSE())</f>
        <v>-</v>
      </c>
      <c r="M263" s="6" t="str">
        <f aca="false">VLOOKUP(CONCATENATE($A263,"antigo"),consolidado!$H$1:$R$1900,6,FALSE())</f>
        <v>-</v>
      </c>
      <c r="N263" s="6" t="n">
        <f aca="false">VLOOKUP(CONCATENATE(A263,"novo"),consolidado!$H$1:$R$1900,6,FALSE())</f>
        <v>18181</v>
      </c>
      <c r="O263" s="6" t="str">
        <f aca="false">VLOOKUP(CONCATENATE($A263,"antigo-novo"),consolidado!$H$1:$R$1900,6,FALSE())</f>
        <v>-</v>
      </c>
      <c r="P263" s="6" t="e">
        <f aca="false">VLOOKUP(CONCATENATE($A263,"antigo-novo-antigo"),consolidado!$H$1:$R$1900,6,FALSE())</f>
        <v>#N/A</v>
      </c>
      <c r="Q263" s="6" t="e">
        <f aca="false">VLOOKUP(CONCATENATE($A263,"novo-antigo-novo"),consolidado!$H$1:$R$1900,6,FALSE())</f>
        <v>#N/A</v>
      </c>
      <c r="R263" s="6" t="str">
        <f aca="false">VLOOKUP(CONCATENATE($A263,"novo-antigo"),consolidado!$H$1:$R$1900,6,FALSE())</f>
        <v>-</v>
      </c>
    </row>
    <row r="264" customFormat="false" ht="13.8" hidden="false" customHeight="false" outlineLevel="0" collapsed="false">
      <c r="A264" s="0" t="s">
        <v>281</v>
      </c>
      <c r="B264" s="0" t="n">
        <v>75</v>
      </c>
      <c r="C264" s="0" t="n">
        <v>75</v>
      </c>
      <c r="D264" s="2" t="n">
        <f aca="false">VLOOKUP(A264,consolidado!$A$1:$F$1900,4,FALSE())</f>
        <v>1.12895569620253</v>
      </c>
      <c r="E264" s="0" t="n">
        <v>68</v>
      </c>
      <c r="F264" s="0" t="n">
        <v>68</v>
      </c>
      <c r="G264" s="5" t="n">
        <f aca="false">VLOOKUP(CONCATENATE($A264,"antigo"),consolidado!$H$1:$R$1900,5,FALSE())</f>
        <v>1391</v>
      </c>
      <c r="H264" s="5" t="n">
        <f aca="false">VLOOKUP(CONCATENATE($A264,"novo"),consolidado!$H$1:$R$1900,5,FALSE())</f>
        <v>1395</v>
      </c>
      <c r="I264" s="5" t="n">
        <f aca="false">VLOOKUP(CONCATENATE($A264,"antigo-novo"),consolidado!$H$1:$R$1900,5,FALSE())</f>
        <v>1390</v>
      </c>
      <c r="J264" s="5" t="e">
        <f aca="false">VLOOKUP(CONCATENATE($A264,"antigo-novo-antigo"),consolidado!$H$1:$R$1900,5,FALSE())</f>
        <v>#N/A</v>
      </c>
      <c r="K264" s="5" t="e">
        <f aca="false">VLOOKUP(CONCATENATE($A264,"novo-antigo-novo"),consolidado!$H$1:$R$1900,5,FALSE())</f>
        <v>#N/A</v>
      </c>
      <c r="L264" s="5" t="n">
        <f aca="false">VLOOKUP(CONCATENATE($A264,"novo-antigo"),consolidado!$H$1:$R$1900,5,FALSE())</f>
        <v>1383</v>
      </c>
      <c r="M264" s="6" t="n">
        <f aca="false">VLOOKUP(CONCATENATE($A264,"antigo"),consolidado!$H$1:$R$1900,6,FALSE())</f>
        <v>3247</v>
      </c>
      <c r="N264" s="6" t="n">
        <f aca="false">VLOOKUP(CONCATENATE(A264,"novo"),consolidado!$H$1:$R$1900,6,FALSE())</f>
        <v>3446</v>
      </c>
      <c r="O264" s="6" t="n">
        <f aca="false">VLOOKUP(CONCATENATE($A264,"antigo-novo"),consolidado!$H$1:$R$1900,6,FALSE())</f>
        <v>3517</v>
      </c>
      <c r="P264" s="6" t="e">
        <f aca="false">VLOOKUP(CONCATENATE($A264,"antigo-novo-antigo"),consolidado!$H$1:$R$1900,6,FALSE())</f>
        <v>#N/A</v>
      </c>
      <c r="Q264" s="6" t="e">
        <f aca="false">VLOOKUP(CONCATENATE($A264,"novo-antigo-novo"),consolidado!$H$1:$R$1900,6,FALSE())</f>
        <v>#N/A</v>
      </c>
      <c r="R264" s="6" t="n">
        <f aca="false">VLOOKUP(CONCATENATE($A264,"novo-antigo"),consolidado!$H$1:$R$1900,6,FALSE())</f>
        <v>3414</v>
      </c>
    </row>
    <row r="265" customFormat="false" ht="13.8" hidden="false" customHeight="false" outlineLevel="0" collapsed="false">
      <c r="A265" s="0" t="s">
        <v>282</v>
      </c>
      <c r="B265" s="0" t="n">
        <v>76</v>
      </c>
      <c r="C265" s="0" t="n">
        <v>76</v>
      </c>
      <c r="D265" s="2" t="n">
        <f aca="false">VLOOKUP(A265,consolidado!$A$1:$F$1900,4,FALSE())</f>
        <v>1.09993425378041</v>
      </c>
      <c r="E265" s="0" t="n">
        <v>69</v>
      </c>
      <c r="F265" s="0" t="n">
        <v>69</v>
      </c>
      <c r="G265" s="5" t="str">
        <f aca="false">VLOOKUP(CONCATENATE($A265,"antigo"),consolidado!$H$1:$R$1900,5,FALSE())</f>
        <v>-</v>
      </c>
      <c r="H265" s="5" t="n">
        <f aca="false">VLOOKUP(CONCATENATE($A265,"novo"),consolidado!$H$1:$R$1900,5,FALSE())</f>
        <v>3283</v>
      </c>
      <c r="I265" s="5" t="str">
        <f aca="false">VLOOKUP(CONCATENATE($A265,"antigo-novo"),consolidado!$H$1:$R$1900,5,FALSE())</f>
        <v>-</v>
      </c>
      <c r="J265" s="5" t="e">
        <f aca="false">VLOOKUP(CONCATENATE($A265,"antigo-novo-antigo"),consolidado!$H$1:$R$1900,5,FALSE())</f>
        <v>#N/A</v>
      </c>
      <c r="K265" s="5" t="e">
        <f aca="false">VLOOKUP(CONCATENATE($A265,"novo-antigo-novo"),consolidado!$H$1:$R$1900,5,FALSE())</f>
        <v>#N/A</v>
      </c>
      <c r="L265" s="5" t="str">
        <f aca="false">VLOOKUP(CONCATENATE($A265,"novo-antigo"),consolidado!$H$1:$R$1900,5,FALSE())</f>
        <v>-</v>
      </c>
      <c r="M265" s="6" t="str">
        <f aca="false">VLOOKUP(CONCATENATE($A265,"antigo"),consolidado!$H$1:$R$1900,6,FALSE())</f>
        <v>-</v>
      </c>
      <c r="N265" s="6" t="n">
        <f aca="false">VLOOKUP(CONCATENATE(A265,"novo"),consolidado!$H$1:$R$1900,6,FALSE())</f>
        <v>8637</v>
      </c>
      <c r="O265" s="6" t="str">
        <f aca="false">VLOOKUP(CONCATENATE($A265,"antigo-novo"),consolidado!$H$1:$R$1900,6,FALSE())</f>
        <v>-</v>
      </c>
      <c r="P265" s="6" t="e">
        <f aca="false">VLOOKUP(CONCATENATE($A265,"antigo-novo-antigo"),consolidado!$H$1:$R$1900,6,FALSE())</f>
        <v>#N/A</v>
      </c>
      <c r="Q265" s="6" t="e">
        <f aca="false">VLOOKUP(CONCATENATE($A265,"novo-antigo-novo"),consolidado!$H$1:$R$1900,6,FALSE())</f>
        <v>#N/A</v>
      </c>
      <c r="R265" s="6" t="str">
        <f aca="false">VLOOKUP(CONCATENATE($A265,"novo-antigo"),consolidado!$H$1:$R$1900,6,FALSE())</f>
        <v>-</v>
      </c>
    </row>
    <row r="266" customFormat="false" ht="13.8" hidden="false" customHeight="false" outlineLevel="0" collapsed="false">
      <c r="A266" s="0" t="s">
        <v>283</v>
      </c>
      <c r="B266" s="0" t="n">
        <v>77</v>
      </c>
      <c r="C266" s="0" t="n">
        <v>77</v>
      </c>
      <c r="D266" s="2" t="n">
        <f aca="false">VLOOKUP(A266,consolidado!$A$1:$F$1900,4,FALSE())</f>
        <v>1.37234042553192</v>
      </c>
      <c r="E266" s="0" t="n">
        <v>70</v>
      </c>
      <c r="F266" s="0" t="n">
        <v>70</v>
      </c>
      <c r="G266" s="5" t="str">
        <f aca="false">VLOOKUP(CONCATENATE($A266,"antigo"),consolidado!$H$1:$R$1900,5,FALSE())</f>
        <v>-</v>
      </c>
      <c r="H266" s="5" t="n">
        <f aca="false">VLOOKUP(CONCATENATE($A266,"novo"),consolidado!$H$1:$R$1900,5,FALSE())</f>
        <v>172</v>
      </c>
      <c r="I266" s="5" t="str">
        <f aca="false">VLOOKUP(CONCATENATE($A266,"antigo-novo"),consolidado!$H$1:$R$1900,5,FALSE())</f>
        <v>-</v>
      </c>
      <c r="J266" s="5" t="e">
        <f aca="false">VLOOKUP(CONCATENATE($A266,"antigo-novo-antigo"),consolidado!$H$1:$R$1900,5,FALSE())</f>
        <v>#N/A</v>
      </c>
      <c r="K266" s="5" t="e">
        <f aca="false">VLOOKUP(CONCATENATE($A266,"novo-antigo-novo"),consolidado!$H$1:$R$1900,5,FALSE())</f>
        <v>#N/A</v>
      </c>
      <c r="L266" s="5" t="str">
        <f aca="false">VLOOKUP(CONCATENATE($A266,"novo-antigo"),consolidado!$H$1:$R$1900,5,FALSE())</f>
        <v>-</v>
      </c>
      <c r="M266" s="6" t="str">
        <f aca="false">VLOOKUP(CONCATENATE($A266,"antigo"),consolidado!$H$1:$R$1900,6,FALSE())</f>
        <v>-</v>
      </c>
      <c r="N266" s="6" t="n">
        <f aca="false">VLOOKUP(CONCATENATE(A266,"novo"),consolidado!$H$1:$R$1900,6,FALSE())</f>
        <v>57742</v>
      </c>
      <c r="O266" s="6" t="str">
        <f aca="false">VLOOKUP(CONCATENATE($A266,"antigo-novo"),consolidado!$H$1:$R$1900,6,FALSE())</f>
        <v>-</v>
      </c>
      <c r="P266" s="6" t="e">
        <f aca="false">VLOOKUP(CONCATENATE($A266,"antigo-novo-antigo"),consolidado!$H$1:$R$1900,6,FALSE())</f>
        <v>#N/A</v>
      </c>
      <c r="Q266" s="6" t="e">
        <f aca="false">VLOOKUP(CONCATENATE($A266,"novo-antigo-novo"),consolidado!$H$1:$R$1900,6,FALSE())</f>
        <v>#N/A</v>
      </c>
      <c r="R266" s="6" t="str">
        <f aca="false">VLOOKUP(CONCATENATE($A266,"novo-antigo"),consolidado!$H$1:$R$1900,6,FALSE())</f>
        <v>-</v>
      </c>
    </row>
    <row r="267" customFormat="false" ht="13.8" hidden="false" customHeight="false" outlineLevel="0" collapsed="false">
      <c r="A267" s="0" t="s">
        <v>284</v>
      </c>
      <c r="B267" s="0" t="n">
        <v>78</v>
      </c>
      <c r="C267" s="0" t="n">
        <v>78</v>
      </c>
      <c r="D267" s="2" t="n">
        <f aca="false">VLOOKUP(A267,consolidado!$A$1:$F$1900,4,FALSE())</f>
        <v>1.07407407407407</v>
      </c>
      <c r="E267" s="0" t="n">
        <v>71</v>
      </c>
      <c r="F267" s="0" t="n">
        <v>71</v>
      </c>
      <c r="G267" s="5" t="n">
        <f aca="false">VLOOKUP(CONCATENATE($A267,"antigo"),consolidado!$H$1:$R$1900,5,FALSE())</f>
        <v>111</v>
      </c>
      <c r="H267" s="5" t="n">
        <f aca="false">VLOOKUP(CONCATENATE($A267,"novo"),consolidado!$H$1:$R$1900,5,FALSE())</f>
        <v>183</v>
      </c>
      <c r="I267" s="5" t="n">
        <f aca="false">VLOOKUP(CONCATENATE($A267,"antigo-novo"),consolidado!$H$1:$R$1900,5,FALSE())</f>
        <v>153</v>
      </c>
      <c r="J267" s="5" t="e">
        <f aca="false">VLOOKUP(CONCATENATE($A267,"antigo-novo-antigo"),consolidado!$H$1:$R$1900,5,FALSE())</f>
        <v>#N/A</v>
      </c>
      <c r="K267" s="5" t="e">
        <f aca="false">VLOOKUP(CONCATENATE($A267,"novo-antigo-novo"),consolidado!$H$1:$R$1900,5,FALSE())</f>
        <v>#N/A</v>
      </c>
      <c r="L267" s="5" t="n">
        <f aca="false">VLOOKUP(CONCATENATE($A267,"novo-antigo"),consolidado!$H$1:$R$1900,5,FALSE())</f>
        <v>118</v>
      </c>
      <c r="M267" s="6" t="n">
        <f aca="false">VLOOKUP(CONCATENATE($A267,"antigo"),consolidado!$H$1:$R$1900,6,FALSE())</f>
        <v>25633</v>
      </c>
      <c r="N267" s="6" t="n">
        <f aca="false">VLOOKUP(CONCATENATE(A267,"novo"),consolidado!$H$1:$R$1900,6,FALSE())</f>
        <v>32535</v>
      </c>
      <c r="O267" s="6" t="n">
        <f aca="false">VLOOKUP(CONCATENATE($A267,"antigo-novo"),consolidado!$H$1:$R$1900,6,FALSE())</f>
        <v>47981</v>
      </c>
      <c r="P267" s="6" t="e">
        <f aca="false">VLOOKUP(CONCATENATE($A267,"antigo-novo-antigo"),consolidado!$H$1:$R$1900,6,FALSE())</f>
        <v>#N/A</v>
      </c>
      <c r="Q267" s="6" t="e">
        <f aca="false">VLOOKUP(CONCATENATE($A267,"novo-antigo-novo"),consolidado!$H$1:$R$1900,6,FALSE())</f>
        <v>#N/A</v>
      </c>
      <c r="R267" s="6" t="n">
        <f aca="false">VLOOKUP(CONCATENATE($A267,"novo-antigo"),consolidado!$H$1:$R$1900,6,FALSE())</f>
        <v>30860</v>
      </c>
    </row>
    <row r="268" customFormat="false" ht="13.8" hidden="false" customHeight="false" outlineLevel="0" collapsed="false">
      <c r="A268" s="0" t="s">
        <v>285</v>
      </c>
      <c r="B268" s="0" t="n">
        <v>79</v>
      </c>
      <c r="C268" s="0" t="n">
        <v>79</v>
      </c>
      <c r="D268" s="2" t="n">
        <f aca="false">VLOOKUP(A268,consolidado!$A$1:$F$1900,4,FALSE())</f>
        <v>1.08695652173913</v>
      </c>
      <c r="E268" s="0" t="n">
        <v>72</v>
      </c>
      <c r="F268" s="0" t="n">
        <v>72</v>
      </c>
      <c r="G268" s="5" t="str">
        <f aca="false">VLOOKUP(CONCATENATE($A268,"antigo"),consolidado!$H$1:$R$1900,5,FALSE())</f>
        <v>-</v>
      </c>
      <c r="H268" s="5" t="n">
        <f aca="false">VLOOKUP(CONCATENATE($A268,"novo"),consolidado!$H$1:$R$1900,5,FALSE())</f>
        <v>72</v>
      </c>
      <c r="I268" s="5" t="str">
        <f aca="false">VLOOKUP(CONCATENATE($A268,"antigo-novo"),consolidado!$H$1:$R$1900,5,FALSE())</f>
        <v>-</v>
      </c>
      <c r="J268" s="5" t="e">
        <f aca="false">VLOOKUP(CONCATENATE($A268,"antigo-novo-antigo"),consolidado!$H$1:$R$1900,5,FALSE())</f>
        <v>#N/A</v>
      </c>
      <c r="K268" s="5" t="e">
        <f aca="false">VLOOKUP(CONCATENATE($A268,"novo-antigo-novo"),consolidado!$H$1:$R$1900,5,FALSE())</f>
        <v>#N/A</v>
      </c>
      <c r="L268" s="5" t="str">
        <f aca="false">VLOOKUP(CONCATENATE($A268,"novo-antigo"),consolidado!$H$1:$R$1900,5,FALSE())</f>
        <v>-</v>
      </c>
      <c r="M268" s="6" t="str">
        <f aca="false">VLOOKUP(CONCATENATE($A268,"antigo"),consolidado!$H$1:$R$1900,6,FALSE())</f>
        <v>-</v>
      </c>
      <c r="N268" s="6" t="n">
        <f aca="false">VLOOKUP(CONCATENATE(A268,"novo"),consolidado!$H$1:$R$1900,6,FALSE())</f>
        <v>4416</v>
      </c>
      <c r="O268" s="6" t="str">
        <f aca="false">VLOOKUP(CONCATENATE($A268,"antigo-novo"),consolidado!$H$1:$R$1900,6,FALSE())</f>
        <v>-</v>
      </c>
      <c r="P268" s="6" t="e">
        <f aca="false">VLOOKUP(CONCATENATE($A268,"antigo-novo-antigo"),consolidado!$H$1:$R$1900,6,FALSE())</f>
        <v>#N/A</v>
      </c>
      <c r="Q268" s="6" t="e">
        <f aca="false">VLOOKUP(CONCATENATE($A268,"novo-antigo-novo"),consolidado!$H$1:$R$1900,6,FALSE())</f>
        <v>#N/A</v>
      </c>
      <c r="R268" s="6" t="str">
        <f aca="false">VLOOKUP(CONCATENATE($A268,"novo-antigo"),consolidado!$H$1:$R$1900,6,FALSE())</f>
        <v>-</v>
      </c>
    </row>
    <row r="269" customFormat="false" ht="13.8" hidden="false" customHeight="false" outlineLevel="0" collapsed="false">
      <c r="A269" s="0" t="s">
        <v>286</v>
      </c>
      <c r="B269" s="0" t="n">
        <v>80</v>
      </c>
      <c r="C269" s="0" t="n">
        <v>80</v>
      </c>
      <c r="D269" s="2" t="n">
        <f aca="false">VLOOKUP(A269,consolidado!$A$1:$F$1900,4,FALSE())</f>
        <v>1.64615384615385</v>
      </c>
      <c r="E269" s="0" t="n">
        <v>73</v>
      </c>
      <c r="F269" s="0" t="n">
        <v>73</v>
      </c>
      <c r="G269" s="5" t="str">
        <f aca="false">VLOOKUP(CONCATENATE($A269,"antigo"),consolidado!$H$1:$R$1900,5,FALSE())</f>
        <v>-</v>
      </c>
      <c r="H269" s="5" t="n">
        <f aca="false">VLOOKUP(CONCATENATE($A269,"novo"),consolidado!$H$1:$R$1900,5,FALSE())</f>
        <v>127</v>
      </c>
      <c r="I269" s="5" t="str">
        <f aca="false">VLOOKUP(CONCATENATE($A269,"antigo-novo"),consolidado!$H$1:$R$1900,5,FALSE())</f>
        <v>-</v>
      </c>
      <c r="J269" s="5" t="e">
        <f aca="false">VLOOKUP(CONCATENATE($A269,"antigo-novo-antigo"),consolidado!$H$1:$R$1900,5,FALSE())</f>
        <v>#N/A</v>
      </c>
      <c r="K269" s="5" t="e">
        <f aca="false">VLOOKUP(CONCATENATE($A269,"novo-antigo-novo"),consolidado!$H$1:$R$1900,5,FALSE())</f>
        <v>#N/A</v>
      </c>
      <c r="L269" s="5" t="str">
        <f aca="false">VLOOKUP(CONCATENATE($A269,"novo-antigo"),consolidado!$H$1:$R$1900,5,FALSE())</f>
        <v>-</v>
      </c>
      <c r="M269" s="6" t="str">
        <f aca="false">VLOOKUP(CONCATENATE($A269,"antigo"),consolidado!$H$1:$R$1900,6,FALSE())</f>
        <v>-</v>
      </c>
      <c r="N269" s="6" t="n">
        <f aca="false">VLOOKUP(CONCATENATE(A269,"novo"),consolidado!$H$1:$R$1900,6,FALSE())</f>
        <v>37335</v>
      </c>
      <c r="O269" s="6" t="str">
        <f aca="false">VLOOKUP(CONCATENATE($A269,"antigo-novo"),consolidado!$H$1:$R$1900,6,FALSE())</f>
        <v>-</v>
      </c>
      <c r="P269" s="6" t="e">
        <f aca="false">VLOOKUP(CONCATENATE($A269,"antigo-novo-antigo"),consolidado!$H$1:$R$1900,6,FALSE())</f>
        <v>#N/A</v>
      </c>
      <c r="Q269" s="6" t="e">
        <f aca="false">VLOOKUP(CONCATENATE($A269,"novo-antigo-novo"),consolidado!$H$1:$R$1900,6,FALSE())</f>
        <v>#N/A</v>
      </c>
      <c r="R269" s="6" t="str">
        <f aca="false">VLOOKUP(CONCATENATE($A269,"novo-antigo"),consolidado!$H$1:$R$1900,6,FALSE())</f>
        <v>-</v>
      </c>
    </row>
    <row r="270" customFormat="false" ht="13.8" hidden="false" customHeight="false" outlineLevel="0" collapsed="false">
      <c r="A270" s="0" t="s">
        <v>287</v>
      </c>
      <c r="B270" s="0" t="n">
        <v>81</v>
      </c>
      <c r="C270" s="0" t="n">
        <v>81</v>
      </c>
      <c r="D270" s="2" t="n">
        <f aca="false">VLOOKUP(A270,consolidado!$A$1:$F$1900,4,FALSE())</f>
        <v>1.35443037974684</v>
      </c>
      <c r="E270" s="0" t="n">
        <v>74</v>
      </c>
      <c r="F270" s="0" t="n">
        <v>74</v>
      </c>
      <c r="G270" s="5" t="str">
        <f aca="false">VLOOKUP(CONCATENATE($A270,"antigo"),consolidado!$H$1:$R$1900,5,FALSE())</f>
        <v>-</v>
      </c>
      <c r="H270" s="5" t="n">
        <f aca="false">VLOOKUP(CONCATENATE($A270,"novo"),consolidado!$H$1:$R$1900,5,FALSE())</f>
        <v>108</v>
      </c>
      <c r="I270" s="5" t="str">
        <f aca="false">VLOOKUP(CONCATENATE($A270,"antigo-novo"),consolidado!$H$1:$R$1900,5,FALSE())</f>
        <v>-</v>
      </c>
      <c r="J270" s="5" t="e">
        <f aca="false">VLOOKUP(CONCATENATE($A270,"antigo-novo-antigo"),consolidado!$H$1:$R$1900,5,FALSE())</f>
        <v>#N/A</v>
      </c>
      <c r="K270" s="5" t="e">
        <f aca="false">VLOOKUP(CONCATENATE($A270,"novo-antigo-novo"),consolidado!$H$1:$R$1900,5,FALSE())</f>
        <v>#N/A</v>
      </c>
      <c r="L270" s="5" t="str">
        <f aca="false">VLOOKUP(CONCATENATE($A270,"novo-antigo"),consolidado!$H$1:$R$1900,5,FALSE())</f>
        <v>-</v>
      </c>
      <c r="M270" s="6" t="str">
        <f aca="false">VLOOKUP(CONCATENATE($A270,"antigo"),consolidado!$H$1:$R$1900,6,FALSE())</f>
        <v>-</v>
      </c>
      <c r="N270" s="6" t="n">
        <f aca="false">VLOOKUP(CONCATENATE(A270,"novo"),consolidado!$H$1:$R$1900,6,FALSE())</f>
        <v>28884</v>
      </c>
      <c r="O270" s="6" t="str">
        <f aca="false">VLOOKUP(CONCATENATE($A270,"antigo-novo"),consolidado!$H$1:$R$1900,6,FALSE())</f>
        <v>-</v>
      </c>
      <c r="P270" s="6" t="e">
        <f aca="false">VLOOKUP(CONCATENATE($A270,"antigo-novo-antigo"),consolidado!$H$1:$R$1900,6,FALSE())</f>
        <v>#N/A</v>
      </c>
      <c r="Q270" s="6" t="e">
        <f aca="false">VLOOKUP(CONCATENATE($A270,"novo-antigo-novo"),consolidado!$H$1:$R$1900,6,FALSE())</f>
        <v>#N/A</v>
      </c>
      <c r="R270" s="6" t="str">
        <f aca="false">VLOOKUP(CONCATENATE($A270,"novo-antigo"),consolidado!$H$1:$R$1900,6,FALSE())</f>
        <v>-</v>
      </c>
    </row>
    <row r="271" customFormat="false" ht="13.8" hidden="false" customHeight="false" outlineLevel="0" collapsed="false">
      <c r="A271" s="0" t="s">
        <v>288</v>
      </c>
      <c r="B271" s="0" t="n">
        <v>82</v>
      </c>
      <c r="C271" s="0" t="n">
        <v>82</v>
      </c>
      <c r="D271" s="2" t="n">
        <f aca="false">VLOOKUP(A271,consolidado!$A$1:$F$1900,4,FALSE())</f>
        <v>2</v>
      </c>
      <c r="E271" s="0" t="n">
        <v>75</v>
      </c>
      <c r="F271" s="0" t="n">
        <v>75</v>
      </c>
      <c r="G271" s="5" t="n">
        <f aca="false">VLOOKUP(CONCATENATE($A271,"antigo"),consolidado!$H$1:$R$1900,5,FALSE())</f>
        <v>15</v>
      </c>
      <c r="H271" s="5" t="n">
        <f aca="false">VLOOKUP(CONCATENATE($A271,"novo"),consolidado!$H$1:$R$1900,5,FALSE())</f>
        <v>17</v>
      </c>
      <c r="I271" s="5" t="n">
        <f aca="false">VLOOKUP(CONCATENATE($A271,"antigo-novo"),consolidado!$H$1:$R$1900,5,FALSE())</f>
        <v>17</v>
      </c>
      <c r="J271" s="5" t="e">
        <f aca="false">VLOOKUP(CONCATENATE($A271,"antigo-novo-antigo"),consolidado!$H$1:$R$1900,5,FALSE())</f>
        <v>#N/A</v>
      </c>
      <c r="K271" s="5" t="e">
        <f aca="false">VLOOKUP(CONCATENATE($A271,"novo-antigo-novo"),consolidado!$H$1:$R$1900,5,FALSE())</f>
        <v>#N/A</v>
      </c>
      <c r="L271" s="5" t="n">
        <f aca="false">VLOOKUP(CONCATENATE($A271,"novo-antigo"),consolidado!$H$1:$R$1900,5,FALSE())</f>
        <v>15</v>
      </c>
      <c r="M271" s="6" t="n">
        <f aca="false">VLOOKUP(CONCATENATE($A271,"antigo"),consolidado!$H$1:$R$1900,6,FALSE())</f>
        <v>55</v>
      </c>
      <c r="N271" s="6" t="n">
        <f aca="false">VLOOKUP(CONCATENATE(A271,"novo"),consolidado!$H$1:$R$1900,6,FALSE())</f>
        <v>74</v>
      </c>
      <c r="O271" s="6" t="n">
        <f aca="false">VLOOKUP(CONCATENATE($A271,"antigo-novo"),consolidado!$H$1:$R$1900,6,FALSE())</f>
        <v>70</v>
      </c>
      <c r="P271" s="6" t="e">
        <f aca="false">VLOOKUP(CONCATENATE($A271,"antigo-novo-antigo"),consolidado!$H$1:$R$1900,6,FALSE())</f>
        <v>#N/A</v>
      </c>
      <c r="Q271" s="6" t="e">
        <f aca="false">VLOOKUP(CONCATENATE($A271,"novo-antigo-novo"),consolidado!$H$1:$R$1900,6,FALSE())</f>
        <v>#N/A</v>
      </c>
      <c r="R271" s="6" t="n">
        <f aca="false">VLOOKUP(CONCATENATE($A271,"novo-antigo"),consolidado!$H$1:$R$1900,6,FALSE())</f>
        <v>62</v>
      </c>
    </row>
    <row r="272" customFormat="false" ht="13.8" hidden="false" customHeight="false" outlineLevel="0" collapsed="false">
      <c r="A272" s="0" t="s">
        <v>289</v>
      </c>
      <c r="B272" s="0" t="n">
        <v>83</v>
      </c>
      <c r="C272" s="0" t="n">
        <v>83</v>
      </c>
      <c r="D272" s="2" t="n">
        <f aca="false">VLOOKUP(A272,consolidado!$A$1:$F$1900,4,FALSE())</f>
        <v>1.01851851851852</v>
      </c>
      <c r="E272" s="0" t="n">
        <v>76</v>
      </c>
      <c r="F272" s="0" t="n">
        <v>76</v>
      </c>
      <c r="G272" s="5" t="str">
        <f aca="false">VLOOKUP(CONCATENATE($A272,"antigo"),consolidado!$H$1:$R$1900,5,FALSE())</f>
        <v>-</v>
      </c>
      <c r="H272" s="5" t="n">
        <f aca="false">VLOOKUP(CONCATENATE($A272,"novo"),consolidado!$H$1:$R$1900,5,FALSE())</f>
        <v>55</v>
      </c>
      <c r="I272" s="5" t="str">
        <f aca="false">VLOOKUP(CONCATENATE($A272,"antigo-novo"),consolidado!$H$1:$R$1900,5,FALSE())</f>
        <v>-</v>
      </c>
      <c r="J272" s="5" t="e">
        <f aca="false">VLOOKUP(CONCATENATE($A272,"antigo-novo-antigo"),consolidado!$H$1:$R$1900,5,FALSE())</f>
        <v>#N/A</v>
      </c>
      <c r="K272" s="5" t="e">
        <f aca="false">VLOOKUP(CONCATENATE($A272,"novo-antigo-novo"),consolidado!$H$1:$R$1900,5,FALSE())</f>
        <v>#N/A</v>
      </c>
      <c r="L272" s="5" t="str">
        <f aca="false">VLOOKUP(CONCATENATE($A272,"novo-antigo"),consolidado!$H$1:$R$1900,5,FALSE())</f>
        <v>-</v>
      </c>
      <c r="M272" s="6" t="str">
        <f aca="false">VLOOKUP(CONCATENATE($A272,"antigo"),consolidado!$H$1:$R$1900,6,FALSE())</f>
        <v>-</v>
      </c>
      <c r="N272" s="6" t="n">
        <f aca="false">VLOOKUP(CONCATENATE(A272,"novo"),consolidado!$H$1:$R$1900,6,FALSE())</f>
        <v>1343</v>
      </c>
      <c r="O272" s="6" t="str">
        <f aca="false">VLOOKUP(CONCATENATE($A272,"antigo-novo"),consolidado!$H$1:$R$1900,6,FALSE())</f>
        <v>-</v>
      </c>
      <c r="P272" s="6" t="e">
        <f aca="false">VLOOKUP(CONCATENATE($A272,"antigo-novo-antigo"),consolidado!$H$1:$R$1900,6,FALSE())</f>
        <v>#N/A</v>
      </c>
      <c r="Q272" s="6" t="e">
        <f aca="false">VLOOKUP(CONCATENATE($A272,"novo-antigo-novo"),consolidado!$H$1:$R$1900,6,FALSE())</f>
        <v>#N/A</v>
      </c>
      <c r="R272" s="6" t="str">
        <f aca="false">VLOOKUP(CONCATENATE($A272,"novo-antigo"),consolidado!$H$1:$R$1900,6,FALSE())</f>
        <v>-</v>
      </c>
    </row>
    <row r="273" customFormat="false" ht="13.8" hidden="false" customHeight="false" outlineLevel="0" collapsed="false">
      <c r="A273" s="0" t="s">
        <v>290</v>
      </c>
      <c r="B273" s="0" t="n">
        <v>84</v>
      </c>
      <c r="C273" s="0" t="n">
        <v>84</v>
      </c>
      <c r="D273" s="2" t="n">
        <f aca="false">VLOOKUP(A273,consolidado!$A$1:$F$1900,4,FALSE())</f>
        <v>1.2972972972973</v>
      </c>
      <c r="E273" s="0" t="n">
        <v>77</v>
      </c>
      <c r="F273" s="0" t="n">
        <v>77</v>
      </c>
      <c r="G273" s="5" t="n">
        <f aca="false">VLOOKUP(CONCATENATE($A273,"antigo"),consolidado!$H$1:$R$1900,5,FALSE())</f>
        <v>47</v>
      </c>
      <c r="H273" s="5" t="n">
        <f aca="false">VLOOKUP(CONCATENATE($A273,"novo"),consolidado!$H$1:$R$1900,5,FALSE())</f>
        <v>52</v>
      </c>
      <c r="I273" s="5" t="n">
        <f aca="false">VLOOKUP(CONCATENATE($A273,"antigo-novo"),consolidado!$H$1:$R$1900,5,FALSE())</f>
        <v>55</v>
      </c>
      <c r="J273" s="5" t="e">
        <f aca="false">VLOOKUP(CONCATENATE($A273,"antigo-novo-antigo"),consolidado!$H$1:$R$1900,5,FALSE())</f>
        <v>#N/A</v>
      </c>
      <c r="K273" s="5" t="e">
        <f aca="false">VLOOKUP(CONCATENATE($A273,"novo-antigo-novo"),consolidado!$H$1:$R$1900,5,FALSE())</f>
        <v>#N/A</v>
      </c>
      <c r="L273" s="5" t="n">
        <f aca="false">VLOOKUP(CONCATENATE($A273,"novo-antigo"),consolidado!$H$1:$R$1900,5,FALSE())</f>
        <v>47</v>
      </c>
      <c r="M273" s="6" t="n">
        <f aca="false">VLOOKUP(CONCATENATE($A273,"antigo"),consolidado!$H$1:$R$1900,6,FALSE())</f>
        <v>882</v>
      </c>
      <c r="N273" s="6" t="n">
        <f aca="false">VLOOKUP(CONCATENATE(A273,"novo"),consolidado!$H$1:$R$1900,6,FALSE())</f>
        <v>2048</v>
      </c>
      <c r="O273" s="6" t="n">
        <f aca="false">VLOOKUP(CONCATENATE($A273,"antigo-novo"),consolidado!$H$1:$R$1900,6,FALSE())</f>
        <v>3094</v>
      </c>
      <c r="P273" s="6" t="e">
        <f aca="false">VLOOKUP(CONCATENATE($A273,"antigo-novo-antigo"),consolidado!$H$1:$R$1900,6,FALSE())</f>
        <v>#N/A</v>
      </c>
      <c r="Q273" s="6" t="e">
        <f aca="false">VLOOKUP(CONCATENATE($A273,"novo-antigo-novo"),consolidado!$H$1:$R$1900,6,FALSE())</f>
        <v>#N/A</v>
      </c>
      <c r="R273" s="6" t="n">
        <f aca="false">VLOOKUP(CONCATENATE($A273,"novo-antigo"),consolidado!$H$1:$R$1900,6,FALSE())</f>
        <v>1521</v>
      </c>
    </row>
    <row r="274" customFormat="false" ht="13.8" hidden="false" customHeight="false" outlineLevel="0" collapsed="false">
      <c r="A274" s="0" t="s">
        <v>291</v>
      </c>
      <c r="B274" s="0" t="n">
        <v>85</v>
      </c>
      <c r="C274" s="0" t="n">
        <v>85</v>
      </c>
      <c r="D274" s="2" t="n">
        <f aca="false">VLOOKUP(A274,consolidado!$A$1:$F$1900,4,FALSE())</f>
        <v>1</v>
      </c>
      <c r="E274" s="0" t="n">
        <v>78</v>
      </c>
      <c r="F274" s="0" t="n">
        <v>78</v>
      </c>
      <c r="G274" s="5" t="n">
        <f aca="false">VLOOKUP(CONCATENATE($A274,"antigo"),consolidado!$H$1:$R$1900,5,FALSE())</f>
        <v>20</v>
      </c>
      <c r="H274" s="5" t="n">
        <f aca="false">VLOOKUP(CONCATENATE($A274,"novo"),consolidado!$H$1:$R$1900,5,FALSE())</f>
        <v>20</v>
      </c>
      <c r="I274" s="5" t="n">
        <f aca="false">VLOOKUP(CONCATENATE($A274,"antigo-novo"),consolidado!$H$1:$R$1900,5,FALSE())</f>
        <v>20</v>
      </c>
      <c r="J274" s="5" t="e">
        <f aca="false">VLOOKUP(CONCATENATE($A274,"antigo-novo-antigo"),consolidado!$H$1:$R$1900,5,FALSE())</f>
        <v>#N/A</v>
      </c>
      <c r="K274" s="5" t="e">
        <f aca="false">VLOOKUP(CONCATENATE($A274,"novo-antigo-novo"),consolidado!$H$1:$R$1900,5,FALSE())</f>
        <v>#N/A</v>
      </c>
      <c r="L274" s="5" t="n">
        <f aca="false">VLOOKUP(CONCATENATE($A274,"novo-antigo"),consolidado!$H$1:$R$1900,5,FALSE())</f>
        <v>20</v>
      </c>
      <c r="M274" s="6" t="n">
        <f aca="false">VLOOKUP(CONCATENATE($A274,"antigo"),consolidado!$H$1:$R$1900,6,FALSE())</f>
        <v>76</v>
      </c>
      <c r="N274" s="6" t="n">
        <f aca="false">VLOOKUP(CONCATENATE(A274,"novo"),consolidado!$H$1:$R$1900,6,FALSE())</f>
        <v>76</v>
      </c>
      <c r="O274" s="6" t="n">
        <f aca="false">VLOOKUP(CONCATENATE($A274,"antigo-novo"),consolidado!$H$1:$R$1900,6,FALSE())</f>
        <v>76</v>
      </c>
      <c r="P274" s="6" t="e">
        <f aca="false">VLOOKUP(CONCATENATE($A274,"antigo-novo-antigo"),consolidado!$H$1:$R$1900,6,FALSE())</f>
        <v>#N/A</v>
      </c>
      <c r="Q274" s="6" t="e">
        <f aca="false">VLOOKUP(CONCATENATE($A274,"novo-antigo-novo"),consolidado!$H$1:$R$1900,6,FALSE())</f>
        <v>#N/A</v>
      </c>
      <c r="R274" s="6" t="n">
        <f aca="false">VLOOKUP(CONCATENATE($A274,"novo-antigo"),consolidado!$H$1:$R$1900,6,FALSE())</f>
        <v>76</v>
      </c>
    </row>
    <row r="275" customFormat="false" ht="13.8" hidden="false" customHeight="false" outlineLevel="0" collapsed="false">
      <c r="A275" s="0" t="s">
        <v>292</v>
      </c>
      <c r="B275" s="0" t="n">
        <v>86</v>
      </c>
      <c r="C275" s="0" t="n">
        <v>86</v>
      </c>
      <c r="D275" s="2" t="n">
        <f aca="false">VLOOKUP(A275,consolidado!$A$1:$F$1900,4,FALSE())</f>
        <v>1.29032258064516</v>
      </c>
      <c r="E275" s="0" t="n">
        <v>79</v>
      </c>
      <c r="F275" s="0" t="n">
        <v>79</v>
      </c>
      <c r="G275" s="5" t="n">
        <f aca="false">VLOOKUP(CONCATENATE($A275,"antigo"),consolidado!$H$1:$R$1900,5,FALSE())</f>
        <v>60</v>
      </c>
      <c r="H275" s="5" t="n">
        <f aca="false">VLOOKUP(CONCATENATE($A275,"novo"),consolidado!$H$1:$R$1900,5,FALSE())</f>
        <v>87</v>
      </c>
      <c r="I275" s="5" t="n">
        <f aca="false">VLOOKUP(CONCATENATE($A275,"antigo-novo"),consolidado!$H$1:$R$1900,5,FALSE())</f>
        <v>88</v>
      </c>
      <c r="J275" s="5" t="e">
        <f aca="false">VLOOKUP(CONCATENATE($A275,"antigo-novo-antigo"),consolidado!$H$1:$R$1900,5,FALSE())</f>
        <v>#N/A</v>
      </c>
      <c r="K275" s="5" t="e">
        <f aca="false">VLOOKUP(CONCATENATE($A275,"novo-antigo-novo"),consolidado!$H$1:$R$1900,5,FALSE())</f>
        <v>#N/A</v>
      </c>
      <c r="L275" s="5" t="str">
        <f aca="false">VLOOKUP(CONCATENATE($A275,"novo-antigo"),consolidado!$H$1:$R$1900,5,FALSE())</f>
        <v>-</v>
      </c>
      <c r="M275" s="6" t="n">
        <f aca="false">VLOOKUP(CONCATENATE($A275,"antigo"),consolidado!$H$1:$R$1900,6,FALSE())</f>
        <v>1526</v>
      </c>
      <c r="N275" s="6" t="n">
        <f aca="false">VLOOKUP(CONCATENATE(A275,"novo"),consolidado!$H$1:$R$1900,6,FALSE())</f>
        <v>4087</v>
      </c>
      <c r="O275" s="6" t="n">
        <f aca="false">VLOOKUP(CONCATENATE($A275,"antigo-novo"),consolidado!$H$1:$R$1900,6,FALSE())</f>
        <v>4495</v>
      </c>
      <c r="P275" s="6" t="e">
        <f aca="false">VLOOKUP(CONCATENATE($A275,"antigo-novo-antigo"),consolidado!$H$1:$R$1900,6,FALSE())</f>
        <v>#N/A</v>
      </c>
      <c r="Q275" s="6" t="e">
        <f aca="false">VLOOKUP(CONCATENATE($A275,"novo-antigo-novo"),consolidado!$H$1:$R$1900,6,FALSE())</f>
        <v>#N/A</v>
      </c>
      <c r="R275" s="6" t="str">
        <f aca="false">VLOOKUP(CONCATENATE($A275,"novo-antigo"),consolidado!$H$1:$R$1900,6,FALSE())</f>
        <v>-</v>
      </c>
    </row>
    <row r="276" customFormat="false" ht="13.8" hidden="false" customHeight="false" outlineLevel="0" collapsed="false">
      <c r="A276" s="0" t="s">
        <v>293</v>
      </c>
      <c r="B276" s="0" t="n">
        <v>87</v>
      </c>
      <c r="C276" s="0" t="n">
        <v>87</v>
      </c>
      <c r="D276" s="2" t="n">
        <f aca="false">VLOOKUP(A276,consolidado!$A$1:$F$1900,4,FALSE())</f>
        <v>1.08571428571429</v>
      </c>
      <c r="E276" s="0" t="n">
        <v>80</v>
      </c>
      <c r="F276" s="0" t="n">
        <v>80</v>
      </c>
      <c r="G276" s="5" t="str">
        <f aca="false">VLOOKUP(CONCATENATE($A276,"antigo"),consolidado!$H$1:$R$1900,5,FALSE())</f>
        <v>-</v>
      </c>
      <c r="H276" s="5" t="n">
        <f aca="false">VLOOKUP(CONCATENATE($A276,"novo"),consolidado!$H$1:$R$1900,5,FALSE())</f>
        <v>79</v>
      </c>
      <c r="I276" s="5" t="str">
        <f aca="false">VLOOKUP(CONCATENATE($A276,"antigo-novo"),consolidado!$H$1:$R$1900,5,FALSE())</f>
        <v>-</v>
      </c>
      <c r="J276" s="5" t="e">
        <f aca="false">VLOOKUP(CONCATENATE($A276,"antigo-novo-antigo"),consolidado!$H$1:$R$1900,5,FALSE())</f>
        <v>#N/A</v>
      </c>
      <c r="K276" s="5" t="e">
        <f aca="false">VLOOKUP(CONCATENATE($A276,"novo-antigo-novo"),consolidado!$H$1:$R$1900,5,FALSE())</f>
        <v>#N/A</v>
      </c>
      <c r="L276" s="5" t="n">
        <f aca="false">VLOOKUP(CONCATENATE($A276,"novo-antigo"),consolidado!$H$1:$R$1900,5,FALSE())</f>
        <v>53</v>
      </c>
      <c r="M276" s="6" t="str">
        <f aca="false">VLOOKUP(CONCATENATE($A276,"antigo"),consolidado!$H$1:$R$1900,6,FALSE())</f>
        <v>-</v>
      </c>
      <c r="N276" s="6" t="n">
        <f aca="false">VLOOKUP(CONCATENATE(A276,"novo"),consolidado!$H$1:$R$1900,6,FALSE())</f>
        <v>4215</v>
      </c>
      <c r="O276" s="6" t="str">
        <f aca="false">VLOOKUP(CONCATENATE($A276,"antigo-novo"),consolidado!$H$1:$R$1900,6,FALSE())</f>
        <v>-</v>
      </c>
      <c r="P276" s="6" t="e">
        <f aca="false">VLOOKUP(CONCATENATE($A276,"antigo-novo-antigo"),consolidado!$H$1:$R$1900,6,FALSE())</f>
        <v>#N/A</v>
      </c>
      <c r="Q276" s="6" t="e">
        <f aca="false">VLOOKUP(CONCATENATE($A276,"novo-antigo-novo"),consolidado!$H$1:$R$1900,6,FALSE())</f>
        <v>#N/A</v>
      </c>
      <c r="R276" s="6" t="n">
        <f aca="false">VLOOKUP(CONCATENATE($A276,"novo-antigo"),consolidado!$H$1:$R$1900,6,FALSE())</f>
        <v>3767</v>
      </c>
    </row>
    <row r="277" customFormat="false" ht="13.8" hidden="false" customHeight="false" outlineLevel="0" collapsed="false">
      <c r="A277" s="0" t="s">
        <v>294</v>
      </c>
      <c r="B277" s="0" t="n">
        <v>88</v>
      </c>
      <c r="C277" s="0" t="n">
        <v>88</v>
      </c>
      <c r="D277" s="2" t="n">
        <f aca="false">VLOOKUP(A277,consolidado!$A$1:$F$1900,4,FALSE())</f>
        <v>1.07728658536585</v>
      </c>
      <c r="E277" s="0" t="n">
        <v>81</v>
      </c>
      <c r="F277" s="0" t="n">
        <v>81</v>
      </c>
      <c r="G277" s="5" t="e">
        <f aca="false">VLOOKUP(CONCATENATE($A277,"antigo"),consolidado!$H$1:$R$1900,5,FALSE())</f>
        <v>#N/A</v>
      </c>
      <c r="H277" s="5" t="e">
        <f aca="false">VLOOKUP(CONCATENATE($A277,"novo"),consolidado!$H$1:$R$1900,5,FALSE())</f>
        <v>#N/A</v>
      </c>
      <c r="I277" s="5" t="e">
        <f aca="false">VLOOKUP(CONCATENATE($A277,"antigo-novo"),consolidado!$H$1:$R$1900,5,FALSE())</f>
        <v>#N/A</v>
      </c>
      <c r="J277" s="5" t="e">
        <f aca="false">VLOOKUP(CONCATENATE($A277,"antigo-novo-antigo"),consolidado!$H$1:$R$1900,5,FALSE())</f>
        <v>#N/A</v>
      </c>
      <c r="K277" s="5" t="e">
        <f aca="false">VLOOKUP(CONCATENATE($A277,"novo-antigo-novo"),consolidado!$H$1:$R$1900,5,FALSE())</f>
        <v>#N/A</v>
      </c>
      <c r="L277" s="5" t="e">
        <f aca="false">VLOOKUP(CONCATENATE($A277,"novo-antigo"),consolidado!$H$1:$R$1900,5,FALSE())</f>
        <v>#N/A</v>
      </c>
      <c r="M277" s="6" t="e">
        <f aca="false">VLOOKUP(CONCATENATE($A277,"antigo"),consolidado!$H$1:$R$1900,6,FALSE())</f>
        <v>#N/A</v>
      </c>
      <c r="N277" s="6" t="e">
        <f aca="false">VLOOKUP(CONCATENATE(A277,"novo"),consolidado!$H$1:$R$1900,6,FALSE())</f>
        <v>#N/A</v>
      </c>
      <c r="O277" s="6" t="e">
        <f aca="false">VLOOKUP(CONCATENATE($A277,"antigo-novo"),consolidado!$H$1:$R$1900,6,FALSE())</f>
        <v>#N/A</v>
      </c>
      <c r="P277" s="6" t="e">
        <f aca="false">VLOOKUP(CONCATENATE($A277,"antigo-novo-antigo"),consolidado!$H$1:$R$1900,6,FALSE())</f>
        <v>#N/A</v>
      </c>
      <c r="Q277" s="6" t="e">
        <f aca="false">VLOOKUP(CONCATENATE($A277,"novo-antigo-novo"),consolidado!$H$1:$R$1900,6,FALSE())</f>
        <v>#N/A</v>
      </c>
      <c r="R277" s="6" t="e">
        <f aca="false">VLOOKUP(CONCATENATE($A277,"novo-antigo"),consolidado!$H$1:$R$1900,6,FALSE())</f>
        <v>#N/A</v>
      </c>
    </row>
    <row r="278" customFormat="false" ht="13.8" hidden="false" customHeight="false" outlineLevel="0" collapsed="false">
      <c r="A278" s="0" t="s">
        <v>295</v>
      </c>
      <c r="B278" s="0" t="n">
        <v>89</v>
      </c>
      <c r="C278" s="0" t="n">
        <v>89</v>
      </c>
      <c r="D278" s="2" t="n">
        <f aca="false">VLOOKUP(A278,consolidado!$A$1:$F$1900,4,FALSE())</f>
        <v>1.01282713498623</v>
      </c>
      <c r="E278" s="0" t="n">
        <v>82</v>
      </c>
      <c r="F278" s="0" t="n">
        <v>82</v>
      </c>
      <c r="G278" s="5" t="e">
        <f aca="false">VLOOKUP(CONCATENATE($A278,"antigo"),consolidado!$H$1:$R$1900,5,FALSE())</f>
        <v>#N/A</v>
      </c>
      <c r="H278" s="5" t="e">
        <f aca="false">VLOOKUP(CONCATENATE($A278,"novo"),consolidado!$H$1:$R$1900,5,FALSE())</f>
        <v>#N/A</v>
      </c>
      <c r="I278" s="5" t="e">
        <f aca="false">VLOOKUP(CONCATENATE($A278,"antigo-novo"),consolidado!$H$1:$R$1900,5,FALSE())</f>
        <v>#N/A</v>
      </c>
      <c r="J278" s="5" t="e">
        <f aca="false">VLOOKUP(CONCATENATE($A278,"antigo-novo-antigo"),consolidado!$H$1:$R$1900,5,FALSE())</f>
        <v>#N/A</v>
      </c>
      <c r="K278" s="5" t="e">
        <f aca="false">VLOOKUP(CONCATENATE($A278,"novo-antigo-novo"),consolidado!$H$1:$R$1900,5,FALSE())</f>
        <v>#N/A</v>
      </c>
      <c r="L278" s="5" t="e">
        <f aca="false">VLOOKUP(CONCATENATE($A278,"novo-antigo"),consolidado!$H$1:$R$1900,5,FALSE())</f>
        <v>#N/A</v>
      </c>
      <c r="M278" s="6" t="e">
        <f aca="false">VLOOKUP(CONCATENATE($A278,"antigo"),consolidado!$H$1:$R$1900,6,FALSE())</f>
        <v>#N/A</v>
      </c>
      <c r="N278" s="6" t="e">
        <f aca="false">VLOOKUP(CONCATENATE(A278,"novo"),consolidado!$H$1:$R$1900,6,FALSE())</f>
        <v>#N/A</v>
      </c>
      <c r="O278" s="6" t="e">
        <f aca="false">VLOOKUP(CONCATENATE($A278,"antigo-novo"),consolidado!$H$1:$R$1900,6,FALSE())</f>
        <v>#N/A</v>
      </c>
      <c r="P278" s="6" t="e">
        <f aca="false">VLOOKUP(CONCATENATE($A278,"antigo-novo-antigo"),consolidado!$H$1:$R$1900,6,FALSE())</f>
        <v>#N/A</v>
      </c>
      <c r="Q278" s="6" t="e">
        <f aca="false">VLOOKUP(CONCATENATE($A278,"novo-antigo-novo"),consolidado!$H$1:$R$1900,6,FALSE())</f>
        <v>#N/A</v>
      </c>
      <c r="R278" s="6" t="e">
        <f aca="false">VLOOKUP(CONCATENATE($A278,"novo-antigo"),consolidado!$H$1:$R$1900,6,FALSE())</f>
        <v>#N/A</v>
      </c>
    </row>
    <row r="279" customFormat="false" ht="13.8" hidden="false" customHeight="false" outlineLevel="0" collapsed="false">
      <c r="A279" s="0" t="s">
        <v>296</v>
      </c>
      <c r="B279" s="0" t="n">
        <v>90</v>
      </c>
      <c r="C279" s="0" t="n">
        <v>90</v>
      </c>
      <c r="D279" s="2" t="str">
        <f aca="false">VLOOKUP(A279,consolidado!$A$1:$F$1900,4,FALSE())</f>
        <v>-</v>
      </c>
      <c r="E279" s="0" t="n">
        <v>83</v>
      </c>
      <c r="F279" s="0" t="n">
        <v>83</v>
      </c>
      <c r="G279" s="5" t="e">
        <f aca="false">VLOOKUP(CONCATENATE($A279,"antigo"),consolidado!$H$1:$R$1900,5,FALSE())</f>
        <v>#N/A</v>
      </c>
      <c r="H279" s="5" t="e">
        <f aca="false">VLOOKUP(CONCATENATE($A279,"novo"),consolidado!$H$1:$R$1900,5,FALSE())</f>
        <v>#N/A</v>
      </c>
      <c r="I279" s="5" t="e">
        <f aca="false">VLOOKUP(CONCATENATE($A279,"antigo-novo"),consolidado!$H$1:$R$1900,5,FALSE())</f>
        <v>#N/A</v>
      </c>
      <c r="J279" s="5" t="e">
        <f aca="false">VLOOKUP(CONCATENATE($A279,"antigo-novo-antigo"),consolidado!$H$1:$R$1900,5,FALSE())</f>
        <v>#N/A</v>
      </c>
      <c r="K279" s="5" t="e">
        <f aca="false">VLOOKUP(CONCATENATE($A279,"novo-antigo-novo"),consolidado!$H$1:$R$1900,5,FALSE())</f>
        <v>#N/A</v>
      </c>
      <c r="L279" s="5" t="e">
        <f aca="false">VLOOKUP(CONCATENATE($A279,"novo-antigo"),consolidado!$H$1:$R$1900,5,FALSE())</f>
        <v>#N/A</v>
      </c>
      <c r="M279" s="6" t="e">
        <f aca="false">VLOOKUP(CONCATENATE($A279,"antigo"),consolidado!$H$1:$R$1900,6,FALSE())</f>
        <v>#N/A</v>
      </c>
      <c r="N279" s="6" t="e">
        <f aca="false">VLOOKUP(CONCATENATE(A279,"novo"),consolidado!$H$1:$R$1900,6,FALSE())</f>
        <v>#N/A</v>
      </c>
      <c r="O279" s="6" t="e">
        <f aca="false">VLOOKUP(CONCATENATE($A279,"antigo-novo"),consolidado!$H$1:$R$1900,6,FALSE())</f>
        <v>#N/A</v>
      </c>
      <c r="P279" s="6" t="e">
        <f aca="false">VLOOKUP(CONCATENATE($A279,"antigo-novo-antigo"),consolidado!$H$1:$R$1900,6,FALSE())</f>
        <v>#N/A</v>
      </c>
      <c r="Q279" s="6" t="e">
        <f aca="false">VLOOKUP(CONCATENATE($A279,"novo-antigo-novo"),consolidado!$H$1:$R$1900,6,FALSE())</f>
        <v>#N/A</v>
      </c>
      <c r="R279" s="6" t="e">
        <f aca="false">VLOOKUP(CONCATENATE($A279,"novo-antigo"),consolidado!$H$1:$R$1900,6,FALSE())</f>
        <v>#N/A</v>
      </c>
    </row>
    <row r="280" customFormat="false" ht="13.8" hidden="false" customHeight="false" outlineLevel="0" collapsed="false">
      <c r="A280" s="0" t="s">
        <v>298</v>
      </c>
      <c r="B280" s="0" t="n">
        <v>91</v>
      </c>
      <c r="C280" s="0" t="n">
        <v>91</v>
      </c>
      <c r="D280" s="2" t="str">
        <f aca="false">VLOOKUP(A280,consolidado!$A$1:$F$1900,4,FALSE())</f>
        <v>-</v>
      </c>
      <c r="E280" s="0" t="n">
        <v>84</v>
      </c>
      <c r="F280" s="0" t="n">
        <v>84</v>
      </c>
      <c r="G280" s="5" t="e">
        <f aca="false">VLOOKUP(CONCATENATE($A280,"antigo"),consolidado!$H$1:$R$1900,5,FALSE())</f>
        <v>#N/A</v>
      </c>
      <c r="H280" s="5" t="e">
        <f aca="false">VLOOKUP(CONCATENATE($A280,"novo"),consolidado!$H$1:$R$1900,5,FALSE())</f>
        <v>#N/A</v>
      </c>
      <c r="I280" s="5" t="e">
        <f aca="false">VLOOKUP(CONCATENATE($A280,"antigo-novo"),consolidado!$H$1:$R$1900,5,FALSE())</f>
        <v>#N/A</v>
      </c>
      <c r="J280" s="5" t="e">
        <f aca="false">VLOOKUP(CONCATENATE($A280,"antigo-novo-antigo"),consolidado!$H$1:$R$1900,5,FALSE())</f>
        <v>#N/A</v>
      </c>
      <c r="K280" s="5" t="e">
        <f aca="false">VLOOKUP(CONCATENATE($A280,"novo-antigo-novo"),consolidado!$H$1:$R$1900,5,FALSE())</f>
        <v>#N/A</v>
      </c>
      <c r="L280" s="5" t="e">
        <f aca="false">VLOOKUP(CONCATENATE($A280,"novo-antigo"),consolidado!$H$1:$R$1900,5,FALSE())</f>
        <v>#N/A</v>
      </c>
      <c r="M280" s="6" t="e">
        <f aca="false">VLOOKUP(CONCATENATE($A280,"antigo"),consolidado!$H$1:$R$1900,6,FALSE())</f>
        <v>#N/A</v>
      </c>
      <c r="N280" s="6" t="e">
        <f aca="false">VLOOKUP(CONCATENATE(A280,"novo"),consolidado!$H$1:$R$1900,6,FALSE())</f>
        <v>#N/A</v>
      </c>
      <c r="O280" s="6" t="e">
        <f aca="false">VLOOKUP(CONCATENATE($A280,"antigo-novo"),consolidado!$H$1:$R$1900,6,FALSE())</f>
        <v>#N/A</v>
      </c>
      <c r="P280" s="6" t="e">
        <f aca="false">VLOOKUP(CONCATENATE($A280,"antigo-novo-antigo"),consolidado!$H$1:$R$1900,6,FALSE())</f>
        <v>#N/A</v>
      </c>
      <c r="Q280" s="6" t="e">
        <f aca="false">VLOOKUP(CONCATENATE($A280,"novo-antigo-novo"),consolidado!$H$1:$R$1900,6,FALSE())</f>
        <v>#N/A</v>
      </c>
      <c r="R280" s="6" t="e">
        <f aca="false">VLOOKUP(CONCATENATE($A280,"novo-antigo"),consolidado!$H$1:$R$1900,6,FALSE())</f>
        <v>#N/A</v>
      </c>
    </row>
    <row r="281" customFormat="false" ht="13.8" hidden="false" customHeight="false" outlineLevel="0" collapsed="false">
      <c r="A281" s="0" t="s">
        <v>299</v>
      </c>
      <c r="B281" s="0" t="n">
        <v>92</v>
      </c>
      <c r="C281" s="0" t="n">
        <v>92</v>
      </c>
      <c r="D281" s="2" t="str">
        <f aca="false">VLOOKUP(A281,consolidado!$A$1:$F$1900,4,FALSE())</f>
        <v>-</v>
      </c>
      <c r="E281" s="0" t="n">
        <v>85</v>
      </c>
      <c r="F281" s="0" t="n">
        <v>85</v>
      </c>
      <c r="G281" s="5" t="e">
        <f aca="false">VLOOKUP(CONCATENATE($A281,"antigo"),consolidado!$H$1:$R$1900,5,FALSE())</f>
        <v>#N/A</v>
      </c>
      <c r="H281" s="5" t="e">
        <f aca="false">VLOOKUP(CONCATENATE($A281,"novo"),consolidado!$H$1:$R$1900,5,FALSE())</f>
        <v>#N/A</v>
      </c>
      <c r="I281" s="5" t="e">
        <f aca="false">VLOOKUP(CONCATENATE($A281,"antigo-novo"),consolidado!$H$1:$R$1900,5,FALSE())</f>
        <v>#N/A</v>
      </c>
      <c r="J281" s="5" t="e">
        <f aca="false">VLOOKUP(CONCATENATE($A281,"antigo-novo-antigo"),consolidado!$H$1:$R$1900,5,FALSE())</f>
        <v>#N/A</v>
      </c>
      <c r="K281" s="5" t="e">
        <f aca="false">VLOOKUP(CONCATENATE($A281,"novo-antigo-novo"),consolidado!$H$1:$R$1900,5,FALSE())</f>
        <v>#N/A</v>
      </c>
      <c r="L281" s="5" t="e">
        <f aca="false">VLOOKUP(CONCATENATE($A281,"novo-antigo"),consolidado!$H$1:$R$1900,5,FALSE())</f>
        <v>#N/A</v>
      </c>
      <c r="M281" s="6" t="e">
        <f aca="false">VLOOKUP(CONCATENATE($A281,"antigo"),consolidado!$H$1:$R$1900,6,FALSE())</f>
        <v>#N/A</v>
      </c>
      <c r="N281" s="6" t="e">
        <f aca="false">VLOOKUP(CONCATENATE(A281,"novo"),consolidado!$H$1:$R$1900,6,FALSE())</f>
        <v>#N/A</v>
      </c>
      <c r="O281" s="6" t="e">
        <f aca="false">VLOOKUP(CONCATENATE($A281,"antigo-novo"),consolidado!$H$1:$R$1900,6,FALSE())</f>
        <v>#N/A</v>
      </c>
      <c r="P281" s="6" t="e">
        <f aca="false">VLOOKUP(CONCATENATE($A281,"antigo-novo-antigo"),consolidado!$H$1:$R$1900,6,FALSE())</f>
        <v>#N/A</v>
      </c>
      <c r="Q281" s="6" t="e">
        <f aca="false">VLOOKUP(CONCATENATE($A281,"novo-antigo-novo"),consolidado!$H$1:$R$1900,6,FALSE())</f>
        <v>#N/A</v>
      </c>
      <c r="R281" s="6" t="e">
        <f aca="false">VLOOKUP(CONCATENATE($A281,"novo-antigo"),consolidado!$H$1:$R$1900,6,FALSE())</f>
        <v>#N/A</v>
      </c>
    </row>
    <row r="282" customFormat="false" ht="13.8" hidden="false" customHeight="false" outlineLevel="0" collapsed="false">
      <c r="A282" s="0" t="s">
        <v>300</v>
      </c>
      <c r="B282" s="0" t="n">
        <v>93</v>
      </c>
      <c r="C282" s="0" t="n">
        <v>93</v>
      </c>
      <c r="D282" s="2" t="str">
        <f aca="false">VLOOKUP(A282,consolidado!$A$1:$F$1900,4,FALSE())</f>
        <v>-</v>
      </c>
      <c r="E282" s="0" t="n">
        <v>86</v>
      </c>
      <c r="F282" s="0" t="n">
        <v>86</v>
      </c>
      <c r="G282" s="5" t="e">
        <f aca="false">VLOOKUP(CONCATENATE($A282,"antigo"),consolidado!$H$1:$R$1900,5,FALSE())</f>
        <v>#N/A</v>
      </c>
      <c r="H282" s="5" t="e">
        <f aca="false">VLOOKUP(CONCATENATE($A282,"novo"),consolidado!$H$1:$R$1900,5,FALSE())</f>
        <v>#N/A</v>
      </c>
      <c r="I282" s="5" t="e">
        <f aca="false">VLOOKUP(CONCATENATE($A282,"antigo-novo"),consolidado!$H$1:$R$1900,5,FALSE())</f>
        <v>#N/A</v>
      </c>
      <c r="J282" s="5" t="e">
        <f aca="false">VLOOKUP(CONCATENATE($A282,"antigo-novo-antigo"),consolidado!$H$1:$R$1900,5,FALSE())</f>
        <v>#N/A</v>
      </c>
      <c r="K282" s="5" t="e">
        <f aca="false">VLOOKUP(CONCATENATE($A282,"novo-antigo-novo"),consolidado!$H$1:$R$1900,5,FALSE())</f>
        <v>#N/A</v>
      </c>
      <c r="L282" s="5" t="e">
        <f aca="false">VLOOKUP(CONCATENATE($A282,"novo-antigo"),consolidado!$H$1:$R$1900,5,FALSE())</f>
        <v>#N/A</v>
      </c>
      <c r="M282" s="6" t="e">
        <f aca="false">VLOOKUP(CONCATENATE($A282,"antigo"),consolidado!$H$1:$R$1900,6,FALSE())</f>
        <v>#N/A</v>
      </c>
      <c r="N282" s="6" t="e">
        <f aca="false">VLOOKUP(CONCATENATE(A282,"novo"),consolidado!$H$1:$R$1900,6,FALSE())</f>
        <v>#N/A</v>
      </c>
      <c r="O282" s="6" t="e">
        <f aca="false">VLOOKUP(CONCATENATE($A282,"antigo-novo"),consolidado!$H$1:$R$1900,6,FALSE())</f>
        <v>#N/A</v>
      </c>
      <c r="P282" s="6" t="e">
        <f aca="false">VLOOKUP(CONCATENATE($A282,"antigo-novo-antigo"),consolidado!$H$1:$R$1900,6,FALSE())</f>
        <v>#N/A</v>
      </c>
      <c r="Q282" s="6" t="e">
        <f aca="false">VLOOKUP(CONCATENATE($A282,"novo-antigo-novo"),consolidado!$H$1:$R$1900,6,FALSE())</f>
        <v>#N/A</v>
      </c>
      <c r="R282" s="6" t="e">
        <f aca="false">VLOOKUP(CONCATENATE($A282,"novo-antigo"),consolidado!$H$1:$R$1900,6,FALSE())</f>
        <v>#N/A</v>
      </c>
    </row>
    <row r="283" customFormat="false" ht="13.8" hidden="false" customHeight="false" outlineLevel="0" collapsed="false">
      <c r="A283" s="0" t="s">
        <v>301</v>
      </c>
      <c r="B283" s="0" t="n">
        <v>94</v>
      </c>
      <c r="C283" s="0" t="n">
        <v>94</v>
      </c>
      <c r="D283" s="2" t="str">
        <f aca="false">VLOOKUP(A283,consolidado!$A$1:$F$1900,4,FALSE())</f>
        <v>-</v>
      </c>
      <c r="E283" s="0" t="n">
        <v>87</v>
      </c>
      <c r="F283" s="0" t="n">
        <v>87</v>
      </c>
      <c r="G283" s="5" t="e">
        <f aca="false">VLOOKUP(CONCATENATE($A283,"antigo"),consolidado!$H$1:$R$1900,5,FALSE())</f>
        <v>#N/A</v>
      </c>
      <c r="H283" s="5" t="e">
        <f aca="false">VLOOKUP(CONCATENATE($A283,"novo"),consolidado!$H$1:$R$1900,5,FALSE())</f>
        <v>#N/A</v>
      </c>
      <c r="I283" s="5" t="e">
        <f aca="false">VLOOKUP(CONCATENATE($A283,"antigo-novo"),consolidado!$H$1:$R$1900,5,FALSE())</f>
        <v>#N/A</v>
      </c>
      <c r="J283" s="5" t="e">
        <f aca="false">VLOOKUP(CONCATENATE($A283,"antigo-novo-antigo"),consolidado!$H$1:$R$1900,5,FALSE())</f>
        <v>#N/A</v>
      </c>
      <c r="K283" s="5" t="e">
        <f aca="false">VLOOKUP(CONCATENATE($A283,"novo-antigo-novo"),consolidado!$H$1:$R$1900,5,FALSE())</f>
        <v>#N/A</v>
      </c>
      <c r="L283" s="5" t="e">
        <f aca="false">VLOOKUP(CONCATENATE($A283,"novo-antigo"),consolidado!$H$1:$R$1900,5,FALSE())</f>
        <v>#N/A</v>
      </c>
      <c r="M283" s="6" t="e">
        <f aca="false">VLOOKUP(CONCATENATE($A283,"antigo"),consolidado!$H$1:$R$1900,6,FALSE())</f>
        <v>#N/A</v>
      </c>
      <c r="N283" s="6" t="e">
        <f aca="false">VLOOKUP(CONCATENATE(A283,"novo"),consolidado!$H$1:$R$1900,6,FALSE())</f>
        <v>#N/A</v>
      </c>
      <c r="O283" s="6" t="e">
        <f aca="false">VLOOKUP(CONCATENATE($A283,"antigo-novo"),consolidado!$H$1:$R$1900,6,FALSE())</f>
        <v>#N/A</v>
      </c>
      <c r="P283" s="6" t="e">
        <f aca="false">VLOOKUP(CONCATENATE($A283,"antigo-novo-antigo"),consolidado!$H$1:$R$1900,6,FALSE())</f>
        <v>#N/A</v>
      </c>
      <c r="Q283" s="6" t="e">
        <f aca="false">VLOOKUP(CONCATENATE($A283,"novo-antigo-novo"),consolidado!$H$1:$R$1900,6,FALSE())</f>
        <v>#N/A</v>
      </c>
      <c r="R283" s="6" t="e">
        <f aca="false">VLOOKUP(CONCATENATE($A283,"novo-antigo"),consolidado!$H$1:$R$1900,6,FALSE())</f>
        <v>#N/A</v>
      </c>
    </row>
    <row r="284" customFormat="false" ht="13.8" hidden="false" customHeight="false" outlineLevel="0" collapsed="false">
      <c r="A284" s="0" t="s">
        <v>302</v>
      </c>
      <c r="B284" s="0" t="n">
        <v>95</v>
      </c>
      <c r="C284" s="0" t="n">
        <v>95</v>
      </c>
      <c r="D284" s="2" t="str">
        <f aca="false">VLOOKUP(A284,consolidado!$A$1:$F$1900,4,FALSE())</f>
        <v>-</v>
      </c>
      <c r="E284" s="0" t="n">
        <v>88</v>
      </c>
      <c r="F284" s="0" t="n">
        <v>88</v>
      </c>
      <c r="G284" s="5" t="e">
        <f aca="false">VLOOKUP(CONCATENATE($A284,"antigo"),consolidado!$H$1:$R$1900,5,FALSE())</f>
        <v>#N/A</v>
      </c>
      <c r="H284" s="5" t="e">
        <f aca="false">VLOOKUP(CONCATENATE($A284,"novo"),consolidado!$H$1:$R$1900,5,FALSE())</f>
        <v>#N/A</v>
      </c>
      <c r="I284" s="5" t="e">
        <f aca="false">VLOOKUP(CONCATENATE($A284,"antigo-novo"),consolidado!$H$1:$R$1900,5,FALSE())</f>
        <v>#N/A</v>
      </c>
      <c r="J284" s="5" t="e">
        <f aca="false">VLOOKUP(CONCATENATE($A284,"antigo-novo-antigo"),consolidado!$H$1:$R$1900,5,FALSE())</f>
        <v>#N/A</v>
      </c>
      <c r="K284" s="5" t="e">
        <f aca="false">VLOOKUP(CONCATENATE($A284,"novo-antigo-novo"),consolidado!$H$1:$R$1900,5,FALSE())</f>
        <v>#N/A</v>
      </c>
      <c r="L284" s="5" t="e">
        <f aca="false">VLOOKUP(CONCATENATE($A284,"novo-antigo"),consolidado!$H$1:$R$1900,5,FALSE())</f>
        <v>#N/A</v>
      </c>
      <c r="M284" s="6" t="e">
        <f aca="false">VLOOKUP(CONCATENATE($A284,"antigo"),consolidado!$H$1:$R$1900,6,FALSE())</f>
        <v>#N/A</v>
      </c>
      <c r="N284" s="6" t="e">
        <f aca="false">VLOOKUP(CONCATENATE(A284,"novo"),consolidado!$H$1:$R$1900,6,FALSE())</f>
        <v>#N/A</v>
      </c>
      <c r="O284" s="6" t="e">
        <f aca="false">VLOOKUP(CONCATENATE($A284,"antigo-novo"),consolidado!$H$1:$R$1900,6,FALSE())</f>
        <v>#N/A</v>
      </c>
      <c r="P284" s="6" t="e">
        <f aca="false">VLOOKUP(CONCATENATE($A284,"antigo-novo-antigo"),consolidado!$H$1:$R$1900,6,FALSE())</f>
        <v>#N/A</v>
      </c>
      <c r="Q284" s="6" t="e">
        <f aca="false">VLOOKUP(CONCATENATE($A284,"novo-antigo-novo"),consolidado!$H$1:$R$1900,6,FALSE())</f>
        <v>#N/A</v>
      </c>
      <c r="R284" s="6" t="e">
        <f aca="false">VLOOKUP(CONCATENATE($A284,"novo-antigo"),consolidado!$H$1:$R$1900,6,FALSE())</f>
        <v>#N/A</v>
      </c>
    </row>
    <row r="285" customFormat="false" ht="13.8" hidden="false" customHeight="false" outlineLevel="0" collapsed="false">
      <c r="A285" s="0" t="s">
        <v>303</v>
      </c>
      <c r="B285" s="0" t="n">
        <v>96</v>
      </c>
      <c r="C285" s="0" t="n">
        <v>96</v>
      </c>
      <c r="D285" s="2" t="str">
        <f aca="false">VLOOKUP(A285,consolidado!$A$1:$F$1900,4,FALSE())</f>
        <v>-</v>
      </c>
      <c r="E285" s="0" t="n">
        <v>89</v>
      </c>
      <c r="F285" s="0" t="n">
        <v>89</v>
      </c>
      <c r="G285" s="5" t="e">
        <f aca="false">VLOOKUP(CONCATENATE($A285,"antigo"),consolidado!$H$1:$R$1900,5,FALSE())</f>
        <v>#N/A</v>
      </c>
      <c r="H285" s="5" t="e">
        <f aca="false">VLOOKUP(CONCATENATE($A285,"novo"),consolidado!$H$1:$R$1900,5,FALSE())</f>
        <v>#N/A</v>
      </c>
      <c r="I285" s="5" t="e">
        <f aca="false">VLOOKUP(CONCATENATE($A285,"antigo-novo"),consolidado!$H$1:$R$1900,5,FALSE())</f>
        <v>#N/A</v>
      </c>
      <c r="J285" s="5" t="e">
        <f aca="false">VLOOKUP(CONCATENATE($A285,"antigo-novo-antigo"),consolidado!$H$1:$R$1900,5,FALSE())</f>
        <v>#N/A</v>
      </c>
      <c r="K285" s="5" t="e">
        <f aca="false">VLOOKUP(CONCATENATE($A285,"novo-antigo-novo"),consolidado!$H$1:$R$1900,5,FALSE())</f>
        <v>#N/A</v>
      </c>
      <c r="L285" s="5" t="e">
        <f aca="false">VLOOKUP(CONCATENATE($A285,"novo-antigo"),consolidado!$H$1:$R$1900,5,FALSE())</f>
        <v>#N/A</v>
      </c>
      <c r="M285" s="6" t="e">
        <f aca="false">VLOOKUP(CONCATENATE($A285,"antigo"),consolidado!$H$1:$R$1900,6,FALSE())</f>
        <v>#N/A</v>
      </c>
      <c r="N285" s="6" t="e">
        <f aca="false">VLOOKUP(CONCATENATE(A285,"novo"),consolidado!$H$1:$R$1900,6,FALSE())</f>
        <v>#N/A</v>
      </c>
      <c r="O285" s="6" t="e">
        <f aca="false">VLOOKUP(CONCATENATE($A285,"antigo-novo"),consolidado!$H$1:$R$1900,6,FALSE())</f>
        <v>#N/A</v>
      </c>
      <c r="P285" s="6" t="e">
        <f aca="false">VLOOKUP(CONCATENATE($A285,"antigo-novo-antigo"),consolidado!$H$1:$R$1900,6,FALSE())</f>
        <v>#N/A</v>
      </c>
      <c r="Q285" s="6" t="e">
        <f aca="false">VLOOKUP(CONCATENATE($A285,"novo-antigo-novo"),consolidado!$H$1:$R$1900,6,FALSE())</f>
        <v>#N/A</v>
      </c>
      <c r="R285" s="6" t="e">
        <f aca="false">VLOOKUP(CONCATENATE($A285,"novo-antigo"),consolidado!$H$1:$R$1900,6,FALSE())</f>
        <v>#N/A</v>
      </c>
    </row>
    <row r="286" customFormat="false" ht="13.8" hidden="false" customHeight="false" outlineLevel="0" collapsed="false">
      <c r="A286" s="0" t="s">
        <v>304</v>
      </c>
      <c r="B286" s="0" t="n">
        <v>97</v>
      </c>
      <c r="C286" s="0" t="n">
        <v>97</v>
      </c>
      <c r="D286" s="2" t="str">
        <f aca="false">VLOOKUP(A286,consolidado!$A$1:$F$1900,4,FALSE())</f>
        <v>-</v>
      </c>
      <c r="E286" s="0" t="n">
        <v>90</v>
      </c>
      <c r="F286" s="0" t="n">
        <v>90</v>
      </c>
      <c r="G286" s="5" t="e">
        <f aca="false">VLOOKUP(CONCATENATE($A286,"antigo"),consolidado!$H$1:$R$1900,5,FALSE())</f>
        <v>#N/A</v>
      </c>
      <c r="H286" s="5" t="e">
        <f aca="false">VLOOKUP(CONCATENATE($A286,"novo"),consolidado!$H$1:$R$1900,5,FALSE())</f>
        <v>#N/A</v>
      </c>
      <c r="I286" s="5" t="e">
        <f aca="false">VLOOKUP(CONCATENATE($A286,"antigo-novo"),consolidado!$H$1:$R$1900,5,FALSE())</f>
        <v>#N/A</v>
      </c>
      <c r="J286" s="5" t="e">
        <f aca="false">VLOOKUP(CONCATENATE($A286,"antigo-novo-antigo"),consolidado!$H$1:$R$1900,5,FALSE())</f>
        <v>#N/A</v>
      </c>
      <c r="K286" s="5" t="e">
        <f aca="false">VLOOKUP(CONCATENATE($A286,"novo-antigo-novo"),consolidado!$H$1:$R$1900,5,FALSE())</f>
        <v>#N/A</v>
      </c>
      <c r="L286" s="5" t="e">
        <f aca="false">VLOOKUP(CONCATENATE($A286,"novo-antigo"),consolidado!$H$1:$R$1900,5,FALSE())</f>
        <v>#N/A</v>
      </c>
      <c r="M286" s="6" t="e">
        <f aca="false">VLOOKUP(CONCATENATE($A286,"antigo"),consolidado!$H$1:$R$1900,6,FALSE())</f>
        <v>#N/A</v>
      </c>
      <c r="N286" s="6" t="e">
        <f aca="false">VLOOKUP(CONCATENATE(A286,"novo"),consolidado!$H$1:$R$1900,6,FALSE())</f>
        <v>#N/A</v>
      </c>
      <c r="O286" s="6" t="e">
        <f aca="false">VLOOKUP(CONCATENATE($A286,"antigo-novo"),consolidado!$H$1:$R$1900,6,FALSE())</f>
        <v>#N/A</v>
      </c>
      <c r="P286" s="6" t="e">
        <f aca="false">VLOOKUP(CONCATENATE($A286,"antigo-novo-antigo"),consolidado!$H$1:$R$1900,6,FALSE())</f>
        <v>#N/A</v>
      </c>
      <c r="Q286" s="6" t="e">
        <f aca="false">VLOOKUP(CONCATENATE($A286,"novo-antigo-novo"),consolidado!$H$1:$R$1900,6,FALSE())</f>
        <v>#N/A</v>
      </c>
      <c r="R286" s="6" t="e">
        <f aca="false">VLOOKUP(CONCATENATE($A286,"novo-antigo"),consolidado!$H$1:$R$1900,6,FALSE())</f>
        <v>#N/A</v>
      </c>
    </row>
    <row r="287" customFormat="false" ht="13.8" hidden="false" customHeight="false" outlineLevel="0" collapsed="false">
      <c r="A287" s="0" t="s">
        <v>305</v>
      </c>
      <c r="B287" s="0" t="n">
        <v>98</v>
      </c>
      <c r="C287" s="0" t="n">
        <v>98</v>
      </c>
      <c r="D287" s="2" t="str">
        <f aca="false">VLOOKUP(A287,consolidado!$A$1:$F$1900,4,FALSE())</f>
        <v>-</v>
      </c>
      <c r="E287" s="0" t="n">
        <v>91</v>
      </c>
      <c r="F287" s="0" t="n">
        <v>91</v>
      </c>
      <c r="G287" s="5" t="e">
        <f aca="false">VLOOKUP(CONCATENATE($A287,"antigo"),consolidado!$H$1:$R$1900,5,FALSE())</f>
        <v>#N/A</v>
      </c>
      <c r="H287" s="5" t="e">
        <f aca="false">VLOOKUP(CONCATENATE($A287,"novo"),consolidado!$H$1:$R$1900,5,FALSE())</f>
        <v>#N/A</v>
      </c>
      <c r="I287" s="5" t="e">
        <f aca="false">VLOOKUP(CONCATENATE($A287,"antigo-novo"),consolidado!$H$1:$R$1900,5,FALSE())</f>
        <v>#N/A</v>
      </c>
      <c r="J287" s="5" t="e">
        <f aca="false">VLOOKUP(CONCATENATE($A287,"antigo-novo-antigo"),consolidado!$H$1:$R$1900,5,FALSE())</f>
        <v>#N/A</v>
      </c>
      <c r="K287" s="5" t="e">
        <f aca="false">VLOOKUP(CONCATENATE($A287,"novo-antigo-novo"),consolidado!$H$1:$R$1900,5,FALSE())</f>
        <v>#N/A</v>
      </c>
      <c r="L287" s="5" t="e">
        <f aca="false">VLOOKUP(CONCATENATE($A287,"novo-antigo"),consolidado!$H$1:$R$1900,5,FALSE())</f>
        <v>#N/A</v>
      </c>
      <c r="M287" s="6" t="e">
        <f aca="false">VLOOKUP(CONCATENATE($A287,"antigo"),consolidado!$H$1:$R$1900,6,FALSE())</f>
        <v>#N/A</v>
      </c>
      <c r="N287" s="6" t="e">
        <f aca="false">VLOOKUP(CONCATENATE(A287,"novo"),consolidado!$H$1:$R$1900,6,FALSE())</f>
        <v>#N/A</v>
      </c>
      <c r="O287" s="6" t="e">
        <f aca="false">VLOOKUP(CONCATENATE($A287,"antigo-novo"),consolidado!$H$1:$R$1900,6,FALSE())</f>
        <v>#N/A</v>
      </c>
      <c r="P287" s="6" t="e">
        <f aca="false">VLOOKUP(CONCATENATE($A287,"antigo-novo-antigo"),consolidado!$H$1:$R$1900,6,FALSE())</f>
        <v>#N/A</v>
      </c>
      <c r="Q287" s="6" t="e">
        <f aca="false">VLOOKUP(CONCATENATE($A287,"novo-antigo-novo"),consolidado!$H$1:$R$1900,6,FALSE())</f>
        <v>#N/A</v>
      </c>
      <c r="R287" s="6" t="e">
        <f aca="false">VLOOKUP(CONCATENATE($A287,"novo-antigo"),consolidado!$H$1:$R$1900,6,FALSE())</f>
        <v>#N/A</v>
      </c>
    </row>
    <row r="288" customFormat="false" ht="13.8" hidden="false" customHeight="false" outlineLevel="0" collapsed="false">
      <c r="A288" s="0" t="s">
        <v>306</v>
      </c>
      <c r="B288" s="0" t="n">
        <v>99</v>
      </c>
      <c r="C288" s="0" t="n">
        <v>99</v>
      </c>
      <c r="D288" s="2" t="str">
        <f aca="false">VLOOKUP(A288,consolidado!$A$1:$F$1900,4,FALSE())</f>
        <v>-</v>
      </c>
      <c r="E288" s="0" t="n">
        <v>92</v>
      </c>
      <c r="F288" s="0" t="n">
        <v>92</v>
      </c>
      <c r="G288" s="5" t="e">
        <f aca="false">VLOOKUP(CONCATENATE($A288,"antigo"),consolidado!$H$1:$R$1900,5,FALSE())</f>
        <v>#N/A</v>
      </c>
      <c r="H288" s="5" t="e">
        <f aca="false">VLOOKUP(CONCATENATE($A288,"novo"),consolidado!$H$1:$R$1900,5,FALSE())</f>
        <v>#N/A</v>
      </c>
      <c r="I288" s="5" t="e">
        <f aca="false">VLOOKUP(CONCATENATE($A288,"antigo-novo"),consolidado!$H$1:$R$1900,5,FALSE())</f>
        <v>#N/A</v>
      </c>
      <c r="J288" s="5" t="e">
        <f aca="false">VLOOKUP(CONCATENATE($A288,"antigo-novo-antigo"),consolidado!$H$1:$R$1900,5,FALSE())</f>
        <v>#N/A</v>
      </c>
      <c r="K288" s="5" t="e">
        <f aca="false">VLOOKUP(CONCATENATE($A288,"novo-antigo-novo"),consolidado!$H$1:$R$1900,5,FALSE())</f>
        <v>#N/A</v>
      </c>
      <c r="L288" s="5" t="e">
        <f aca="false">VLOOKUP(CONCATENATE($A288,"novo-antigo"),consolidado!$H$1:$R$1900,5,FALSE())</f>
        <v>#N/A</v>
      </c>
      <c r="M288" s="6" t="e">
        <f aca="false">VLOOKUP(CONCATENATE($A288,"antigo"),consolidado!$H$1:$R$1900,6,FALSE())</f>
        <v>#N/A</v>
      </c>
      <c r="N288" s="6" t="e">
        <f aca="false">VLOOKUP(CONCATENATE(A288,"novo"),consolidado!$H$1:$R$1900,6,FALSE())</f>
        <v>#N/A</v>
      </c>
      <c r="O288" s="6" t="e">
        <f aca="false">VLOOKUP(CONCATENATE($A288,"antigo-novo"),consolidado!$H$1:$R$1900,6,FALSE())</f>
        <v>#N/A</v>
      </c>
      <c r="P288" s="6" t="e">
        <f aca="false">VLOOKUP(CONCATENATE($A288,"antigo-novo-antigo"),consolidado!$H$1:$R$1900,6,FALSE())</f>
        <v>#N/A</v>
      </c>
      <c r="Q288" s="6" t="e">
        <f aca="false">VLOOKUP(CONCATENATE($A288,"novo-antigo-novo"),consolidado!$H$1:$R$1900,6,FALSE())</f>
        <v>#N/A</v>
      </c>
      <c r="R288" s="6" t="e">
        <f aca="false">VLOOKUP(CONCATENATE($A288,"novo-antigo"),consolidado!$H$1:$R$1900,6,FALSE())</f>
        <v>#N/A</v>
      </c>
    </row>
    <row r="289" customFormat="false" ht="13.8" hidden="false" customHeight="false" outlineLevel="0" collapsed="false">
      <c r="A289" s="0" t="s">
        <v>307</v>
      </c>
      <c r="B289" s="0" t="n">
        <v>100</v>
      </c>
      <c r="C289" s="0" t="n">
        <v>100</v>
      </c>
      <c r="D289" s="2" t="str">
        <f aca="false">VLOOKUP(A289,consolidado!$A$1:$F$1900,4,FALSE())</f>
        <v>-</v>
      </c>
      <c r="E289" s="0" t="n">
        <v>93</v>
      </c>
      <c r="F289" s="0" t="n">
        <v>93</v>
      </c>
      <c r="G289" s="5" t="e">
        <f aca="false">VLOOKUP(CONCATENATE($A289,"antigo"),consolidado!$H$1:$R$1900,5,FALSE())</f>
        <v>#N/A</v>
      </c>
      <c r="H289" s="5" t="e">
        <f aca="false">VLOOKUP(CONCATENATE($A289,"novo"),consolidado!$H$1:$R$1900,5,FALSE())</f>
        <v>#N/A</v>
      </c>
      <c r="I289" s="5" t="e">
        <f aca="false">VLOOKUP(CONCATENATE($A289,"antigo-novo"),consolidado!$H$1:$R$1900,5,FALSE())</f>
        <v>#N/A</v>
      </c>
      <c r="J289" s="5" t="e">
        <f aca="false">VLOOKUP(CONCATENATE($A289,"antigo-novo-antigo"),consolidado!$H$1:$R$1900,5,FALSE())</f>
        <v>#N/A</v>
      </c>
      <c r="K289" s="5" t="e">
        <f aca="false">VLOOKUP(CONCATENATE($A289,"novo-antigo-novo"),consolidado!$H$1:$R$1900,5,FALSE())</f>
        <v>#N/A</v>
      </c>
      <c r="L289" s="5" t="e">
        <f aca="false">VLOOKUP(CONCATENATE($A289,"novo-antigo"),consolidado!$H$1:$R$1900,5,FALSE())</f>
        <v>#N/A</v>
      </c>
      <c r="M289" s="6" t="e">
        <f aca="false">VLOOKUP(CONCATENATE($A289,"antigo"),consolidado!$H$1:$R$1900,6,FALSE())</f>
        <v>#N/A</v>
      </c>
      <c r="N289" s="6" t="e">
        <f aca="false">VLOOKUP(CONCATENATE(A289,"novo"),consolidado!$H$1:$R$1900,6,FALSE())</f>
        <v>#N/A</v>
      </c>
      <c r="O289" s="6" t="e">
        <f aca="false">VLOOKUP(CONCATENATE($A289,"antigo-novo"),consolidado!$H$1:$R$1900,6,FALSE())</f>
        <v>#N/A</v>
      </c>
      <c r="P289" s="6" t="e">
        <f aca="false">VLOOKUP(CONCATENATE($A289,"antigo-novo-antigo"),consolidado!$H$1:$R$1900,6,FALSE())</f>
        <v>#N/A</v>
      </c>
      <c r="Q289" s="6" t="e">
        <f aca="false">VLOOKUP(CONCATENATE($A289,"novo-antigo-novo"),consolidado!$H$1:$R$1900,6,FALSE())</f>
        <v>#N/A</v>
      </c>
      <c r="R289" s="6" t="e">
        <f aca="false">VLOOKUP(CONCATENATE($A289,"novo-antigo"),consolidado!$H$1:$R$1900,6,FALSE())</f>
        <v>#N/A</v>
      </c>
    </row>
    <row r="290" customFormat="false" ht="13.8" hidden="false" customHeight="false" outlineLevel="0" collapsed="false">
      <c r="A290" s="0" t="s">
        <v>308</v>
      </c>
      <c r="B290" s="0" t="n">
        <v>101</v>
      </c>
      <c r="C290" s="0" t="n">
        <v>101</v>
      </c>
      <c r="D290" s="2" t="str">
        <f aca="false">VLOOKUP(A290,consolidado!$A$1:$F$1900,4,FALSE())</f>
        <v>-</v>
      </c>
      <c r="E290" s="0" t="n">
        <v>94</v>
      </c>
      <c r="F290" s="0" t="n">
        <v>94</v>
      </c>
      <c r="G290" s="5" t="e">
        <f aca="false">VLOOKUP(CONCATENATE($A290,"antigo"),consolidado!$H$1:$R$1900,5,FALSE())</f>
        <v>#N/A</v>
      </c>
      <c r="H290" s="5" t="e">
        <f aca="false">VLOOKUP(CONCATENATE($A290,"novo"),consolidado!$H$1:$R$1900,5,FALSE())</f>
        <v>#N/A</v>
      </c>
      <c r="I290" s="5" t="e">
        <f aca="false">VLOOKUP(CONCATENATE($A290,"antigo-novo"),consolidado!$H$1:$R$1900,5,FALSE())</f>
        <v>#N/A</v>
      </c>
      <c r="J290" s="5" t="e">
        <f aca="false">VLOOKUP(CONCATENATE($A290,"antigo-novo-antigo"),consolidado!$H$1:$R$1900,5,FALSE())</f>
        <v>#N/A</v>
      </c>
      <c r="K290" s="5" t="e">
        <f aca="false">VLOOKUP(CONCATENATE($A290,"novo-antigo-novo"),consolidado!$H$1:$R$1900,5,FALSE())</f>
        <v>#N/A</v>
      </c>
      <c r="L290" s="5" t="e">
        <f aca="false">VLOOKUP(CONCATENATE($A290,"novo-antigo"),consolidado!$H$1:$R$1900,5,FALSE())</f>
        <v>#N/A</v>
      </c>
      <c r="M290" s="6" t="e">
        <f aca="false">VLOOKUP(CONCATENATE($A290,"antigo"),consolidado!$H$1:$R$1900,6,FALSE())</f>
        <v>#N/A</v>
      </c>
      <c r="N290" s="6" t="e">
        <f aca="false">VLOOKUP(CONCATENATE(A290,"novo"),consolidado!$H$1:$R$1900,6,FALSE())</f>
        <v>#N/A</v>
      </c>
      <c r="O290" s="6" t="e">
        <f aca="false">VLOOKUP(CONCATENATE($A290,"antigo-novo"),consolidado!$H$1:$R$1900,6,FALSE())</f>
        <v>#N/A</v>
      </c>
      <c r="P290" s="6" t="e">
        <f aca="false">VLOOKUP(CONCATENATE($A290,"antigo-novo-antigo"),consolidado!$H$1:$R$1900,6,FALSE())</f>
        <v>#N/A</v>
      </c>
      <c r="Q290" s="6" t="e">
        <f aca="false">VLOOKUP(CONCATENATE($A290,"novo-antigo-novo"),consolidado!$H$1:$R$1900,6,FALSE())</f>
        <v>#N/A</v>
      </c>
      <c r="R290" s="6" t="e">
        <f aca="false">VLOOKUP(CONCATENATE($A290,"novo-antigo"),consolidado!$H$1:$R$1900,6,FALSE())</f>
        <v>#N/A</v>
      </c>
    </row>
    <row r="291" customFormat="false" ht="13.8" hidden="false" customHeight="false" outlineLevel="0" collapsed="false">
      <c r="A291" s="0" t="s">
        <v>309</v>
      </c>
      <c r="B291" s="0" t="n">
        <v>102</v>
      </c>
      <c r="C291" s="0" t="n">
        <v>102</v>
      </c>
      <c r="D291" s="2" t="str">
        <f aca="false">VLOOKUP(A291,consolidado!$A$1:$F$1900,4,FALSE())</f>
        <v>-</v>
      </c>
      <c r="E291" s="0" t="n">
        <v>95</v>
      </c>
      <c r="F291" s="0" t="n">
        <v>95</v>
      </c>
      <c r="G291" s="5" t="e">
        <f aca="false">VLOOKUP(CONCATENATE($A291,"antigo"),consolidado!$H$1:$R$1900,5,FALSE())</f>
        <v>#N/A</v>
      </c>
      <c r="H291" s="5" t="e">
        <f aca="false">VLOOKUP(CONCATENATE($A291,"novo"),consolidado!$H$1:$R$1900,5,FALSE())</f>
        <v>#N/A</v>
      </c>
      <c r="I291" s="5" t="e">
        <f aca="false">VLOOKUP(CONCATENATE($A291,"antigo-novo"),consolidado!$H$1:$R$1900,5,FALSE())</f>
        <v>#N/A</v>
      </c>
      <c r="J291" s="5" t="e">
        <f aca="false">VLOOKUP(CONCATENATE($A291,"antigo-novo-antigo"),consolidado!$H$1:$R$1900,5,FALSE())</f>
        <v>#N/A</v>
      </c>
      <c r="K291" s="5" t="e">
        <f aca="false">VLOOKUP(CONCATENATE($A291,"novo-antigo-novo"),consolidado!$H$1:$R$1900,5,FALSE())</f>
        <v>#N/A</v>
      </c>
      <c r="L291" s="5" t="e">
        <f aca="false">VLOOKUP(CONCATENATE($A291,"novo-antigo"),consolidado!$H$1:$R$1900,5,FALSE())</f>
        <v>#N/A</v>
      </c>
      <c r="M291" s="6" t="e">
        <f aca="false">VLOOKUP(CONCATENATE($A291,"antigo"),consolidado!$H$1:$R$1900,6,FALSE())</f>
        <v>#N/A</v>
      </c>
      <c r="N291" s="6" t="e">
        <f aca="false">VLOOKUP(CONCATENATE(A291,"novo"),consolidado!$H$1:$R$1900,6,FALSE())</f>
        <v>#N/A</v>
      </c>
      <c r="O291" s="6" t="e">
        <f aca="false">VLOOKUP(CONCATENATE($A291,"antigo-novo"),consolidado!$H$1:$R$1900,6,FALSE())</f>
        <v>#N/A</v>
      </c>
      <c r="P291" s="6" t="e">
        <f aca="false">VLOOKUP(CONCATENATE($A291,"antigo-novo-antigo"),consolidado!$H$1:$R$1900,6,FALSE())</f>
        <v>#N/A</v>
      </c>
      <c r="Q291" s="6" t="e">
        <f aca="false">VLOOKUP(CONCATENATE($A291,"novo-antigo-novo"),consolidado!$H$1:$R$1900,6,FALSE())</f>
        <v>#N/A</v>
      </c>
      <c r="R291" s="6" t="e">
        <f aca="false">VLOOKUP(CONCATENATE($A291,"novo-antigo"),consolidado!$H$1:$R$1900,6,FALSE())</f>
        <v>#N/A</v>
      </c>
    </row>
    <row r="292" customFormat="false" ht="13.8" hidden="false" customHeight="false" outlineLevel="0" collapsed="false">
      <c r="A292" s="0" t="s">
        <v>310</v>
      </c>
      <c r="B292" s="0" t="n">
        <v>103</v>
      </c>
      <c r="C292" s="0" t="n">
        <v>103</v>
      </c>
      <c r="D292" s="2" t="str">
        <f aca="false">VLOOKUP(A292,consolidado!$A$1:$F$1900,4,FALSE())</f>
        <v>-</v>
      </c>
      <c r="E292" s="0" t="n">
        <v>96</v>
      </c>
      <c r="F292" s="0" t="n">
        <v>96</v>
      </c>
      <c r="G292" s="5" t="e">
        <f aca="false">VLOOKUP(CONCATENATE($A292,"antigo"),consolidado!$H$1:$R$1900,5,FALSE())</f>
        <v>#N/A</v>
      </c>
      <c r="H292" s="5" t="e">
        <f aca="false">VLOOKUP(CONCATENATE($A292,"novo"),consolidado!$H$1:$R$1900,5,FALSE())</f>
        <v>#N/A</v>
      </c>
      <c r="I292" s="5" t="e">
        <f aca="false">VLOOKUP(CONCATENATE($A292,"antigo-novo"),consolidado!$H$1:$R$1900,5,FALSE())</f>
        <v>#N/A</v>
      </c>
      <c r="J292" s="5" t="e">
        <f aca="false">VLOOKUP(CONCATENATE($A292,"antigo-novo-antigo"),consolidado!$H$1:$R$1900,5,FALSE())</f>
        <v>#N/A</v>
      </c>
      <c r="K292" s="5" t="e">
        <f aca="false">VLOOKUP(CONCATENATE($A292,"novo-antigo-novo"),consolidado!$H$1:$R$1900,5,FALSE())</f>
        <v>#N/A</v>
      </c>
      <c r="L292" s="5" t="e">
        <f aca="false">VLOOKUP(CONCATENATE($A292,"novo-antigo"),consolidado!$H$1:$R$1900,5,FALSE())</f>
        <v>#N/A</v>
      </c>
      <c r="M292" s="6" t="e">
        <f aca="false">VLOOKUP(CONCATENATE($A292,"antigo"),consolidado!$H$1:$R$1900,6,FALSE())</f>
        <v>#N/A</v>
      </c>
      <c r="N292" s="6" t="e">
        <f aca="false">VLOOKUP(CONCATENATE(A292,"novo"),consolidado!$H$1:$R$1900,6,FALSE())</f>
        <v>#N/A</v>
      </c>
      <c r="O292" s="6" t="e">
        <f aca="false">VLOOKUP(CONCATENATE($A292,"antigo-novo"),consolidado!$H$1:$R$1900,6,FALSE())</f>
        <v>#N/A</v>
      </c>
      <c r="P292" s="6" t="e">
        <f aca="false">VLOOKUP(CONCATENATE($A292,"antigo-novo-antigo"),consolidado!$H$1:$R$1900,6,FALSE())</f>
        <v>#N/A</v>
      </c>
      <c r="Q292" s="6" t="e">
        <f aca="false">VLOOKUP(CONCATENATE($A292,"novo-antigo-novo"),consolidado!$H$1:$R$1900,6,FALSE())</f>
        <v>#N/A</v>
      </c>
      <c r="R292" s="6" t="e">
        <f aca="false">VLOOKUP(CONCATENATE($A292,"novo-antigo"),consolidado!$H$1:$R$1900,6,FALSE())</f>
        <v>#N/A</v>
      </c>
    </row>
    <row r="293" customFormat="false" ht="13.8" hidden="false" customHeight="false" outlineLevel="0" collapsed="false">
      <c r="A293" s="0" t="s">
        <v>311</v>
      </c>
      <c r="B293" s="0" t="n">
        <v>104</v>
      </c>
      <c r="C293" s="0" t="n">
        <v>104</v>
      </c>
      <c r="D293" s="2" t="str">
        <f aca="false">VLOOKUP(A293,consolidado!$A$1:$F$1900,4,FALSE())</f>
        <v>-</v>
      </c>
      <c r="E293" s="0" t="n">
        <v>97</v>
      </c>
      <c r="F293" s="0" t="n">
        <v>97</v>
      </c>
      <c r="G293" s="5" t="e">
        <f aca="false">VLOOKUP(CONCATENATE($A293,"antigo"),consolidado!$H$1:$R$1900,5,FALSE())</f>
        <v>#N/A</v>
      </c>
      <c r="H293" s="5" t="e">
        <f aca="false">VLOOKUP(CONCATENATE($A293,"novo"),consolidado!$H$1:$R$1900,5,FALSE())</f>
        <v>#N/A</v>
      </c>
      <c r="I293" s="5" t="e">
        <f aca="false">VLOOKUP(CONCATENATE($A293,"antigo-novo"),consolidado!$H$1:$R$1900,5,FALSE())</f>
        <v>#N/A</v>
      </c>
      <c r="J293" s="5" t="e">
        <f aca="false">VLOOKUP(CONCATENATE($A293,"antigo-novo-antigo"),consolidado!$H$1:$R$1900,5,FALSE())</f>
        <v>#N/A</v>
      </c>
      <c r="K293" s="5" t="e">
        <f aca="false">VLOOKUP(CONCATENATE($A293,"novo-antigo-novo"),consolidado!$H$1:$R$1900,5,FALSE())</f>
        <v>#N/A</v>
      </c>
      <c r="L293" s="5" t="e">
        <f aca="false">VLOOKUP(CONCATENATE($A293,"novo-antigo"),consolidado!$H$1:$R$1900,5,FALSE())</f>
        <v>#N/A</v>
      </c>
      <c r="M293" s="6" t="e">
        <f aca="false">VLOOKUP(CONCATENATE($A293,"antigo"),consolidado!$H$1:$R$1900,6,FALSE())</f>
        <v>#N/A</v>
      </c>
      <c r="N293" s="6" t="e">
        <f aca="false">VLOOKUP(CONCATENATE(A293,"novo"),consolidado!$H$1:$R$1900,6,FALSE())</f>
        <v>#N/A</v>
      </c>
      <c r="O293" s="6" t="e">
        <f aca="false">VLOOKUP(CONCATENATE($A293,"antigo-novo"),consolidado!$H$1:$R$1900,6,FALSE())</f>
        <v>#N/A</v>
      </c>
      <c r="P293" s="6" t="e">
        <f aca="false">VLOOKUP(CONCATENATE($A293,"antigo-novo-antigo"),consolidado!$H$1:$R$1900,6,FALSE())</f>
        <v>#N/A</v>
      </c>
      <c r="Q293" s="6" t="e">
        <f aca="false">VLOOKUP(CONCATENATE($A293,"novo-antigo-novo"),consolidado!$H$1:$R$1900,6,FALSE())</f>
        <v>#N/A</v>
      </c>
      <c r="R293" s="6" t="e">
        <f aca="false">VLOOKUP(CONCATENATE($A293,"novo-antigo"),consolidado!$H$1:$R$1900,6,FALSE())</f>
        <v>#N/A</v>
      </c>
    </row>
    <row r="294" customFormat="false" ht="13.8" hidden="false" customHeight="false" outlineLevel="0" collapsed="false">
      <c r="A294" s="0" t="s">
        <v>312</v>
      </c>
      <c r="B294" s="0" t="n">
        <v>105</v>
      </c>
      <c r="C294" s="0" t="n">
        <v>105</v>
      </c>
      <c r="D294" s="2" t="str">
        <f aca="false">VLOOKUP(A294,consolidado!$A$1:$F$1900,4,FALSE())</f>
        <v>-</v>
      </c>
      <c r="E294" s="0" t="n">
        <v>98</v>
      </c>
      <c r="F294" s="0" t="n">
        <v>98</v>
      </c>
      <c r="G294" s="5" t="e">
        <f aca="false">VLOOKUP(CONCATENATE($A294,"antigo"),consolidado!$H$1:$R$1900,5,FALSE())</f>
        <v>#N/A</v>
      </c>
      <c r="H294" s="5" t="e">
        <f aca="false">VLOOKUP(CONCATENATE($A294,"novo"),consolidado!$H$1:$R$1900,5,FALSE())</f>
        <v>#N/A</v>
      </c>
      <c r="I294" s="5" t="e">
        <f aca="false">VLOOKUP(CONCATENATE($A294,"antigo-novo"),consolidado!$H$1:$R$1900,5,FALSE())</f>
        <v>#N/A</v>
      </c>
      <c r="J294" s="5" t="e">
        <f aca="false">VLOOKUP(CONCATENATE($A294,"antigo-novo-antigo"),consolidado!$H$1:$R$1900,5,FALSE())</f>
        <v>#N/A</v>
      </c>
      <c r="K294" s="5" t="e">
        <f aca="false">VLOOKUP(CONCATENATE($A294,"novo-antigo-novo"),consolidado!$H$1:$R$1900,5,FALSE())</f>
        <v>#N/A</v>
      </c>
      <c r="L294" s="5" t="e">
        <f aca="false">VLOOKUP(CONCATENATE($A294,"novo-antigo"),consolidado!$H$1:$R$1900,5,FALSE())</f>
        <v>#N/A</v>
      </c>
      <c r="M294" s="6" t="e">
        <f aca="false">VLOOKUP(CONCATENATE($A294,"antigo"),consolidado!$H$1:$R$1900,6,FALSE())</f>
        <v>#N/A</v>
      </c>
      <c r="N294" s="6" t="e">
        <f aca="false">VLOOKUP(CONCATENATE(A294,"novo"),consolidado!$H$1:$R$1900,6,FALSE())</f>
        <v>#N/A</v>
      </c>
      <c r="O294" s="6" t="e">
        <f aca="false">VLOOKUP(CONCATENATE($A294,"antigo-novo"),consolidado!$H$1:$R$1900,6,FALSE())</f>
        <v>#N/A</v>
      </c>
      <c r="P294" s="6" t="e">
        <f aca="false">VLOOKUP(CONCATENATE($A294,"antigo-novo-antigo"),consolidado!$H$1:$R$1900,6,FALSE())</f>
        <v>#N/A</v>
      </c>
      <c r="Q294" s="6" t="e">
        <f aca="false">VLOOKUP(CONCATENATE($A294,"novo-antigo-novo"),consolidado!$H$1:$R$1900,6,FALSE())</f>
        <v>#N/A</v>
      </c>
      <c r="R294" s="6" t="e">
        <f aca="false">VLOOKUP(CONCATENATE($A294,"novo-antigo"),consolidado!$H$1:$R$1900,6,FALSE())</f>
        <v>#N/A</v>
      </c>
    </row>
    <row r="295" customFormat="false" ht="13.8" hidden="false" customHeight="false" outlineLevel="0" collapsed="false">
      <c r="A295" s="0" t="s">
        <v>313</v>
      </c>
      <c r="B295" s="0" t="n">
        <v>106</v>
      </c>
      <c r="C295" s="0" t="n">
        <v>106</v>
      </c>
      <c r="D295" s="2" t="str">
        <f aca="false">VLOOKUP(A295,consolidado!$A$1:$F$1900,4,FALSE())</f>
        <v>-</v>
      </c>
      <c r="E295" s="0" t="n">
        <v>99</v>
      </c>
      <c r="F295" s="0" t="n">
        <v>99</v>
      </c>
      <c r="G295" s="5" t="e">
        <f aca="false">VLOOKUP(CONCATENATE($A295,"antigo"),consolidado!$H$1:$R$1900,5,FALSE())</f>
        <v>#N/A</v>
      </c>
      <c r="H295" s="5" t="e">
        <f aca="false">VLOOKUP(CONCATENATE($A295,"novo"),consolidado!$H$1:$R$1900,5,FALSE())</f>
        <v>#N/A</v>
      </c>
      <c r="I295" s="5" t="e">
        <f aca="false">VLOOKUP(CONCATENATE($A295,"antigo-novo"),consolidado!$H$1:$R$1900,5,FALSE())</f>
        <v>#N/A</v>
      </c>
      <c r="J295" s="5" t="e">
        <f aca="false">VLOOKUP(CONCATENATE($A295,"antigo-novo-antigo"),consolidado!$H$1:$R$1900,5,FALSE())</f>
        <v>#N/A</v>
      </c>
      <c r="K295" s="5" t="e">
        <f aca="false">VLOOKUP(CONCATENATE($A295,"novo-antigo-novo"),consolidado!$H$1:$R$1900,5,FALSE())</f>
        <v>#N/A</v>
      </c>
      <c r="L295" s="5" t="e">
        <f aca="false">VLOOKUP(CONCATENATE($A295,"novo-antigo"),consolidado!$H$1:$R$1900,5,FALSE())</f>
        <v>#N/A</v>
      </c>
      <c r="M295" s="6" t="e">
        <f aca="false">VLOOKUP(CONCATENATE($A295,"antigo"),consolidado!$H$1:$R$1900,6,FALSE())</f>
        <v>#N/A</v>
      </c>
      <c r="N295" s="6" t="e">
        <f aca="false">VLOOKUP(CONCATENATE(A295,"novo"),consolidado!$H$1:$R$1900,6,FALSE())</f>
        <v>#N/A</v>
      </c>
      <c r="O295" s="6" t="e">
        <f aca="false">VLOOKUP(CONCATENATE($A295,"antigo-novo"),consolidado!$H$1:$R$1900,6,FALSE())</f>
        <v>#N/A</v>
      </c>
      <c r="P295" s="6" t="e">
        <f aca="false">VLOOKUP(CONCATENATE($A295,"antigo-novo-antigo"),consolidado!$H$1:$R$1900,6,FALSE())</f>
        <v>#N/A</v>
      </c>
      <c r="Q295" s="6" t="e">
        <f aca="false">VLOOKUP(CONCATENATE($A295,"novo-antigo-novo"),consolidado!$H$1:$R$1900,6,FALSE())</f>
        <v>#N/A</v>
      </c>
      <c r="R295" s="6" t="e">
        <f aca="false">VLOOKUP(CONCATENATE($A295,"novo-antigo"),consolidado!$H$1:$R$1900,6,FALSE())</f>
        <v>#N/A</v>
      </c>
    </row>
    <row r="296" customFormat="false" ht="13.8" hidden="false" customHeight="false" outlineLevel="0" collapsed="false">
      <c r="A296" s="0" t="s">
        <v>314</v>
      </c>
      <c r="B296" s="0" t="n">
        <v>107</v>
      </c>
      <c r="C296" s="0" t="n">
        <v>107</v>
      </c>
      <c r="D296" s="2" t="str">
        <f aca="false">VLOOKUP(A296,consolidado!$A$1:$F$1900,4,FALSE())</f>
        <v>-</v>
      </c>
      <c r="E296" s="0" t="n">
        <v>100</v>
      </c>
      <c r="F296" s="0" t="n">
        <v>100</v>
      </c>
      <c r="G296" s="5" t="e">
        <f aca="false">VLOOKUP(CONCATENATE($A296,"antigo"),consolidado!$H$1:$R$1900,5,FALSE())</f>
        <v>#N/A</v>
      </c>
      <c r="H296" s="5" t="e">
        <f aca="false">VLOOKUP(CONCATENATE($A296,"novo"),consolidado!$H$1:$R$1900,5,FALSE())</f>
        <v>#N/A</v>
      </c>
      <c r="I296" s="5" t="e">
        <f aca="false">VLOOKUP(CONCATENATE($A296,"antigo-novo"),consolidado!$H$1:$R$1900,5,FALSE())</f>
        <v>#N/A</v>
      </c>
      <c r="J296" s="5" t="e">
        <f aca="false">VLOOKUP(CONCATENATE($A296,"antigo-novo-antigo"),consolidado!$H$1:$R$1900,5,FALSE())</f>
        <v>#N/A</v>
      </c>
      <c r="K296" s="5" t="e">
        <f aca="false">VLOOKUP(CONCATENATE($A296,"novo-antigo-novo"),consolidado!$H$1:$R$1900,5,FALSE())</f>
        <v>#N/A</v>
      </c>
      <c r="L296" s="5" t="e">
        <f aca="false">VLOOKUP(CONCATENATE($A296,"novo-antigo"),consolidado!$H$1:$R$1900,5,FALSE())</f>
        <v>#N/A</v>
      </c>
      <c r="M296" s="6" t="e">
        <f aca="false">VLOOKUP(CONCATENATE($A296,"antigo"),consolidado!$H$1:$R$1900,6,FALSE())</f>
        <v>#N/A</v>
      </c>
      <c r="N296" s="6" t="e">
        <f aca="false">VLOOKUP(CONCATENATE(A296,"novo"),consolidado!$H$1:$R$1900,6,FALSE())</f>
        <v>#N/A</v>
      </c>
      <c r="O296" s="6" t="e">
        <f aca="false">VLOOKUP(CONCATENATE($A296,"antigo-novo"),consolidado!$H$1:$R$1900,6,FALSE())</f>
        <v>#N/A</v>
      </c>
      <c r="P296" s="6" t="e">
        <f aca="false">VLOOKUP(CONCATENATE($A296,"antigo-novo-antigo"),consolidado!$H$1:$R$1900,6,FALSE())</f>
        <v>#N/A</v>
      </c>
      <c r="Q296" s="6" t="e">
        <f aca="false">VLOOKUP(CONCATENATE($A296,"novo-antigo-novo"),consolidado!$H$1:$R$1900,6,FALSE())</f>
        <v>#N/A</v>
      </c>
      <c r="R296" s="6" t="e">
        <f aca="false">VLOOKUP(CONCATENATE($A296,"novo-antigo"),consolidado!$H$1:$R$1900,6,FALSE())</f>
        <v>#N/A</v>
      </c>
    </row>
    <row r="297" customFormat="false" ht="13.8" hidden="false" customHeight="false" outlineLevel="0" collapsed="false">
      <c r="A297" s="0" t="s">
        <v>315</v>
      </c>
      <c r="B297" s="0" t="n">
        <v>108</v>
      </c>
      <c r="C297" s="0" t="n">
        <v>108</v>
      </c>
      <c r="D297" s="2" t="str">
        <f aca="false">VLOOKUP(A297,consolidado!$A$1:$F$1900,4,FALSE())</f>
        <v>-</v>
      </c>
      <c r="E297" s="0" t="n">
        <v>101</v>
      </c>
      <c r="F297" s="0" t="n">
        <v>101</v>
      </c>
      <c r="G297" s="5" t="e">
        <f aca="false">VLOOKUP(CONCATENATE($A297,"antigo"),consolidado!$H$1:$R$1900,5,FALSE())</f>
        <v>#N/A</v>
      </c>
      <c r="H297" s="5" t="e">
        <f aca="false">VLOOKUP(CONCATENATE($A297,"novo"),consolidado!$H$1:$R$1900,5,FALSE())</f>
        <v>#N/A</v>
      </c>
      <c r="I297" s="5" t="e">
        <f aca="false">VLOOKUP(CONCATENATE($A297,"antigo-novo"),consolidado!$H$1:$R$1900,5,FALSE())</f>
        <v>#N/A</v>
      </c>
      <c r="J297" s="5" t="e">
        <f aca="false">VLOOKUP(CONCATENATE($A297,"antigo-novo-antigo"),consolidado!$H$1:$R$1900,5,FALSE())</f>
        <v>#N/A</v>
      </c>
      <c r="K297" s="5" t="e">
        <f aca="false">VLOOKUP(CONCATENATE($A297,"novo-antigo-novo"),consolidado!$H$1:$R$1900,5,FALSE())</f>
        <v>#N/A</v>
      </c>
      <c r="L297" s="5" t="e">
        <f aca="false">VLOOKUP(CONCATENATE($A297,"novo-antigo"),consolidado!$H$1:$R$1900,5,FALSE())</f>
        <v>#N/A</v>
      </c>
      <c r="M297" s="6" t="e">
        <f aca="false">VLOOKUP(CONCATENATE($A297,"antigo"),consolidado!$H$1:$R$1900,6,FALSE())</f>
        <v>#N/A</v>
      </c>
      <c r="N297" s="6" t="e">
        <f aca="false">VLOOKUP(CONCATENATE(A297,"novo"),consolidado!$H$1:$R$1900,6,FALSE())</f>
        <v>#N/A</v>
      </c>
      <c r="O297" s="6" t="e">
        <f aca="false">VLOOKUP(CONCATENATE($A297,"antigo-novo"),consolidado!$H$1:$R$1900,6,FALSE())</f>
        <v>#N/A</v>
      </c>
      <c r="P297" s="6" t="e">
        <f aca="false">VLOOKUP(CONCATENATE($A297,"antigo-novo-antigo"),consolidado!$H$1:$R$1900,6,FALSE())</f>
        <v>#N/A</v>
      </c>
      <c r="Q297" s="6" t="e">
        <f aca="false">VLOOKUP(CONCATENATE($A297,"novo-antigo-novo"),consolidado!$H$1:$R$1900,6,FALSE())</f>
        <v>#N/A</v>
      </c>
      <c r="R297" s="6" t="e">
        <f aca="false">VLOOKUP(CONCATENATE($A297,"novo-antigo"),consolidado!$H$1:$R$1900,6,FALSE())</f>
        <v>#N/A</v>
      </c>
    </row>
    <row r="298" customFormat="false" ht="13.8" hidden="false" customHeight="false" outlineLevel="0" collapsed="false">
      <c r="A298" s="0" t="s">
        <v>316</v>
      </c>
      <c r="B298" s="0" t="n">
        <v>109</v>
      </c>
      <c r="C298" s="0" t="n">
        <v>109</v>
      </c>
      <c r="D298" s="2" t="str">
        <f aca="false">VLOOKUP(A298,consolidado!$A$1:$F$1900,4,FALSE())</f>
        <v>-</v>
      </c>
      <c r="E298" s="0" t="n">
        <v>102</v>
      </c>
      <c r="F298" s="0" t="n">
        <v>102</v>
      </c>
      <c r="G298" s="5" t="e">
        <f aca="false">VLOOKUP(CONCATENATE($A298,"antigo"),consolidado!$H$1:$R$1900,5,FALSE())</f>
        <v>#N/A</v>
      </c>
      <c r="H298" s="5" t="e">
        <f aca="false">VLOOKUP(CONCATENATE($A298,"novo"),consolidado!$H$1:$R$1900,5,FALSE())</f>
        <v>#N/A</v>
      </c>
      <c r="I298" s="5" t="e">
        <f aca="false">VLOOKUP(CONCATENATE($A298,"antigo-novo"),consolidado!$H$1:$R$1900,5,FALSE())</f>
        <v>#N/A</v>
      </c>
      <c r="J298" s="5" t="e">
        <f aca="false">VLOOKUP(CONCATENATE($A298,"antigo-novo-antigo"),consolidado!$H$1:$R$1900,5,FALSE())</f>
        <v>#N/A</v>
      </c>
      <c r="K298" s="5" t="e">
        <f aca="false">VLOOKUP(CONCATENATE($A298,"novo-antigo-novo"),consolidado!$H$1:$R$1900,5,FALSE())</f>
        <v>#N/A</v>
      </c>
      <c r="L298" s="5" t="e">
        <f aca="false">VLOOKUP(CONCATENATE($A298,"novo-antigo"),consolidado!$H$1:$R$1900,5,FALSE())</f>
        <v>#N/A</v>
      </c>
      <c r="M298" s="6" t="e">
        <f aca="false">VLOOKUP(CONCATENATE($A298,"antigo"),consolidado!$H$1:$R$1900,6,FALSE())</f>
        <v>#N/A</v>
      </c>
      <c r="N298" s="6" t="e">
        <f aca="false">VLOOKUP(CONCATENATE(A298,"novo"),consolidado!$H$1:$R$1900,6,FALSE())</f>
        <v>#N/A</v>
      </c>
      <c r="O298" s="6" t="e">
        <f aca="false">VLOOKUP(CONCATENATE($A298,"antigo-novo"),consolidado!$H$1:$R$1900,6,FALSE())</f>
        <v>#N/A</v>
      </c>
      <c r="P298" s="6" t="e">
        <f aca="false">VLOOKUP(CONCATENATE($A298,"antigo-novo-antigo"),consolidado!$H$1:$R$1900,6,FALSE())</f>
        <v>#N/A</v>
      </c>
      <c r="Q298" s="6" t="e">
        <f aca="false">VLOOKUP(CONCATENATE($A298,"novo-antigo-novo"),consolidado!$H$1:$R$1900,6,FALSE())</f>
        <v>#N/A</v>
      </c>
      <c r="R298" s="6" t="e">
        <f aca="false">VLOOKUP(CONCATENATE($A298,"novo-antigo"),consolidado!$H$1:$R$1900,6,FALSE())</f>
        <v>#N/A</v>
      </c>
    </row>
    <row r="299" customFormat="false" ht="13.8" hidden="false" customHeight="false" outlineLevel="0" collapsed="false">
      <c r="A299" s="0" t="s">
        <v>317</v>
      </c>
      <c r="B299" s="0" t="n">
        <v>110</v>
      </c>
      <c r="C299" s="0" t="n">
        <v>110</v>
      </c>
      <c r="D299" s="2" t="n">
        <f aca="false">VLOOKUP(A299,consolidado!$A$1:$F$1900,4,FALSE())</f>
        <v>1.38461538461538</v>
      </c>
      <c r="E299" s="0" t="n">
        <v>103</v>
      </c>
      <c r="F299" s="0" t="n">
        <v>103</v>
      </c>
      <c r="G299" s="5" t="n">
        <f aca="false">VLOOKUP(CONCATENATE($A299,"antigo"),consolidado!$H$1:$R$1900,5,FALSE())</f>
        <v>11</v>
      </c>
      <c r="H299" s="5" t="n">
        <f aca="false">VLOOKUP(CONCATENATE($A299,"novo"),consolidado!$H$1:$R$1900,5,FALSE())</f>
        <v>16</v>
      </c>
      <c r="I299" s="5" t="n">
        <f aca="false">VLOOKUP(CONCATENATE($A299,"antigo-novo"),consolidado!$H$1:$R$1900,5,FALSE())</f>
        <v>11</v>
      </c>
      <c r="J299" s="5" t="e">
        <f aca="false">VLOOKUP(CONCATENATE($A299,"antigo-novo-antigo"),consolidado!$H$1:$R$1900,5,FALSE())</f>
        <v>#N/A</v>
      </c>
      <c r="K299" s="5" t="e">
        <f aca="false">VLOOKUP(CONCATENATE($A299,"novo-antigo-novo"),consolidado!$H$1:$R$1900,5,FALSE())</f>
        <v>#N/A</v>
      </c>
      <c r="L299" s="5" t="n">
        <f aca="false">VLOOKUP(CONCATENATE($A299,"novo-antigo"),consolidado!$H$1:$R$1900,5,FALSE())</f>
        <v>11</v>
      </c>
      <c r="M299" s="6" t="n">
        <f aca="false">VLOOKUP(CONCATENATE($A299,"antigo"),consolidado!$H$1:$R$1900,6,FALSE())</f>
        <v>38</v>
      </c>
      <c r="N299" s="6" t="n">
        <f aca="false">VLOOKUP(CONCATENATE(A299,"novo"),consolidado!$H$1:$R$1900,6,FALSE())</f>
        <v>56</v>
      </c>
      <c r="O299" s="6" t="n">
        <f aca="false">VLOOKUP(CONCATENATE($A299,"antigo-novo"),consolidado!$H$1:$R$1900,6,FALSE())</f>
        <v>54</v>
      </c>
      <c r="P299" s="6" t="e">
        <f aca="false">VLOOKUP(CONCATENATE($A299,"antigo-novo-antigo"),consolidado!$H$1:$R$1900,6,FALSE())</f>
        <v>#N/A</v>
      </c>
      <c r="Q299" s="6" t="e">
        <f aca="false">VLOOKUP(CONCATENATE($A299,"novo-antigo-novo"),consolidado!$H$1:$R$1900,6,FALSE())</f>
        <v>#N/A</v>
      </c>
      <c r="R299" s="6" t="n">
        <f aca="false">VLOOKUP(CONCATENATE($A299,"novo-antigo"),consolidado!$H$1:$R$1900,6,FALSE())</f>
        <v>54</v>
      </c>
    </row>
    <row r="300" customFormat="false" ht="13.8" hidden="false" customHeight="false" outlineLevel="0" collapsed="false">
      <c r="A300" s="0" t="s">
        <v>318</v>
      </c>
      <c r="B300" s="0" t="n">
        <v>111</v>
      </c>
      <c r="C300" s="0" t="n">
        <v>111</v>
      </c>
      <c r="D300" s="2" t="n">
        <f aca="false">VLOOKUP(A300,consolidado!$A$1:$F$1900,4,FALSE())</f>
        <v>1.26666666666667</v>
      </c>
      <c r="E300" s="0" t="n">
        <v>104</v>
      </c>
      <c r="F300" s="0" t="n">
        <v>104</v>
      </c>
      <c r="G300" s="5" t="n">
        <f aca="false">VLOOKUP(CONCATENATE($A300,"antigo"),consolidado!$H$1:$R$1900,5,FALSE())</f>
        <v>11</v>
      </c>
      <c r="H300" s="5" t="n">
        <f aca="false">VLOOKUP(CONCATENATE($A300,"novo"),consolidado!$H$1:$R$1900,5,FALSE())</f>
        <v>19</v>
      </c>
      <c r="I300" s="5" t="n">
        <f aca="false">VLOOKUP(CONCATENATE($A300,"antigo-novo"),consolidado!$H$1:$R$1900,5,FALSE())</f>
        <v>11</v>
      </c>
      <c r="J300" s="5" t="e">
        <f aca="false">VLOOKUP(CONCATENATE($A300,"antigo-novo-antigo"),consolidado!$H$1:$R$1900,5,FALSE())</f>
        <v>#N/A</v>
      </c>
      <c r="K300" s="5" t="e">
        <f aca="false">VLOOKUP(CONCATENATE($A300,"novo-antigo-novo"),consolidado!$H$1:$R$1900,5,FALSE())</f>
        <v>#N/A</v>
      </c>
      <c r="L300" s="5" t="n">
        <f aca="false">VLOOKUP(CONCATENATE($A300,"novo-antigo"),consolidado!$H$1:$R$1900,5,FALSE())</f>
        <v>11</v>
      </c>
      <c r="M300" s="6" t="n">
        <f aca="false">VLOOKUP(CONCATENATE($A300,"antigo"),consolidado!$H$1:$R$1900,6,FALSE())</f>
        <v>38</v>
      </c>
      <c r="N300" s="6" t="n">
        <f aca="false">VLOOKUP(CONCATENATE(A300,"novo"),consolidado!$H$1:$R$1900,6,FALSE())</f>
        <v>59</v>
      </c>
      <c r="O300" s="6" t="n">
        <f aca="false">VLOOKUP(CONCATENATE($A300,"antigo-novo"),consolidado!$H$1:$R$1900,6,FALSE())</f>
        <v>54</v>
      </c>
      <c r="P300" s="6" t="e">
        <f aca="false">VLOOKUP(CONCATENATE($A300,"antigo-novo-antigo"),consolidado!$H$1:$R$1900,6,FALSE())</f>
        <v>#N/A</v>
      </c>
      <c r="Q300" s="6" t="e">
        <f aca="false">VLOOKUP(CONCATENATE($A300,"novo-antigo-novo"),consolidado!$H$1:$R$1900,6,FALSE())</f>
        <v>#N/A</v>
      </c>
      <c r="R300" s="6" t="n">
        <f aca="false">VLOOKUP(CONCATENATE($A300,"novo-antigo"),consolidado!$H$1:$R$1900,6,FALSE())</f>
        <v>54</v>
      </c>
    </row>
    <row r="301" customFormat="false" ht="13.8" hidden="false" customHeight="false" outlineLevel="0" collapsed="false">
      <c r="A301" s="0" t="s">
        <v>319</v>
      </c>
      <c r="B301" s="0" t="n">
        <v>112</v>
      </c>
      <c r="C301" s="0" t="n">
        <v>112</v>
      </c>
      <c r="D301" s="2" t="n">
        <f aca="false">VLOOKUP(A301,consolidado!$A$1:$F$1900,4,FALSE())</f>
        <v>1.11111111111111</v>
      </c>
      <c r="E301" s="0" t="n">
        <v>105</v>
      </c>
      <c r="F301" s="0" t="n">
        <v>105</v>
      </c>
      <c r="G301" s="5" t="n">
        <f aca="false">VLOOKUP(CONCATENATE($A301,"antigo"),consolidado!$H$1:$R$1900,5,FALSE())</f>
        <v>11</v>
      </c>
      <c r="H301" s="5" t="n">
        <f aca="false">VLOOKUP(CONCATENATE($A301,"novo"),consolidado!$H$1:$R$1900,5,FALSE())</f>
        <v>30</v>
      </c>
      <c r="I301" s="5" t="n">
        <f aca="false">VLOOKUP(CONCATENATE($A301,"antigo-novo"),consolidado!$H$1:$R$1900,5,FALSE())</f>
        <v>17</v>
      </c>
      <c r="J301" s="5" t="e">
        <f aca="false">VLOOKUP(CONCATENATE($A301,"antigo-novo-antigo"),consolidado!$H$1:$R$1900,5,FALSE())</f>
        <v>#N/A</v>
      </c>
      <c r="K301" s="5" t="e">
        <f aca="false">VLOOKUP(CONCATENATE($A301,"novo-antigo-novo"),consolidado!$H$1:$R$1900,5,FALSE())</f>
        <v>#N/A</v>
      </c>
      <c r="L301" s="5" t="n">
        <f aca="false">VLOOKUP(CONCATENATE($A301,"novo-antigo"),consolidado!$H$1:$R$1900,5,FALSE())</f>
        <v>11</v>
      </c>
      <c r="M301" s="6" t="n">
        <f aca="false">VLOOKUP(CONCATENATE($A301,"antigo"),consolidado!$H$1:$R$1900,6,FALSE())</f>
        <v>121</v>
      </c>
      <c r="N301" s="6" t="n">
        <f aca="false">VLOOKUP(CONCATENATE(A301,"novo"),consolidado!$H$1:$R$1900,6,FALSE())</f>
        <v>138</v>
      </c>
      <c r="O301" s="6" t="n">
        <f aca="false">VLOOKUP(CONCATENATE($A301,"antigo-novo"),consolidado!$H$1:$R$1900,6,FALSE())</f>
        <v>367</v>
      </c>
      <c r="P301" s="6" t="e">
        <f aca="false">VLOOKUP(CONCATENATE($A301,"antigo-novo-antigo"),consolidado!$H$1:$R$1900,6,FALSE())</f>
        <v>#N/A</v>
      </c>
      <c r="Q301" s="6" t="e">
        <f aca="false">VLOOKUP(CONCATENATE($A301,"novo-antigo-novo"),consolidado!$H$1:$R$1900,6,FALSE())</f>
        <v>#N/A</v>
      </c>
      <c r="R301" s="6" t="n">
        <f aca="false">VLOOKUP(CONCATENATE($A301,"novo-antigo"),consolidado!$H$1:$R$1900,6,FALSE())</f>
        <v>121</v>
      </c>
    </row>
    <row r="302" customFormat="false" ht="13.8" hidden="false" customHeight="false" outlineLevel="0" collapsed="false">
      <c r="A302" s="0" t="s">
        <v>320</v>
      </c>
      <c r="B302" s="0" t="n">
        <v>113</v>
      </c>
      <c r="C302" s="0" t="n">
        <v>113</v>
      </c>
      <c r="D302" s="2" t="n">
        <f aca="false">VLOOKUP(A302,consolidado!$A$1:$F$1900,4,FALSE())</f>
        <v>1.13793103448276</v>
      </c>
      <c r="E302" s="0" t="n">
        <v>106</v>
      </c>
      <c r="F302" s="0" t="n">
        <v>106</v>
      </c>
      <c r="G302" s="5" t="n">
        <f aca="false">VLOOKUP(CONCATENATE($A302,"antigo"),consolidado!$H$1:$R$1900,5,FALSE())</f>
        <v>9</v>
      </c>
      <c r="H302" s="5" t="n">
        <f aca="false">VLOOKUP(CONCATENATE($A302,"novo"),consolidado!$H$1:$R$1900,5,FALSE())</f>
        <v>33</v>
      </c>
      <c r="I302" s="5" t="n">
        <f aca="false">VLOOKUP(CONCATENATE($A302,"antigo-novo"),consolidado!$H$1:$R$1900,5,FALSE())</f>
        <v>16</v>
      </c>
      <c r="J302" s="5" t="e">
        <f aca="false">VLOOKUP(CONCATENATE($A302,"antigo-novo-antigo"),consolidado!$H$1:$R$1900,5,FALSE())</f>
        <v>#N/A</v>
      </c>
      <c r="K302" s="5" t="e">
        <f aca="false">VLOOKUP(CONCATENATE($A302,"novo-antigo-novo"),consolidado!$H$1:$R$1900,5,FALSE())</f>
        <v>#N/A</v>
      </c>
      <c r="L302" s="5" t="n">
        <f aca="false">VLOOKUP(CONCATENATE($A302,"novo-antigo"),consolidado!$H$1:$R$1900,5,FALSE())</f>
        <v>9</v>
      </c>
      <c r="M302" s="6" t="n">
        <f aca="false">VLOOKUP(CONCATENATE($A302,"antigo"),consolidado!$H$1:$R$1900,6,FALSE())</f>
        <v>268</v>
      </c>
      <c r="N302" s="6" t="n">
        <f aca="false">VLOOKUP(CONCATENATE(A302,"novo"),consolidado!$H$1:$R$1900,6,FALSE())</f>
        <v>289</v>
      </c>
      <c r="O302" s="6" t="n">
        <f aca="false">VLOOKUP(CONCATENATE($A302,"antigo-novo"),consolidado!$H$1:$R$1900,6,FALSE())</f>
        <v>392</v>
      </c>
      <c r="P302" s="6" t="e">
        <f aca="false">VLOOKUP(CONCATENATE($A302,"antigo-novo-antigo"),consolidado!$H$1:$R$1900,6,FALSE())</f>
        <v>#N/A</v>
      </c>
      <c r="Q302" s="6" t="e">
        <f aca="false">VLOOKUP(CONCATENATE($A302,"novo-antigo-novo"),consolidado!$H$1:$R$1900,6,FALSE())</f>
        <v>#N/A</v>
      </c>
      <c r="R302" s="6" t="n">
        <f aca="false">VLOOKUP(CONCATENATE($A302,"novo-antigo"),consolidado!$H$1:$R$1900,6,FALSE())</f>
        <v>268</v>
      </c>
    </row>
    <row r="303" customFormat="false" ht="13.8" hidden="false" customHeight="false" outlineLevel="0" collapsed="false">
      <c r="A303" s="0" t="s">
        <v>321</v>
      </c>
      <c r="B303" s="0" t="n">
        <v>114</v>
      </c>
      <c r="C303" s="0" t="n">
        <v>114</v>
      </c>
      <c r="D303" s="2" t="n">
        <f aca="false">VLOOKUP(A303,consolidado!$A$1:$F$1900,4,FALSE())</f>
        <v>1.09821428571429</v>
      </c>
      <c r="E303" s="0" t="n">
        <v>107</v>
      </c>
      <c r="F303" s="0" t="n">
        <v>107</v>
      </c>
      <c r="G303" s="5" t="n">
        <f aca="false">VLOOKUP(CONCATENATE($A303,"antigo"),consolidado!$H$1:$R$1900,5,FALSE())</f>
        <v>69</v>
      </c>
      <c r="H303" s="5" t="n">
        <f aca="false">VLOOKUP(CONCATENATE($A303,"novo"),consolidado!$H$1:$R$1900,5,FALSE())</f>
        <v>119</v>
      </c>
      <c r="I303" s="5" t="n">
        <f aca="false">VLOOKUP(CONCATENATE($A303,"antigo-novo"),consolidado!$H$1:$R$1900,5,FALSE())</f>
        <v>77</v>
      </c>
      <c r="J303" s="5" t="e">
        <f aca="false">VLOOKUP(CONCATENATE($A303,"antigo-novo-antigo"),consolidado!$H$1:$R$1900,5,FALSE())</f>
        <v>#N/A</v>
      </c>
      <c r="K303" s="5" t="e">
        <f aca="false">VLOOKUP(CONCATENATE($A303,"novo-antigo-novo"),consolidado!$H$1:$R$1900,5,FALSE())</f>
        <v>#N/A</v>
      </c>
      <c r="L303" s="5" t="str">
        <f aca="false">VLOOKUP(CONCATENATE($A303,"novo-antigo"),consolidado!$H$1:$R$1900,5,FALSE())</f>
        <v>-</v>
      </c>
      <c r="M303" s="6" t="n">
        <f aca="false">VLOOKUP(CONCATENATE($A303,"antigo"),consolidado!$H$1:$R$1900,6,FALSE())</f>
        <v>811</v>
      </c>
      <c r="N303" s="6" t="n">
        <f aca="false">VLOOKUP(CONCATENATE(A303,"novo"),consolidado!$H$1:$R$1900,6,FALSE())</f>
        <v>907</v>
      </c>
      <c r="O303" s="6" t="n">
        <f aca="false">VLOOKUP(CONCATENATE($A303,"antigo-novo"),consolidado!$H$1:$R$1900,6,FALSE())</f>
        <v>1097</v>
      </c>
      <c r="P303" s="6" t="e">
        <f aca="false">VLOOKUP(CONCATENATE($A303,"antigo-novo-antigo"),consolidado!$H$1:$R$1900,6,FALSE())</f>
        <v>#N/A</v>
      </c>
      <c r="Q303" s="6" t="e">
        <f aca="false">VLOOKUP(CONCATENATE($A303,"novo-antigo-novo"),consolidado!$H$1:$R$1900,6,FALSE())</f>
        <v>#N/A</v>
      </c>
      <c r="R303" s="6" t="str">
        <f aca="false">VLOOKUP(CONCATENATE($A303,"novo-antigo"),consolidado!$H$1:$R$1900,6,FALSE())</f>
        <v>-</v>
      </c>
    </row>
    <row r="304" customFormat="false" ht="13.8" hidden="false" customHeight="false" outlineLevel="0" collapsed="false">
      <c r="A304" s="0" t="s">
        <v>322</v>
      </c>
      <c r="B304" s="0" t="n">
        <v>115</v>
      </c>
      <c r="C304" s="0" t="n">
        <v>115</v>
      </c>
      <c r="D304" s="2" t="n">
        <f aca="false">VLOOKUP(A304,consolidado!$A$1:$F$1900,4,FALSE())</f>
        <v>1.16806722689076</v>
      </c>
      <c r="E304" s="0" t="n">
        <v>108</v>
      </c>
      <c r="F304" s="0" t="n">
        <v>108</v>
      </c>
      <c r="G304" s="5" t="str">
        <f aca="false">VLOOKUP(CONCATENATE($A304,"antigo"),consolidado!$H$1:$R$1900,5,FALSE())</f>
        <v>-</v>
      </c>
      <c r="H304" s="5" t="n">
        <f aca="false">VLOOKUP(CONCATENATE($A304,"novo"),consolidado!$H$1:$R$1900,5,FALSE())</f>
        <v>126</v>
      </c>
      <c r="I304" s="5" t="str">
        <f aca="false">VLOOKUP(CONCATENATE($A304,"antigo-novo"),consolidado!$H$1:$R$1900,5,FALSE())</f>
        <v>-</v>
      </c>
      <c r="J304" s="5" t="e">
        <f aca="false">VLOOKUP(CONCATENATE($A304,"antigo-novo-antigo"),consolidado!$H$1:$R$1900,5,FALSE())</f>
        <v>#N/A</v>
      </c>
      <c r="K304" s="5" t="e">
        <f aca="false">VLOOKUP(CONCATENATE($A304,"novo-antigo-novo"),consolidado!$H$1:$R$1900,5,FALSE())</f>
        <v>#N/A</v>
      </c>
      <c r="L304" s="5" t="n">
        <f aca="false">VLOOKUP(CONCATENATE($A304,"novo-antigo"),consolidado!$H$1:$R$1900,5,FALSE())</f>
        <v>64</v>
      </c>
      <c r="M304" s="6" t="str">
        <f aca="false">VLOOKUP(CONCATENATE($A304,"antigo"),consolidado!$H$1:$R$1900,6,FALSE())</f>
        <v>-</v>
      </c>
      <c r="N304" s="6" t="n">
        <f aca="false">VLOOKUP(CONCATENATE(A304,"novo"),consolidado!$H$1:$R$1900,6,FALSE())</f>
        <v>940</v>
      </c>
      <c r="O304" s="6" t="str">
        <f aca="false">VLOOKUP(CONCATENATE($A304,"antigo-novo"),consolidado!$H$1:$R$1900,6,FALSE())</f>
        <v>-</v>
      </c>
      <c r="P304" s="6" t="e">
        <f aca="false">VLOOKUP(CONCATENATE($A304,"antigo-novo-antigo"),consolidado!$H$1:$R$1900,6,FALSE())</f>
        <v>#N/A</v>
      </c>
      <c r="Q304" s="6" t="e">
        <f aca="false">VLOOKUP(CONCATENATE($A304,"novo-antigo-novo"),consolidado!$H$1:$R$1900,6,FALSE())</f>
        <v>#N/A</v>
      </c>
      <c r="R304" s="6" t="n">
        <f aca="false">VLOOKUP(CONCATENATE($A304,"novo-antigo"),consolidado!$H$1:$R$1900,6,FALSE())</f>
        <v>878</v>
      </c>
    </row>
    <row r="305" customFormat="false" ht="13.8" hidden="false" customHeight="false" outlineLevel="0" collapsed="false">
      <c r="A305" s="0" t="s">
        <v>323</v>
      </c>
      <c r="B305" s="0" t="n">
        <v>116</v>
      </c>
      <c r="C305" s="0" t="n">
        <v>116</v>
      </c>
      <c r="D305" s="2" t="n">
        <f aca="false">VLOOKUP(A305,consolidado!$A$1:$F$1900,4,FALSE())</f>
        <v>1.08743169398907</v>
      </c>
      <c r="E305" s="0" t="n">
        <v>109</v>
      </c>
      <c r="F305" s="0" t="n">
        <v>109</v>
      </c>
      <c r="G305" s="5" t="str">
        <f aca="false">VLOOKUP(CONCATENATE($A305,"antigo"),consolidado!$H$1:$R$1900,5,FALSE())</f>
        <v>-</v>
      </c>
      <c r="H305" s="5" t="n">
        <f aca="false">VLOOKUP(CONCATENATE($A305,"novo"),consolidado!$H$1:$R$1900,5,FALSE())</f>
        <v>203</v>
      </c>
      <c r="I305" s="5" t="str">
        <f aca="false">VLOOKUP(CONCATENATE($A305,"antigo-novo"),consolidado!$H$1:$R$1900,5,FALSE())</f>
        <v>-</v>
      </c>
      <c r="J305" s="5" t="e">
        <f aca="false">VLOOKUP(CONCATENATE($A305,"antigo-novo-antigo"),consolidado!$H$1:$R$1900,5,FALSE())</f>
        <v>#N/A</v>
      </c>
      <c r="K305" s="5" t="e">
        <f aca="false">VLOOKUP(CONCATENATE($A305,"novo-antigo-novo"),consolidado!$H$1:$R$1900,5,FALSE())</f>
        <v>#N/A</v>
      </c>
      <c r="L305" s="5" t="n">
        <f aca="false">VLOOKUP(CONCATENATE($A305,"novo-antigo"),consolidado!$H$1:$R$1900,5,FALSE())</f>
        <v>158</v>
      </c>
      <c r="M305" s="6" t="str">
        <f aca="false">VLOOKUP(CONCATENATE($A305,"antigo"),consolidado!$H$1:$R$1900,6,FALSE())</f>
        <v>-</v>
      </c>
      <c r="N305" s="6" t="n">
        <f aca="false">VLOOKUP(CONCATENATE(A305,"novo"),consolidado!$H$1:$R$1900,6,FALSE())</f>
        <v>835</v>
      </c>
      <c r="O305" s="6" t="str">
        <f aca="false">VLOOKUP(CONCATENATE($A305,"antigo-novo"),consolidado!$H$1:$R$1900,6,FALSE())</f>
        <v>-</v>
      </c>
      <c r="P305" s="6" t="e">
        <f aca="false">VLOOKUP(CONCATENATE($A305,"antigo-novo-antigo"),consolidado!$H$1:$R$1900,6,FALSE())</f>
        <v>#N/A</v>
      </c>
      <c r="Q305" s="6" t="e">
        <f aca="false">VLOOKUP(CONCATENATE($A305,"novo-antigo-novo"),consolidado!$H$1:$R$1900,6,FALSE())</f>
        <v>#N/A</v>
      </c>
      <c r="R305" s="6" t="n">
        <f aca="false">VLOOKUP(CONCATENATE($A305,"novo-antigo"),consolidado!$H$1:$R$1900,6,FALSE())</f>
        <v>792</v>
      </c>
    </row>
    <row r="306" customFormat="false" ht="13.8" hidden="false" customHeight="false" outlineLevel="0" collapsed="false">
      <c r="A306" s="0" t="s">
        <v>324</v>
      </c>
      <c r="B306" s="0" t="n">
        <v>117</v>
      </c>
      <c r="C306" s="0" t="n">
        <v>117</v>
      </c>
      <c r="D306" s="2" t="n">
        <f aca="false">VLOOKUP(A306,consolidado!$A$1:$F$1900,4,FALSE())</f>
        <v>1.04714828897338</v>
      </c>
      <c r="E306" s="0" t="n">
        <v>110</v>
      </c>
      <c r="F306" s="0" t="n">
        <v>110</v>
      </c>
      <c r="G306" s="5" t="n">
        <f aca="false">VLOOKUP(CONCATENATE($A306,"antigo"),consolidado!$H$1:$R$1900,5,FALSE())</f>
        <v>415</v>
      </c>
      <c r="H306" s="5" t="n">
        <f aca="false">VLOOKUP(CONCATENATE($A306,"novo"),consolidado!$H$1:$R$1900,5,FALSE())</f>
        <v>1364</v>
      </c>
      <c r="I306" s="5" t="n">
        <f aca="false">VLOOKUP(CONCATENATE($A306,"antigo-novo"),consolidado!$H$1:$R$1900,5,FALSE())</f>
        <v>432</v>
      </c>
      <c r="J306" s="5" t="e">
        <f aca="false">VLOOKUP(CONCATENATE($A306,"antigo-novo-antigo"),consolidado!$H$1:$R$1900,5,FALSE())</f>
        <v>#N/A</v>
      </c>
      <c r="K306" s="5" t="e">
        <f aca="false">VLOOKUP(CONCATENATE($A306,"novo-antigo-novo"),consolidado!$H$1:$R$1900,5,FALSE())</f>
        <v>#N/A</v>
      </c>
      <c r="L306" s="5" t="n">
        <f aca="false">VLOOKUP(CONCATENATE($A306,"novo-antigo"),consolidado!$H$1:$R$1900,5,FALSE())</f>
        <v>417</v>
      </c>
      <c r="M306" s="6" t="n">
        <f aca="false">VLOOKUP(CONCATENATE($A306,"antigo"),consolidado!$H$1:$R$1900,6,FALSE())</f>
        <v>48323</v>
      </c>
      <c r="N306" s="6" t="n">
        <f aca="false">VLOOKUP(CONCATENATE(A306,"novo"),consolidado!$H$1:$R$1900,6,FALSE())</f>
        <v>51558</v>
      </c>
      <c r="O306" s="6" t="n">
        <f aca="false">VLOOKUP(CONCATENATE($A306,"antigo-novo"),consolidado!$H$1:$R$1900,6,FALSE())</f>
        <v>57224</v>
      </c>
      <c r="P306" s="6" t="e">
        <f aca="false">VLOOKUP(CONCATENATE($A306,"antigo-novo-antigo"),consolidado!$H$1:$R$1900,6,FALSE())</f>
        <v>#N/A</v>
      </c>
      <c r="Q306" s="6" t="e">
        <f aca="false">VLOOKUP(CONCATENATE($A306,"novo-antigo-novo"),consolidado!$H$1:$R$1900,6,FALSE())</f>
        <v>#N/A</v>
      </c>
      <c r="R306" s="6" t="n">
        <f aca="false">VLOOKUP(CONCATENATE($A306,"novo-antigo"),consolidado!$H$1:$R$1900,6,FALSE())</f>
        <v>48341</v>
      </c>
    </row>
    <row r="307" customFormat="false" ht="13.8" hidden="false" customHeight="false" outlineLevel="0" collapsed="false">
      <c r="A307" s="0" t="s">
        <v>325</v>
      </c>
      <c r="B307" s="0" t="n">
        <v>118</v>
      </c>
      <c r="C307" s="0" t="n">
        <v>118</v>
      </c>
      <c r="D307" s="2" t="n">
        <f aca="false">VLOOKUP(A307,consolidado!$A$1:$F$1900,4,FALSE())</f>
        <v>1.05268439538384</v>
      </c>
      <c r="E307" s="0" t="n">
        <v>111</v>
      </c>
      <c r="F307" s="0" t="n">
        <v>111</v>
      </c>
      <c r="G307" s="5" t="str">
        <f aca="false">VLOOKUP(CONCATENATE($A307,"antigo"),consolidado!$H$1:$R$1900,5,FALSE())</f>
        <v>-</v>
      </c>
      <c r="H307" s="5" t="n">
        <f aca="false">VLOOKUP(CONCATENATE($A307,"novo"),consolidado!$H$1:$R$1900,5,FALSE())</f>
        <v>2118</v>
      </c>
      <c r="I307" s="5" t="str">
        <f aca="false">VLOOKUP(CONCATENATE($A307,"antigo-novo"),consolidado!$H$1:$R$1900,5,FALSE())</f>
        <v>-</v>
      </c>
      <c r="J307" s="5" t="e">
        <f aca="false">VLOOKUP(CONCATENATE($A307,"antigo-novo-antigo"),consolidado!$H$1:$R$1900,5,FALSE())</f>
        <v>#N/A</v>
      </c>
      <c r="K307" s="5" t="e">
        <f aca="false">VLOOKUP(CONCATENATE($A307,"novo-antigo-novo"),consolidado!$H$1:$R$1900,5,FALSE())</f>
        <v>#N/A</v>
      </c>
      <c r="L307" s="5" t="str">
        <f aca="false">VLOOKUP(CONCATENATE($A307,"novo-antigo"),consolidado!$H$1:$R$1900,5,FALSE())</f>
        <v>-</v>
      </c>
      <c r="M307" s="6" t="str">
        <f aca="false">VLOOKUP(CONCATENATE($A307,"antigo"),consolidado!$H$1:$R$1900,6,FALSE())</f>
        <v>-</v>
      </c>
      <c r="N307" s="6" t="n">
        <f aca="false">VLOOKUP(CONCATENATE(A307,"novo"),consolidado!$H$1:$R$1900,6,FALSE())</f>
        <v>7150</v>
      </c>
      <c r="O307" s="6" t="str">
        <f aca="false">VLOOKUP(CONCATENATE($A307,"antigo-novo"),consolidado!$H$1:$R$1900,6,FALSE())</f>
        <v>-</v>
      </c>
      <c r="P307" s="6" t="e">
        <f aca="false">VLOOKUP(CONCATENATE($A307,"antigo-novo-antigo"),consolidado!$H$1:$R$1900,6,FALSE())</f>
        <v>#N/A</v>
      </c>
      <c r="Q307" s="6" t="e">
        <f aca="false">VLOOKUP(CONCATENATE($A307,"novo-antigo-novo"),consolidado!$H$1:$R$1900,6,FALSE())</f>
        <v>#N/A</v>
      </c>
      <c r="R307" s="6" t="str">
        <f aca="false">VLOOKUP(CONCATENATE($A307,"novo-antigo"),consolidado!$H$1:$R$1900,6,FALSE())</f>
        <v>-</v>
      </c>
    </row>
    <row r="308" customFormat="false" ht="13.8" hidden="false" customHeight="false" outlineLevel="0" collapsed="false">
      <c r="A308" s="0" t="s">
        <v>326</v>
      </c>
      <c r="B308" s="0" t="n">
        <v>119</v>
      </c>
      <c r="C308" s="0" t="n">
        <v>119</v>
      </c>
      <c r="D308" s="2" t="n">
        <f aca="false">VLOOKUP(A308,consolidado!$A$1:$F$1900,4,FALSE())</f>
        <v>1.14285714285714</v>
      </c>
      <c r="E308" s="0" t="n">
        <v>112</v>
      </c>
      <c r="F308" s="0" t="n">
        <v>112</v>
      </c>
      <c r="G308" s="5" t="n">
        <f aca="false">VLOOKUP(CONCATENATE($A308,"antigo"),consolidado!$H$1:$R$1900,5,FALSE())</f>
        <v>4</v>
      </c>
      <c r="H308" s="5" t="n">
        <f aca="false">VLOOKUP(CONCATENATE($A308,"novo"),consolidado!$H$1:$R$1900,5,FALSE())</f>
        <v>6</v>
      </c>
      <c r="I308" s="5" t="n">
        <f aca="false">VLOOKUP(CONCATENATE($A308,"antigo-novo"),consolidado!$H$1:$R$1900,5,FALSE())</f>
        <v>4</v>
      </c>
      <c r="J308" s="5" t="e">
        <f aca="false">VLOOKUP(CONCATENATE($A308,"antigo-novo-antigo"),consolidado!$H$1:$R$1900,5,FALSE())</f>
        <v>#N/A</v>
      </c>
      <c r="K308" s="5" t="e">
        <f aca="false">VLOOKUP(CONCATENATE($A308,"novo-antigo-novo"),consolidado!$H$1:$R$1900,5,FALSE())</f>
        <v>#N/A</v>
      </c>
      <c r="L308" s="5" t="n">
        <f aca="false">VLOOKUP(CONCATENATE($A308,"novo-antigo"),consolidado!$H$1:$R$1900,5,FALSE())</f>
        <v>4</v>
      </c>
      <c r="M308" s="6" t="n">
        <f aca="false">VLOOKUP(CONCATENATE($A308,"antigo"),consolidado!$H$1:$R$1900,6,FALSE())</f>
        <v>13</v>
      </c>
      <c r="N308" s="6" t="n">
        <f aca="false">VLOOKUP(CONCATENATE(A308,"novo"),consolidado!$H$1:$R$1900,6,FALSE())</f>
        <v>18</v>
      </c>
      <c r="O308" s="6" t="n">
        <f aca="false">VLOOKUP(CONCATENATE($A308,"antigo-novo"),consolidado!$H$1:$R$1900,6,FALSE())</f>
        <v>30</v>
      </c>
      <c r="P308" s="6" t="e">
        <f aca="false">VLOOKUP(CONCATENATE($A308,"antigo-novo-antigo"),consolidado!$H$1:$R$1900,6,FALSE())</f>
        <v>#N/A</v>
      </c>
      <c r="Q308" s="6" t="e">
        <f aca="false">VLOOKUP(CONCATENATE($A308,"novo-antigo-novo"),consolidado!$H$1:$R$1900,6,FALSE())</f>
        <v>#N/A</v>
      </c>
      <c r="R308" s="6" t="n">
        <f aca="false">VLOOKUP(CONCATENATE($A308,"novo-antigo"),consolidado!$H$1:$R$1900,6,FALSE())</f>
        <v>16</v>
      </c>
    </row>
    <row r="309" customFormat="false" ht="13.8" hidden="false" customHeight="false" outlineLevel="0" collapsed="false">
      <c r="A309" s="0" t="s">
        <v>327</v>
      </c>
      <c r="B309" s="0" t="n">
        <v>120</v>
      </c>
      <c r="C309" s="0" t="n">
        <v>120</v>
      </c>
      <c r="D309" s="2" t="n">
        <f aca="false">VLOOKUP(A309,consolidado!$A$1:$F$1900,4,FALSE())</f>
        <v>1.04878048780488</v>
      </c>
      <c r="E309" s="0" t="n">
        <v>113</v>
      </c>
      <c r="F309" s="0" t="n">
        <v>113</v>
      </c>
      <c r="G309" s="5" t="n">
        <f aca="false">VLOOKUP(CONCATENATE($A309,"antigo"),consolidado!$H$1:$R$1900,5,FALSE())</f>
        <v>7</v>
      </c>
      <c r="H309" s="5" t="n">
        <f aca="false">VLOOKUP(CONCATENATE($A309,"novo"),consolidado!$H$1:$R$1900,5,FALSE())</f>
        <v>43</v>
      </c>
      <c r="I309" s="5" t="n">
        <f aca="false">VLOOKUP(CONCATENATE($A309,"antigo-novo"),consolidado!$H$1:$R$1900,5,FALSE())</f>
        <v>7</v>
      </c>
      <c r="J309" s="5" t="e">
        <f aca="false">VLOOKUP(CONCATENATE($A309,"antigo-novo-antigo"),consolidado!$H$1:$R$1900,5,FALSE())</f>
        <v>#N/A</v>
      </c>
      <c r="K309" s="5" t="e">
        <f aca="false">VLOOKUP(CONCATENATE($A309,"novo-antigo-novo"),consolidado!$H$1:$R$1900,5,FALSE())</f>
        <v>#N/A</v>
      </c>
      <c r="L309" s="5" t="n">
        <f aca="false">VLOOKUP(CONCATENATE($A309,"novo-antigo"),consolidado!$H$1:$R$1900,5,FALSE())</f>
        <v>7</v>
      </c>
      <c r="M309" s="6" t="n">
        <f aca="false">VLOOKUP(CONCATENATE($A309,"antigo"),consolidado!$H$1:$R$1900,6,FALSE())</f>
        <v>429</v>
      </c>
      <c r="N309" s="6" t="n">
        <f aca="false">VLOOKUP(CONCATENATE(A309,"novo"),consolidado!$H$1:$R$1900,6,FALSE())</f>
        <v>463</v>
      </c>
      <c r="O309" s="6" t="n">
        <f aca="false">VLOOKUP(CONCATENATE($A309,"antigo-novo"),consolidado!$H$1:$R$1900,6,FALSE())</f>
        <v>429</v>
      </c>
      <c r="P309" s="6" t="e">
        <f aca="false">VLOOKUP(CONCATENATE($A309,"antigo-novo-antigo"),consolidado!$H$1:$R$1900,6,FALSE())</f>
        <v>#N/A</v>
      </c>
      <c r="Q309" s="6" t="e">
        <f aca="false">VLOOKUP(CONCATENATE($A309,"novo-antigo-novo"),consolidado!$H$1:$R$1900,6,FALSE())</f>
        <v>#N/A</v>
      </c>
      <c r="R309" s="6" t="n">
        <f aca="false">VLOOKUP(CONCATENATE($A309,"novo-antigo"),consolidado!$H$1:$R$1900,6,FALSE())</f>
        <v>429</v>
      </c>
    </row>
    <row r="310" customFormat="false" ht="13.8" hidden="false" customHeight="false" outlineLevel="0" collapsed="false">
      <c r="A310" s="0" t="s">
        <v>328</v>
      </c>
      <c r="B310" s="0" t="n">
        <v>121</v>
      </c>
      <c r="C310" s="0" t="n">
        <v>121</v>
      </c>
      <c r="D310" s="2" t="n">
        <f aca="false">VLOOKUP(A310,consolidado!$A$1:$F$1900,4,FALSE())</f>
        <v>1.01276121959575</v>
      </c>
      <c r="E310" s="0" t="n">
        <v>114</v>
      </c>
      <c r="F310" s="0" t="n">
        <v>114</v>
      </c>
      <c r="G310" s="5" t="n">
        <f aca="false">VLOOKUP(CONCATENATE($A310,"antigo"),consolidado!$H$1:$R$1900,5,FALSE())</f>
        <v>11761</v>
      </c>
      <c r="H310" s="5" t="n">
        <f aca="false">VLOOKUP(CONCATENATE($A310,"novo"),consolidado!$H$1:$R$1900,5,FALSE())</f>
        <v>11821</v>
      </c>
      <c r="I310" s="5" t="n">
        <f aca="false">VLOOKUP(CONCATENATE($A310,"antigo-novo"),consolidado!$H$1:$R$1900,5,FALSE())</f>
        <v>11761</v>
      </c>
      <c r="J310" s="5" t="e">
        <f aca="false">VLOOKUP(CONCATENATE($A310,"antigo-novo-antigo"),consolidado!$H$1:$R$1900,5,FALSE())</f>
        <v>#N/A</v>
      </c>
      <c r="K310" s="5" t="e">
        <f aca="false">VLOOKUP(CONCATENATE($A310,"novo-antigo-novo"),consolidado!$H$1:$R$1900,5,FALSE())</f>
        <v>#N/A</v>
      </c>
      <c r="L310" s="5" t="n">
        <f aca="false">VLOOKUP(CONCATENATE($A310,"novo-antigo"),consolidado!$H$1:$R$1900,5,FALSE())</f>
        <v>11759</v>
      </c>
      <c r="M310" s="6" t="n">
        <f aca="false">VLOOKUP(CONCATENATE($A310,"antigo"),consolidado!$H$1:$R$1900,6,FALSE())</f>
        <v>347433</v>
      </c>
      <c r="N310" s="6" t="n">
        <f aca="false">VLOOKUP(CONCATENATE(A310,"novo"),consolidado!$H$1:$R$1900,6,FALSE())</f>
        <v>347749</v>
      </c>
      <c r="O310" s="6" t="n">
        <f aca="false">VLOOKUP(CONCATENATE($A310,"antigo-novo"),consolidado!$H$1:$R$1900,6,FALSE())</f>
        <v>347689</v>
      </c>
      <c r="P310" s="6" t="e">
        <f aca="false">VLOOKUP(CONCATENATE($A310,"antigo-novo-antigo"),consolidado!$H$1:$R$1900,6,FALSE())</f>
        <v>#N/A</v>
      </c>
      <c r="Q310" s="6" t="e">
        <f aca="false">VLOOKUP(CONCATENATE($A310,"novo-antigo-novo"),consolidado!$H$1:$R$1900,6,FALSE())</f>
        <v>#N/A</v>
      </c>
      <c r="R310" s="6" t="n">
        <f aca="false">VLOOKUP(CONCATENATE($A310,"novo-antigo"),consolidado!$H$1:$R$1900,6,FALSE())</f>
        <v>347687</v>
      </c>
    </row>
    <row r="311" customFormat="false" ht="13.8" hidden="false" customHeight="false" outlineLevel="0" collapsed="false">
      <c r="A311" s="0" t="s">
        <v>329</v>
      </c>
      <c r="B311" s="0" t="n">
        <v>122</v>
      </c>
      <c r="C311" s="0" t="n">
        <v>122</v>
      </c>
      <c r="D311" s="2" t="n">
        <f aca="false">VLOOKUP(A311,consolidado!$A$1:$F$1900,4,FALSE())</f>
        <v>1</v>
      </c>
      <c r="E311" s="0" t="n">
        <v>115</v>
      </c>
      <c r="F311" s="0" t="n">
        <v>115</v>
      </c>
      <c r="G311" s="5" t="n">
        <f aca="false">VLOOKUP(CONCATENATE($A311,"antigo"),consolidado!$H$1:$R$1900,5,FALSE())</f>
        <v>12</v>
      </c>
      <c r="H311" s="5" t="n">
        <f aca="false">VLOOKUP(CONCATENATE($A311,"novo"),consolidado!$H$1:$R$1900,5,FALSE())</f>
        <v>14</v>
      </c>
      <c r="I311" s="5" t="n">
        <f aca="false">VLOOKUP(CONCATENATE($A311,"antigo-novo"),consolidado!$H$1:$R$1900,5,FALSE())</f>
        <v>12</v>
      </c>
      <c r="J311" s="5" t="e">
        <f aca="false">VLOOKUP(CONCATENATE($A311,"antigo-novo-antigo"),consolidado!$H$1:$R$1900,5,FALSE())</f>
        <v>#N/A</v>
      </c>
      <c r="K311" s="5" t="e">
        <f aca="false">VLOOKUP(CONCATENATE($A311,"novo-antigo-novo"),consolidado!$H$1:$R$1900,5,FALSE())</f>
        <v>#N/A</v>
      </c>
      <c r="L311" s="5" t="n">
        <f aca="false">VLOOKUP(CONCATENATE($A311,"novo-antigo"),consolidado!$H$1:$R$1900,5,FALSE())</f>
        <v>12</v>
      </c>
      <c r="M311" s="6" t="n">
        <f aca="false">VLOOKUP(CONCATENATE($A311,"antigo"),consolidado!$H$1:$R$1900,6,FALSE())</f>
        <v>96</v>
      </c>
      <c r="N311" s="6" t="n">
        <f aca="false">VLOOKUP(CONCATENATE(A311,"novo"),consolidado!$H$1:$R$1900,6,FALSE())</f>
        <v>98</v>
      </c>
      <c r="O311" s="6" t="n">
        <f aca="false">VLOOKUP(CONCATENATE($A311,"antigo-novo"),consolidado!$H$1:$R$1900,6,FALSE())</f>
        <v>96</v>
      </c>
      <c r="P311" s="6" t="e">
        <f aca="false">VLOOKUP(CONCATENATE($A311,"antigo-novo-antigo"),consolidado!$H$1:$R$1900,6,FALSE())</f>
        <v>#N/A</v>
      </c>
      <c r="Q311" s="6" t="e">
        <f aca="false">VLOOKUP(CONCATENATE($A311,"novo-antigo-novo"),consolidado!$H$1:$R$1900,6,FALSE())</f>
        <v>#N/A</v>
      </c>
      <c r="R311" s="6" t="n">
        <f aca="false">VLOOKUP(CONCATENATE($A311,"novo-antigo"),consolidado!$H$1:$R$1900,6,FALSE())</f>
        <v>96</v>
      </c>
    </row>
    <row r="312" customFormat="false" ht="13.8" hidden="false" customHeight="false" outlineLevel="0" collapsed="false">
      <c r="A312" s="0" t="s">
        <v>330</v>
      </c>
      <c r="B312" s="0" t="n">
        <v>123</v>
      </c>
      <c r="C312" s="0" t="n">
        <v>123</v>
      </c>
      <c r="D312" s="2" t="n">
        <f aca="false">VLOOKUP(A312,consolidado!$A$1:$F$1900,4,FALSE())</f>
        <v>1.05555555555556</v>
      </c>
      <c r="E312" s="0" t="n">
        <v>116</v>
      </c>
      <c r="F312" s="0" t="n">
        <v>116</v>
      </c>
      <c r="G312" s="5" t="n">
        <f aca="false">VLOOKUP(CONCATENATE($A312,"antigo"),consolidado!$H$1:$R$1900,5,FALSE())</f>
        <v>11</v>
      </c>
      <c r="H312" s="5" t="n">
        <f aca="false">VLOOKUP(CONCATENATE($A312,"novo"),consolidado!$H$1:$R$1900,5,FALSE())</f>
        <v>18</v>
      </c>
      <c r="I312" s="5" t="n">
        <f aca="false">VLOOKUP(CONCATENATE($A312,"antigo-novo"),consolidado!$H$1:$R$1900,5,FALSE())</f>
        <v>12</v>
      </c>
      <c r="J312" s="5" t="e">
        <f aca="false">VLOOKUP(CONCATENATE($A312,"antigo-novo-antigo"),consolidado!$H$1:$R$1900,5,FALSE())</f>
        <v>#N/A</v>
      </c>
      <c r="K312" s="5" t="e">
        <f aca="false">VLOOKUP(CONCATENATE($A312,"novo-antigo-novo"),consolidado!$H$1:$R$1900,5,FALSE())</f>
        <v>#N/A</v>
      </c>
      <c r="L312" s="5" t="n">
        <f aca="false">VLOOKUP(CONCATENATE($A312,"novo-antigo"),consolidado!$H$1:$R$1900,5,FALSE())</f>
        <v>12</v>
      </c>
      <c r="M312" s="6" t="n">
        <f aca="false">VLOOKUP(CONCATENATE($A312,"antigo"),consolidado!$H$1:$R$1900,6,FALSE())</f>
        <v>111</v>
      </c>
      <c r="N312" s="6" t="n">
        <f aca="false">VLOOKUP(CONCATENATE(A312,"novo"),consolidado!$H$1:$R$1900,6,FALSE())</f>
        <v>120</v>
      </c>
      <c r="O312" s="6" t="n">
        <f aca="false">VLOOKUP(CONCATENATE($A312,"antigo-novo"),consolidado!$H$1:$R$1900,6,FALSE())</f>
        <v>188</v>
      </c>
      <c r="P312" s="6" t="e">
        <f aca="false">VLOOKUP(CONCATENATE($A312,"antigo-novo-antigo"),consolidado!$H$1:$R$1900,6,FALSE())</f>
        <v>#N/A</v>
      </c>
      <c r="Q312" s="6" t="e">
        <f aca="false">VLOOKUP(CONCATENATE($A312,"novo-antigo-novo"),consolidado!$H$1:$R$1900,6,FALSE())</f>
        <v>#N/A</v>
      </c>
      <c r="R312" s="6" t="n">
        <f aca="false">VLOOKUP(CONCATENATE($A312,"novo-antigo"),consolidado!$H$1:$R$1900,6,FALSE())</f>
        <v>116</v>
      </c>
    </row>
    <row r="313" customFormat="false" ht="13.8" hidden="false" customHeight="false" outlineLevel="0" collapsed="false">
      <c r="A313" s="0" t="s">
        <v>331</v>
      </c>
      <c r="B313" s="0" t="n">
        <v>124</v>
      </c>
      <c r="C313" s="0" t="n">
        <v>124</v>
      </c>
      <c r="D313" s="2" t="n">
        <f aca="false">VLOOKUP(A313,consolidado!$A$1:$F$1900,4,FALSE())</f>
        <v>1.05500982318271</v>
      </c>
      <c r="E313" s="0" t="n">
        <v>117</v>
      </c>
      <c r="F313" s="0" t="n">
        <v>117</v>
      </c>
      <c r="G313" s="5" t="n">
        <f aca="false">VLOOKUP(CONCATENATE($A313,"antigo"),consolidado!$H$1:$R$1900,5,FALSE())</f>
        <v>289</v>
      </c>
      <c r="H313" s="5" t="n">
        <f aca="false">VLOOKUP(CONCATENATE($A313,"novo"),consolidado!$H$1:$R$1900,5,FALSE())</f>
        <v>1065</v>
      </c>
      <c r="I313" s="5" t="n">
        <f aca="false">VLOOKUP(CONCATENATE($A313,"antigo-novo"),consolidado!$H$1:$R$1900,5,FALSE())</f>
        <v>310</v>
      </c>
      <c r="J313" s="5" t="e">
        <f aca="false">VLOOKUP(CONCATENATE($A313,"antigo-novo-antigo"),consolidado!$H$1:$R$1900,5,FALSE())</f>
        <v>#N/A</v>
      </c>
      <c r="K313" s="5" t="e">
        <f aca="false">VLOOKUP(CONCATENATE($A313,"novo-antigo-novo"),consolidado!$H$1:$R$1900,5,FALSE())</f>
        <v>#N/A</v>
      </c>
      <c r="L313" s="5" t="str">
        <f aca="false">VLOOKUP(CONCATENATE($A313,"novo-antigo"),consolidado!$H$1:$R$1900,5,FALSE())</f>
        <v>-</v>
      </c>
      <c r="M313" s="6" t="n">
        <f aca="false">VLOOKUP(CONCATENATE($A313,"antigo"),consolidado!$H$1:$R$1900,6,FALSE())</f>
        <v>44136</v>
      </c>
      <c r="N313" s="6" t="n">
        <f aca="false">VLOOKUP(CONCATENATE(A313,"novo"),consolidado!$H$1:$R$1900,6,FALSE())</f>
        <v>46367</v>
      </c>
      <c r="O313" s="6" t="n">
        <f aca="false">VLOOKUP(CONCATENATE($A313,"antigo-novo"),consolidado!$H$1:$R$1900,6,FALSE())</f>
        <v>51641</v>
      </c>
      <c r="P313" s="6" t="e">
        <f aca="false">VLOOKUP(CONCATENATE($A313,"antigo-novo-antigo"),consolidado!$H$1:$R$1900,6,FALSE())</f>
        <v>#N/A</v>
      </c>
      <c r="Q313" s="6" t="e">
        <f aca="false">VLOOKUP(CONCATENATE($A313,"novo-antigo-novo"),consolidado!$H$1:$R$1900,6,FALSE())</f>
        <v>#N/A</v>
      </c>
      <c r="R313" s="6" t="str">
        <f aca="false">VLOOKUP(CONCATENATE($A313,"novo-antigo"),consolidado!$H$1:$R$1900,6,FALSE())</f>
        <v>-</v>
      </c>
    </row>
    <row r="314" customFormat="false" ht="13.8" hidden="false" customHeight="false" outlineLevel="0" collapsed="false">
      <c r="A314" s="0" t="s">
        <v>332</v>
      </c>
      <c r="B314" s="0" t="n">
        <v>125</v>
      </c>
      <c r="C314" s="0" t="n">
        <v>125</v>
      </c>
      <c r="D314" s="2" t="n">
        <f aca="false">VLOOKUP(A314,consolidado!$A$1:$F$1900,4,FALSE())</f>
        <v>1.04335260115607</v>
      </c>
      <c r="E314" s="0" t="n">
        <v>118</v>
      </c>
      <c r="F314" s="0" t="n">
        <v>118</v>
      </c>
      <c r="G314" s="5" t="str">
        <f aca="false">VLOOKUP(CONCATENATE($A314,"antigo"),consolidado!$H$1:$R$1900,5,FALSE())</f>
        <v>-</v>
      </c>
      <c r="H314" s="5" t="n">
        <f aca="false">VLOOKUP(CONCATENATE($A314,"novo"),consolidado!$H$1:$R$1900,5,FALSE())</f>
        <v>1095</v>
      </c>
      <c r="I314" s="5" t="str">
        <f aca="false">VLOOKUP(CONCATENATE($A314,"antigo-novo"),consolidado!$H$1:$R$1900,5,FALSE())</f>
        <v>-</v>
      </c>
      <c r="J314" s="5" t="e">
        <f aca="false">VLOOKUP(CONCATENATE($A314,"antigo-novo-antigo"),consolidado!$H$1:$R$1900,5,FALSE())</f>
        <v>#N/A</v>
      </c>
      <c r="K314" s="5" t="e">
        <f aca="false">VLOOKUP(CONCATENATE($A314,"novo-antigo-novo"),consolidado!$H$1:$R$1900,5,FALSE())</f>
        <v>#N/A</v>
      </c>
      <c r="L314" s="5" t="str">
        <f aca="false">VLOOKUP(CONCATENATE($A314,"novo-antigo"),consolidado!$H$1:$R$1900,5,FALSE())</f>
        <v>-</v>
      </c>
      <c r="M314" s="6" t="str">
        <f aca="false">VLOOKUP(CONCATENATE($A314,"antigo"),consolidado!$H$1:$R$1900,6,FALSE())</f>
        <v>-</v>
      </c>
      <c r="N314" s="6" t="n">
        <f aca="false">VLOOKUP(CONCATENATE(A314,"novo"),consolidado!$H$1:$R$1900,6,FALSE())</f>
        <v>6111</v>
      </c>
      <c r="O314" s="6" t="str">
        <f aca="false">VLOOKUP(CONCATENATE($A314,"antigo-novo"),consolidado!$H$1:$R$1900,6,FALSE())</f>
        <v>-</v>
      </c>
      <c r="P314" s="6" t="e">
        <f aca="false">VLOOKUP(CONCATENATE($A314,"antigo-novo-antigo"),consolidado!$H$1:$R$1900,6,FALSE())</f>
        <v>#N/A</v>
      </c>
      <c r="Q314" s="6" t="e">
        <f aca="false">VLOOKUP(CONCATENATE($A314,"novo-antigo-novo"),consolidado!$H$1:$R$1900,6,FALSE())</f>
        <v>#N/A</v>
      </c>
      <c r="R314" s="6" t="str">
        <f aca="false">VLOOKUP(CONCATENATE($A314,"novo-antigo"),consolidado!$H$1:$R$1900,6,FALSE())</f>
        <v>-</v>
      </c>
    </row>
    <row r="315" customFormat="false" ht="13.8" hidden="false" customHeight="false" outlineLevel="0" collapsed="false">
      <c r="A315" s="0" t="s">
        <v>333</v>
      </c>
      <c r="B315" s="0" t="n">
        <v>126</v>
      </c>
      <c r="C315" s="0" t="n">
        <v>126</v>
      </c>
      <c r="D315" s="2" t="n">
        <f aca="false">VLOOKUP(A315,consolidado!$A$1:$F$1900,4,FALSE())</f>
        <v>1.02419633598341</v>
      </c>
      <c r="E315" s="0" t="n">
        <v>119</v>
      </c>
      <c r="F315" s="0" t="n">
        <v>119</v>
      </c>
      <c r="G315" s="5" t="str">
        <f aca="false">VLOOKUP(CONCATENATE($A315,"antigo"),consolidado!$H$1:$R$1900,5,FALSE())</f>
        <v>-</v>
      </c>
      <c r="H315" s="5" t="n">
        <f aca="false">VLOOKUP(CONCATENATE($A315,"novo"),consolidado!$H$1:$R$1900,5,FALSE())</f>
        <v>2954</v>
      </c>
      <c r="I315" s="5" t="str">
        <f aca="false">VLOOKUP(CONCATENATE($A315,"antigo-novo"),consolidado!$H$1:$R$1900,5,FALSE())</f>
        <v>-</v>
      </c>
      <c r="J315" s="5" t="e">
        <f aca="false">VLOOKUP(CONCATENATE($A315,"antigo-novo-antigo"),consolidado!$H$1:$R$1900,5,FALSE())</f>
        <v>#N/A</v>
      </c>
      <c r="K315" s="5" t="e">
        <f aca="false">VLOOKUP(CONCATENATE($A315,"novo-antigo-novo"),consolidado!$H$1:$R$1900,5,FALSE())</f>
        <v>#N/A</v>
      </c>
      <c r="L315" s="5" t="str">
        <f aca="false">VLOOKUP(CONCATENATE($A315,"novo-antigo"),consolidado!$H$1:$R$1900,5,FALSE())</f>
        <v>-</v>
      </c>
      <c r="M315" s="6" t="str">
        <f aca="false">VLOOKUP(CONCATENATE($A315,"antigo"),consolidado!$H$1:$R$1900,6,FALSE())</f>
        <v>-</v>
      </c>
      <c r="N315" s="6" t="n">
        <f aca="false">VLOOKUP(CONCATENATE(A315,"novo"),consolidado!$H$1:$R$1900,6,FALSE())</f>
        <v>380784</v>
      </c>
      <c r="O315" s="6" t="str">
        <f aca="false">VLOOKUP(CONCATENATE($A315,"antigo-novo"),consolidado!$H$1:$R$1900,6,FALSE())</f>
        <v>-</v>
      </c>
      <c r="P315" s="6" t="e">
        <f aca="false">VLOOKUP(CONCATENATE($A315,"antigo-novo-antigo"),consolidado!$H$1:$R$1900,6,FALSE())</f>
        <v>#N/A</v>
      </c>
      <c r="Q315" s="6" t="e">
        <f aca="false">VLOOKUP(CONCATENATE($A315,"novo-antigo-novo"),consolidado!$H$1:$R$1900,6,FALSE())</f>
        <v>#N/A</v>
      </c>
      <c r="R315" s="6" t="str">
        <f aca="false">VLOOKUP(CONCATENATE($A315,"novo-antigo"),consolidado!$H$1:$R$1900,6,FALSE())</f>
        <v>-</v>
      </c>
    </row>
    <row r="316" customFormat="false" ht="13.8" hidden="false" customHeight="false" outlineLevel="0" collapsed="false">
      <c r="A316" s="0" t="s">
        <v>334</v>
      </c>
      <c r="B316" s="0" t="n">
        <v>127</v>
      </c>
      <c r="C316" s="0" t="n">
        <v>127</v>
      </c>
      <c r="D316" s="2" t="n">
        <f aca="false">VLOOKUP(A316,consolidado!$A$1:$F$1900,4,FALSE())</f>
        <v>1.04202254868466</v>
      </c>
      <c r="E316" s="0" t="n">
        <v>120</v>
      </c>
      <c r="F316" s="0" t="n">
        <v>120</v>
      </c>
      <c r="G316" s="5" t="str">
        <f aca="false">VLOOKUP(CONCATENATE($A316,"antigo"),consolidado!$H$1:$R$1900,5,FALSE())</f>
        <v>-</v>
      </c>
      <c r="H316" s="5" t="n">
        <f aca="false">VLOOKUP(CONCATENATE($A316,"novo"),consolidado!$H$1:$R$1900,5,FALSE())</f>
        <v>3071</v>
      </c>
      <c r="I316" s="5" t="str">
        <f aca="false">VLOOKUP(CONCATENATE($A316,"antigo-novo"),consolidado!$H$1:$R$1900,5,FALSE())</f>
        <v>-</v>
      </c>
      <c r="J316" s="5" t="e">
        <f aca="false">VLOOKUP(CONCATENATE($A316,"antigo-novo-antigo"),consolidado!$H$1:$R$1900,5,FALSE())</f>
        <v>#N/A</v>
      </c>
      <c r="K316" s="5" t="e">
        <f aca="false">VLOOKUP(CONCATENATE($A316,"novo-antigo-novo"),consolidado!$H$1:$R$1900,5,FALSE())</f>
        <v>#N/A</v>
      </c>
      <c r="L316" s="5" t="str">
        <f aca="false">VLOOKUP(CONCATENATE($A316,"novo-antigo"),consolidado!$H$1:$R$1900,5,FALSE())</f>
        <v>-</v>
      </c>
      <c r="M316" s="6" t="str">
        <f aca="false">VLOOKUP(CONCATENATE($A316,"antigo"),consolidado!$H$1:$R$1900,6,FALSE())</f>
        <v>-</v>
      </c>
      <c r="N316" s="6" t="n">
        <f aca="false">VLOOKUP(CONCATENATE(A316,"novo"),consolidado!$H$1:$R$1900,6,FALSE())</f>
        <v>19765</v>
      </c>
      <c r="O316" s="6" t="str">
        <f aca="false">VLOOKUP(CONCATENATE($A316,"antigo-novo"),consolidado!$H$1:$R$1900,6,FALSE())</f>
        <v>-</v>
      </c>
      <c r="P316" s="6" t="e">
        <f aca="false">VLOOKUP(CONCATENATE($A316,"antigo-novo-antigo"),consolidado!$H$1:$R$1900,6,FALSE())</f>
        <v>#N/A</v>
      </c>
      <c r="Q316" s="6" t="e">
        <f aca="false">VLOOKUP(CONCATENATE($A316,"novo-antigo-novo"),consolidado!$H$1:$R$1900,6,FALSE())</f>
        <v>#N/A</v>
      </c>
      <c r="R316" s="6" t="str">
        <f aca="false">VLOOKUP(CONCATENATE($A316,"novo-antigo"),consolidado!$H$1:$R$1900,6,FALSE())</f>
        <v>-</v>
      </c>
    </row>
    <row r="317" customFormat="false" ht="13.8" hidden="false" customHeight="false" outlineLevel="0" collapsed="false">
      <c r="A317" s="0" t="s">
        <v>335</v>
      </c>
      <c r="B317" s="0" t="n">
        <v>128</v>
      </c>
      <c r="C317" s="0" t="n">
        <v>128</v>
      </c>
      <c r="D317" s="2" t="n">
        <f aca="false">VLOOKUP(A317,consolidado!$A$1:$F$1900,4,FALSE())</f>
        <v>1.10909090909091</v>
      </c>
      <c r="E317" s="0" t="n">
        <v>121</v>
      </c>
      <c r="F317" s="0" t="n">
        <v>121</v>
      </c>
      <c r="G317" s="5" t="n">
        <f aca="false">VLOOKUP(CONCATENATE($A317,"antigo"),consolidado!$H$1:$R$1900,5,FALSE())</f>
        <v>15</v>
      </c>
      <c r="H317" s="5" t="n">
        <f aca="false">VLOOKUP(CONCATENATE($A317,"novo"),consolidado!$H$1:$R$1900,5,FALSE())</f>
        <v>61</v>
      </c>
      <c r="I317" s="5" t="n">
        <f aca="false">VLOOKUP(CONCATENATE($A317,"antigo-novo"),consolidado!$H$1:$R$1900,5,FALSE())</f>
        <v>24</v>
      </c>
      <c r="J317" s="5" t="e">
        <f aca="false">VLOOKUP(CONCATENATE($A317,"antigo-novo-antigo"),consolidado!$H$1:$R$1900,5,FALSE())</f>
        <v>#N/A</v>
      </c>
      <c r="K317" s="5" t="e">
        <f aca="false">VLOOKUP(CONCATENATE($A317,"novo-antigo-novo"),consolidado!$H$1:$R$1900,5,FALSE())</f>
        <v>#N/A</v>
      </c>
      <c r="L317" s="5" t="n">
        <f aca="false">VLOOKUP(CONCATENATE($A317,"novo-antigo"),consolidado!$H$1:$R$1900,5,FALSE())</f>
        <v>15</v>
      </c>
      <c r="M317" s="6" t="n">
        <f aca="false">VLOOKUP(CONCATENATE($A317,"antigo"),consolidado!$H$1:$R$1900,6,FALSE())</f>
        <v>921</v>
      </c>
      <c r="N317" s="6" t="n">
        <f aca="false">VLOOKUP(CONCATENATE(A317,"novo"),consolidado!$H$1:$R$1900,6,FALSE())</f>
        <v>1221</v>
      </c>
      <c r="O317" s="6" t="n">
        <f aca="false">VLOOKUP(CONCATENATE($A317,"antigo-novo"),consolidado!$H$1:$R$1900,6,FALSE())</f>
        <v>1848</v>
      </c>
      <c r="P317" s="6" t="e">
        <f aca="false">VLOOKUP(CONCATENATE($A317,"antigo-novo-antigo"),consolidado!$H$1:$R$1900,6,FALSE())</f>
        <v>#N/A</v>
      </c>
      <c r="Q317" s="6" t="e">
        <f aca="false">VLOOKUP(CONCATENATE($A317,"novo-antigo-novo"),consolidado!$H$1:$R$1900,6,FALSE())</f>
        <v>#N/A</v>
      </c>
      <c r="R317" s="6" t="n">
        <f aca="false">VLOOKUP(CONCATENATE($A317,"novo-antigo"),consolidado!$H$1:$R$1900,6,FALSE())</f>
        <v>1177</v>
      </c>
    </row>
    <row r="318" customFormat="false" ht="13.8" hidden="false" customHeight="false" outlineLevel="0" collapsed="false">
      <c r="A318" s="0" t="s">
        <v>336</v>
      </c>
      <c r="B318" s="0" t="n">
        <v>129</v>
      </c>
      <c r="C318" s="0" t="n">
        <v>129</v>
      </c>
      <c r="D318" s="2" t="n">
        <f aca="false">VLOOKUP(A318,consolidado!$A$1:$F$1900,4,FALSE())</f>
        <v>1.14545454545455</v>
      </c>
      <c r="E318" s="0" t="n">
        <v>122</v>
      </c>
      <c r="F318" s="0" t="n">
        <v>122</v>
      </c>
      <c r="G318" s="5" t="n">
        <f aca="false">VLOOKUP(CONCATENATE($A318,"antigo"),consolidado!$H$1:$R$1900,5,FALSE())</f>
        <v>41</v>
      </c>
      <c r="H318" s="5" t="n">
        <f aca="false">VLOOKUP(CONCATENATE($A318,"novo"),consolidado!$H$1:$R$1900,5,FALSE())</f>
        <v>69</v>
      </c>
      <c r="I318" s="5" t="n">
        <f aca="false">VLOOKUP(CONCATENATE($A318,"antigo-novo"),consolidado!$H$1:$R$1900,5,FALSE())</f>
        <v>47</v>
      </c>
      <c r="J318" s="5" t="e">
        <f aca="false">VLOOKUP(CONCATENATE($A318,"antigo-novo-antigo"),consolidado!$H$1:$R$1900,5,FALSE())</f>
        <v>#N/A</v>
      </c>
      <c r="K318" s="5" t="e">
        <f aca="false">VLOOKUP(CONCATENATE($A318,"novo-antigo-novo"),consolidado!$H$1:$R$1900,5,FALSE())</f>
        <v>#N/A</v>
      </c>
      <c r="L318" s="5" t="n">
        <f aca="false">VLOOKUP(CONCATENATE($A318,"novo-antigo"),consolidado!$H$1:$R$1900,5,FALSE())</f>
        <v>46</v>
      </c>
      <c r="M318" s="6" t="n">
        <f aca="false">VLOOKUP(CONCATENATE($A318,"antigo"),consolidado!$H$1:$R$1900,6,FALSE())</f>
        <v>223</v>
      </c>
      <c r="N318" s="6" t="n">
        <f aca="false">VLOOKUP(CONCATENATE(A318,"novo"),consolidado!$H$1:$R$1900,6,FALSE())</f>
        <v>481</v>
      </c>
      <c r="O318" s="6" t="n">
        <f aca="false">VLOOKUP(CONCATENATE($A318,"antigo-novo"),consolidado!$H$1:$R$1900,6,FALSE())</f>
        <v>365</v>
      </c>
      <c r="P318" s="6" t="e">
        <f aca="false">VLOOKUP(CONCATENATE($A318,"antigo-novo-antigo"),consolidado!$H$1:$R$1900,6,FALSE())</f>
        <v>#N/A</v>
      </c>
      <c r="Q318" s="6" t="e">
        <f aca="false">VLOOKUP(CONCATENATE($A318,"novo-antigo-novo"),consolidado!$H$1:$R$1900,6,FALSE())</f>
        <v>#N/A</v>
      </c>
      <c r="R318" s="6" t="n">
        <f aca="false">VLOOKUP(CONCATENATE($A318,"novo-antigo"),consolidado!$H$1:$R$1900,6,FALSE())</f>
        <v>412</v>
      </c>
    </row>
    <row r="319" customFormat="false" ht="13.8" hidden="false" customHeight="false" outlineLevel="0" collapsed="false">
      <c r="A319" s="0" t="s">
        <v>337</v>
      </c>
      <c r="B319" s="0" t="n">
        <v>130</v>
      </c>
      <c r="C319" s="0" t="n">
        <v>130</v>
      </c>
      <c r="D319" s="2" t="n">
        <f aca="false">VLOOKUP(A319,consolidado!$A$1:$F$1900,4,FALSE())</f>
        <v>1.04477611940299</v>
      </c>
      <c r="E319" s="0" t="n">
        <v>123</v>
      </c>
      <c r="F319" s="0" t="n">
        <v>123</v>
      </c>
      <c r="G319" s="5" t="n">
        <f aca="false">VLOOKUP(CONCATENATE($A319,"antigo"),consolidado!$H$1:$R$1900,5,FALSE())</f>
        <v>13</v>
      </c>
      <c r="H319" s="5" t="n">
        <f aca="false">VLOOKUP(CONCATENATE($A319,"novo"),consolidado!$H$1:$R$1900,5,FALSE())</f>
        <v>70</v>
      </c>
      <c r="I319" s="5" t="n">
        <f aca="false">VLOOKUP(CONCATENATE($A319,"antigo-novo"),consolidado!$H$1:$R$1900,5,FALSE())</f>
        <v>24</v>
      </c>
      <c r="J319" s="5" t="e">
        <f aca="false">VLOOKUP(CONCATENATE($A319,"antigo-novo-antigo"),consolidado!$H$1:$R$1900,5,FALSE())</f>
        <v>#N/A</v>
      </c>
      <c r="K319" s="5" t="e">
        <f aca="false">VLOOKUP(CONCATENATE($A319,"novo-antigo-novo"),consolidado!$H$1:$R$1900,5,FALSE())</f>
        <v>#N/A</v>
      </c>
      <c r="L319" s="5" t="n">
        <f aca="false">VLOOKUP(CONCATENATE($A319,"novo-antigo"),consolidado!$H$1:$R$1900,5,FALSE())</f>
        <v>13</v>
      </c>
      <c r="M319" s="6" t="n">
        <f aca="false">VLOOKUP(CONCATENATE($A319,"antigo"),consolidado!$H$1:$R$1900,6,FALSE())</f>
        <v>1311</v>
      </c>
      <c r="N319" s="6" t="n">
        <f aca="false">VLOOKUP(CONCATENATE(A319,"novo"),consolidado!$H$1:$R$1900,6,FALSE())</f>
        <v>1366</v>
      </c>
      <c r="O319" s="6" t="n">
        <f aca="false">VLOOKUP(CONCATENATE($A319,"antigo-novo"),consolidado!$H$1:$R$1900,6,FALSE())</f>
        <v>1848</v>
      </c>
      <c r="P319" s="6" t="e">
        <f aca="false">VLOOKUP(CONCATENATE($A319,"antigo-novo-antigo"),consolidado!$H$1:$R$1900,6,FALSE())</f>
        <v>#N/A</v>
      </c>
      <c r="Q319" s="6" t="e">
        <f aca="false">VLOOKUP(CONCATENATE($A319,"novo-antigo-novo"),consolidado!$H$1:$R$1900,6,FALSE())</f>
        <v>#N/A</v>
      </c>
      <c r="R319" s="6" t="n">
        <f aca="false">VLOOKUP(CONCATENATE($A319,"novo-antigo"),consolidado!$H$1:$R$1900,6,FALSE())</f>
        <v>1311</v>
      </c>
    </row>
    <row r="320" customFormat="false" ht="13.8" hidden="false" customHeight="false" outlineLevel="0" collapsed="false">
      <c r="A320" s="0" t="s">
        <v>338</v>
      </c>
      <c r="B320" s="0" t="n">
        <v>131</v>
      </c>
      <c r="C320" s="0" t="n">
        <v>131</v>
      </c>
      <c r="D320" s="2" t="n">
        <f aca="false">VLOOKUP(A320,consolidado!$A$1:$F$1900,4,FALSE())</f>
        <v>1.05251141552511</v>
      </c>
      <c r="E320" s="0" t="n">
        <v>124</v>
      </c>
      <c r="F320" s="0" t="n">
        <v>124</v>
      </c>
      <c r="G320" s="5" t="str">
        <f aca="false">VLOOKUP(CONCATENATE($A320,"antigo"),consolidado!$H$1:$R$1900,5,FALSE())</f>
        <v>-</v>
      </c>
      <c r="H320" s="5" t="n">
        <f aca="false">VLOOKUP(CONCATENATE($A320,"novo"),consolidado!$H$1:$R$1900,5,FALSE())</f>
        <v>473</v>
      </c>
      <c r="I320" s="5" t="str">
        <f aca="false">VLOOKUP(CONCATENATE($A320,"antigo-novo"),consolidado!$H$1:$R$1900,5,FALSE())</f>
        <v>-</v>
      </c>
      <c r="J320" s="5" t="e">
        <f aca="false">VLOOKUP(CONCATENATE($A320,"antigo-novo-antigo"),consolidado!$H$1:$R$1900,5,FALSE())</f>
        <v>#N/A</v>
      </c>
      <c r="K320" s="5" t="e">
        <f aca="false">VLOOKUP(CONCATENATE($A320,"novo-antigo-novo"),consolidado!$H$1:$R$1900,5,FALSE())</f>
        <v>#N/A</v>
      </c>
      <c r="L320" s="5" t="str">
        <f aca="false">VLOOKUP(CONCATENATE($A320,"novo-antigo"),consolidado!$H$1:$R$1900,5,FALSE())</f>
        <v>-</v>
      </c>
      <c r="M320" s="6" t="str">
        <f aca="false">VLOOKUP(CONCATENATE($A320,"antigo"),consolidado!$H$1:$R$1900,6,FALSE())</f>
        <v>-</v>
      </c>
      <c r="N320" s="6" t="n">
        <f aca="false">VLOOKUP(CONCATENATE(A320,"novo"),consolidado!$H$1:$R$1900,6,FALSE())</f>
        <v>5689</v>
      </c>
      <c r="O320" s="6" t="str">
        <f aca="false">VLOOKUP(CONCATENATE($A320,"antigo-novo"),consolidado!$H$1:$R$1900,6,FALSE())</f>
        <v>-</v>
      </c>
      <c r="P320" s="6" t="e">
        <f aca="false">VLOOKUP(CONCATENATE($A320,"antigo-novo-antigo"),consolidado!$H$1:$R$1900,6,FALSE())</f>
        <v>#N/A</v>
      </c>
      <c r="Q320" s="6" t="e">
        <f aca="false">VLOOKUP(CONCATENATE($A320,"novo-antigo-novo"),consolidado!$H$1:$R$1900,6,FALSE())</f>
        <v>#N/A</v>
      </c>
      <c r="R320" s="6" t="str">
        <f aca="false">VLOOKUP(CONCATENATE($A320,"novo-antigo"),consolidado!$H$1:$R$1900,6,FALSE())</f>
        <v>-</v>
      </c>
    </row>
    <row r="321" customFormat="false" ht="13.8" hidden="false" customHeight="false" outlineLevel="0" collapsed="false">
      <c r="A321" s="0" t="s">
        <v>339</v>
      </c>
      <c r="B321" s="0" t="n">
        <v>132</v>
      </c>
      <c r="C321" s="0" t="n">
        <v>132</v>
      </c>
      <c r="D321" s="2" t="n">
        <f aca="false">VLOOKUP(A321,consolidado!$A$1:$F$1900,4,FALSE())</f>
        <v>1.05251141552511</v>
      </c>
      <c r="E321" s="0" t="n">
        <v>125</v>
      </c>
      <c r="F321" s="0" t="n">
        <v>125</v>
      </c>
      <c r="G321" s="5" t="str">
        <f aca="false">VLOOKUP(CONCATENATE($A321,"antigo"),consolidado!$H$1:$R$1900,5,FALSE())</f>
        <v>-</v>
      </c>
      <c r="H321" s="5" t="n">
        <f aca="false">VLOOKUP(CONCATENATE($A321,"novo"),consolidado!$H$1:$R$1900,5,FALSE())</f>
        <v>473</v>
      </c>
      <c r="I321" s="5" t="str">
        <f aca="false">VLOOKUP(CONCATENATE($A321,"antigo-novo"),consolidado!$H$1:$R$1900,5,FALSE())</f>
        <v>-</v>
      </c>
      <c r="J321" s="5" t="e">
        <f aca="false">VLOOKUP(CONCATENATE($A321,"antigo-novo-antigo"),consolidado!$H$1:$R$1900,5,FALSE())</f>
        <v>#N/A</v>
      </c>
      <c r="K321" s="5" t="e">
        <f aca="false">VLOOKUP(CONCATENATE($A321,"novo-antigo-novo"),consolidado!$H$1:$R$1900,5,FALSE())</f>
        <v>#N/A</v>
      </c>
      <c r="L321" s="5" t="str">
        <f aca="false">VLOOKUP(CONCATENATE($A321,"novo-antigo"),consolidado!$H$1:$R$1900,5,FALSE())</f>
        <v>-</v>
      </c>
      <c r="M321" s="6" t="str">
        <f aca="false">VLOOKUP(CONCATENATE($A321,"antigo"),consolidado!$H$1:$R$1900,6,FALSE())</f>
        <v>-</v>
      </c>
      <c r="N321" s="6" t="n">
        <f aca="false">VLOOKUP(CONCATENATE(A321,"novo"),consolidado!$H$1:$R$1900,6,FALSE())</f>
        <v>5689</v>
      </c>
      <c r="O321" s="6" t="str">
        <f aca="false">VLOOKUP(CONCATENATE($A321,"antigo-novo"),consolidado!$H$1:$R$1900,6,FALSE())</f>
        <v>-</v>
      </c>
      <c r="P321" s="6" t="e">
        <f aca="false">VLOOKUP(CONCATENATE($A321,"antigo-novo-antigo"),consolidado!$H$1:$R$1900,6,FALSE())</f>
        <v>#N/A</v>
      </c>
      <c r="Q321" s="6" t="e">
        <f aca="false">VLOOKUP(CONCATENATE($A321,"novo-antigo-novo"),consolidado!$H$1:$R$1900,6,FALSE())</f>
        <v>#N/A</v>
      </c>
      <c r="R321" s="6" t="str">
        <f aca="false">VLOOKUP(CONCATENATE($A321,"novo-antigo"),consolidado!$H$1:$R$1900,6,FALSE())</f>
        <v>-</v>
      </c>
    </row>
    <row r="322" customFormat="false" ht="13.8" hidden="false" customHeight="false" outlineLevel="0" collapsed="false">
      <c r="A322" s="0" t="s">
        <v>340</v>
      </c>
      <c r="B322" s="0" t="n">
        <v>133</v>
      </c>
      <c r="C322" s="0" t="n">
        <v>133</v>
      </c>
      <c r="D322" s="2" t="n">
        <f aca="false">VLOOKUP(A322,consolidado!$A$1:$F$1900,4,FALSE())</f>
        <v>1.0377358490566</v>
      </c>
      <c r="E322" s="0" t="n">
        <v>126</v>
      </c>
      <c r="F322" s="0" t="n">
        <v>126</v>
      </c>
      <c r="G322" s="5" t="n">
        <f aca="false">VLOOKUP(CONCATENATE($A322,"antigo"),consolidado!$H$1:$R$1900,5,FALSE())</f>
        <v>72</v>
      </c>
      <c r="H322" s="5" t="n">
        <f aca="false">VLOOKUP(CONCATENATE($A322,"novo"),consolidado!$H$1:$R$1900,5,FALSE())</f>
        <v>609</v>
      </c>
      <c r="I322" s="5" t="n">
        <f aca="false">VLOOKUP(CONCATENATE($A322,"antigo-novo"),consolidado!$H$1:$R$1900,5,FALSE())</f>
        <v>146</v>
      </c>
      <c r="J322" s="5" t="e">
        <f aca="false">VLOOKUP(CONCATENATE($A322,"antigo-novo-antigo"),consolidado!$H$1:$R$1900,5,FALSE())</f>
        <v>#N/A</v>
      </c>
      <c r="K322" s="5" t="e">
        <f aca="false">VLOOKUP(CONCATENATE($A322,"novo-antigo-novo"),consolidado!$H$1:$R$1900,5,FALSE())</f>
        <v>#N/A</v>
      </c>
      <c r="L322" s="5" t="n">
        <f aca="false">VLOOKUP(CONCATENATE($A322,"novo-antigo"),consolidado!$H$1:$R$1900,5,FALSE())</f>
        <v>72</v>
      </c>
      <c r="M322" s="6" t="n">
        <f aca="false">VLOOKUP(CONCATENATE($A322,"antigo"),consolidado!$H$1:$R$1900,6,FALSE())</f>
        <v>62290</v>
      </c>
      <c r="N322" s="6" t="n">
        <f aca="false">VLOOKUP(CONCATENATE(A322,"novo"),consolidado!$H$1:$R$1900,6,FALSE())</f>
        <v>65685</v>
      </c>
      <c r="O322" s="6" t="n">
        <f aca="false">VLOOKUP(CONCATENATE($A322,"antigo-novo"),consolidado!$H$1:$R$1900,6,FALSE())</f>
        <v>84170</v>
      </c>
      <c r="P322" s="6" t="e">
        <f aca="false">VLOOKUP(CONCATENATE($A322,"antigo-novo-antigo"),consolidado!$H$1:$R$1900,6,FALSE())</f>
        <v>#N/A</v>
      </c>
      <c r="Q322" s="6" t="e">
        <f aca="false">VLOOKUP(CONCATENATE($A322,"novo-antigo-novo"),consolidado!$H$1:$R$1900,6,FALSE())</f>
        <v>#N/A</v>
      </c>
      <c r="R322" s="6" t="n">
        <f aca="false">VLOOKUP(CONCATENATE($A322,"novo-antigo"),consolidado!$H$1:$R$1900,6,FALSE())</f>
        <v>62290</v>
      </c>
    </row>
    <row r="323" customFormat="false" ht="13.8" hidden="false" customHeight="false" outlineLevel="0" collapsed="false">
      <c r="A323" s="0" t="s">
        <v>341</v>
      </c>
      <c r="B323" s="0" t="n">
        <v>134</v>
      </c>
      <c r="C323" s="0" t="n">
        <v>134</v>
      </c>
      <c r="D323" s="2" t="n">
        <f aca="false">VLOOKUP(A323,consolidado!$A$1:$F$1900,4,FALSE())</f>
        <v>1.14285714285714</v>
      </c>
      <c r="E323" s="0" t="n">
        <v>127</v>
      </c>
      <c r="F323" s="0" t="n">
        <v>127</v>
      </c>
      <c r="G323" s="5" t="n">
        <f aca="false">VLOOKUP(CONCATENATE($A323,"antigo"),consolidado!$H$1:$R$1900,5,FALSE())</f>
        <v>11</v>
      </c>
      <c r="H323" s="5" t="n">
        <f aca="false">VLOOKUP(CONCATENATE($A323,"novo"),consolidado!$H$1:$R$1900,5,FALSE())</f>
        <v>24</v>
      </c>
      <c r="I323" s="5" t="n">
        <f aca="false">VLOOKUP(CONCATENATE($A323,"antigo-novo"),consolidado!$H$1:$R$1900,5,FALSE())</f>
        <v>11</v>
      </c>
      <c r="J323" s="5" t="e">
        <f aca="false">VLOOKUP(CONCATENATE($A323,"antigo-novo-antigo"),consolidado!$H$1:$R$1900,5,FALSE())</f>
        <v>#N/A</v>
      </c>
      <c r="K323" s="5" t="e">
        <f aca="false">VLOOKUP(CONCATENATE($A323,"novo-antigo-novo"),consolidado!$H$1:$R$1900,5,FALSE())</f>
        <v>#N/A</v>
      </c>
      <c r="L323" s="5" t="n">
        <f aca="false">VLOOKUP(CONCATENATE($A323,"novo-antigo"),consolidado!$H$1:$R$1900,5,FALSE())</f>
        <v>14</v>
      </c>
      <c r="M323" s="6" t="n">
        <f aca="false">VLOOKUP(CONCATENATE($A323,"antigo"),consolidado!$H$1:$R$1900,6,FALSE())</f>
        <v>58</v>
      </c>
      <c r="N323" s="6" t="n">
        <f aca="false">VLOOKUP(CONCATENATE(A323,"novo"),consolidado!$H$1:$R$1900,6,FALSE())</f>
        <v>76</v>
      </c>
      <c r="O323" s="6" t="n">
        <f aca="false">VLOOKUP(CONCATENATE($A323,"antigo-novo"),consolidado!$H$1:$R$1900,6,FALSE())</f>
        <v>58</v>
      </c>
      <c r="P323" s="6" t="e">
        <f aca="false">VLOOKUP(CONCATENATE($A323,"antigo-novo-antigo"),consolidado!$H$1:$R$1900,6,FALSE())</f>
        <v>#N/A</v>
      </c>
      <c r="Q323" s="6" t="e">
        <f aca="false">VLOOKUP(CONCATENATE($A323,"novo-antigo-novo"),consolidado!$H$1:$R$1900,6,FALSE())</f>
        <v>#N/A</v>
      </c>
      <c r="R323" s="6" t="n">
        <f aca="false">VLOOKUP(CONCATENATE($A323,"novo-antigo"),consolidado!$H$1:$R$1900,6,FALSE())</f>
        <v>67</v>
      </c>
    </row>
    <row r="324" customFormat="false" ht="13.8" hidden="false" customHeight="false" outlineLevel="0" collapsed="false">
      <c r="A324" s="0" t="s">
        <v>342</v>
      </c>
      <c r="B324" s="0" t="n">
        <v>135</v>
      </c>
      <c r="C324" s="0" t="n">
        <v>135</v>
      </c>
      <c r="D324" s="2" t="n">
        <f aca="false">VLOOKUP(A324,consolidado!$A$1:$F$1900,4,FALSE())</f>
        <v>1.15789473684211</v>
      </c>
      <c r="E324" s="0" t="n">
        <v>128</v>
      </c>
      <c r="F324" s="0" t="n">
        <v>128</v>
      </c>
      <c r="G324" s="5" t="n">
        <f aca="false">VLOOKUP(CONCATENATE($A324,"antigo"),consolidado!$H$1:$R$1900,5,FALSE())</f>
        <v>12</v>
      </c>
      <c r="H324" s="5" t="n">
        <f aca="false">VLOOKUP(CONCATENATE($A324,"novo"),consolidado!$H$1:$R$1900,5,FALSE())</f>
        <v>21</v>
      </c>
      <c r="I324" s="5" t="n">
        <f aca="false">VLOOKUP(CONCATENATE($A324,"antigo-novo"),consolidado!$H$1:$R$1900,5,FALSE())</f>
        <v>13</v>
      </c>
      <c r="J324" s="5" t="e">
        <f aca="false">VLOOKUP(CONCATENATE($A324,"antigo-novo-antigo"),consolidado!$H$1:$R$1900,5,FALSE())</f>
        <v>#N/A</v>
      </c>
      <c r="K324" s="5" t="e">
        <f aca="false">VLOOKUP(CONCATENATE($A324,"novo-antigo-novo"),consolidado!$H$1:$R$1900,5,FALSE())</f>
        <v>#N/A</v>
      </c>
      <c r="L324" s="5" t="n">
        <f aca="false">VLOOKUP(CONCATENATE($A324,"novo-antigo"),consolidado!$H$1:$R$1900,5,FALSE())</f>
        <v>13</v>
      </c>
      <c r="M324" s="6" t="n">
        <f aca="false">VLOOKUP(CONCATENATE($A324,"antigo"),consolidado!$H$1:$R$1900,6,FALSE())</f>
        <v>51</v>
      </c>
      <c r="N324" s="6" t="n">
        <f aca="false">VLOOKUP(CONCATENATE(A324,"novo"),consolidado!$H$1:$R$1900,6,FALSE())</f>
        <v>57</v>
      </c>
      <c r="O324" s="6" t="n">
        <f aca="false">VLOOKUP(CONCATENATE($A324,"antigo-novo"),consolidado!$H$1:$R$1900,6,FALSE())</f>
        <v>55</v>
      </c>
      <c r="P324" s="6" t="e">
        <f aca="false">VLOOKUP(CONCATENATE($A324,"antigo-novo-antigo"),consolidado!$H$1:$R$1900,6,FALSE())</f>
        <v>#N/A</v>
      </c>
      <c r="Q324" s="6" t="e">
        <f aca="false">VLOOKUP(CONCATENATE($A324,"novo-antigo-novo"),consolidado!$H$1:$R$1900,6,FALSE())</f>
        <v>#N/A</v>
      </c>
      <c r="R324" s="6" t="n">
        <f aca="false">VLOOKUP(CONCATENATE($A324,"novo-antigo"),consolidado!$H$1:$R$1900,6,FALSE())</f>
        <v>52</v>
      </c>
    </row>
    <row r="325" customFormat="false" ht="13.8" hidden="false" customHeight="false" outlineLevel="0" collapsed="false">
      <c r="A325" s="0" t="s">
        <v>343</v>
      </c>
      <c r="B325" s="0" t="n">
        <v>136</v>
      </c>
      <c r="C325" s="0" t="n">
        <v>136</v>
      </c>
      <c r="D325" s="2" t="n">
        <f aca="false">VLOOKUP(A325,consolidado!$A$1:$F$1900,4,FALSE())</f>
        <v>1.15789473684211</v>
      </c>
      <c r="E325" s="0" t="n">
        <v>129</v>
      </c>
      <c r="F325" s="0" t="n">
        <v>129</v>
      </c>
      <c r="G325" s="5" t="n">
        <f aca="false">VLOOKUP(CONCATENATE($A325,"antigo"),consolidado!$H$1:$R$1900,5,FALSE())</f>
        <v>12</v>
      </c>
      <c r="H325" s="5" t="n">
        <f aca="false">VLOOKUP(CONCATENATE($A325,"novo"),consolidado!$H$1:$R$1900,5,FALSE())</f>
        <v>19</v>
      </c>
      <c r="I325" s="5" t="n">
        <f aca="false">VLOOKUP(CONCATENATE($A325,"antigo-novo"),consolidado!$H$1:$R$1900,5,FALSE())</f>
        <v>13</v>
      </c>
      <c r="J325" s="5" t="e">
        <f aca="false">VLOOKUP(CONCATENATE($A325,"antigo-novo-antigo"),consolidado!$H$1:$R$1900,5,FALSE())</f>
        <v>#N/A</v>
      </c>
      <c r="K325" s="5" t="e">
        <f aca="false">VLOOKUP(CONCATENATE($A325,"novo-antigo-novo"),consolidado!$H$1:$R$1900,5,FALSE())</f>
        <v>#N/A</v>
      </c>
      <c r="L325" s="5" t="n">
        <f aca="false">VLOOKUP(CONCATENATE($A325,"novo-antigo"),consolidado!$H$1:$R$1900,5,FALSE())</f>
        <v>13</v>
      </c>
      <c r="M325" s="6" t="n">
        <f aca="false">VLOOKUP(CONCATENATE($A325,"antigo"),consolidado!$H$1:$R$1900,6,FALSE())</f>
        <v>51</v>
      </c>
      <c r="N325" s="6" t="n">
        <f aca="false">VLOOKUP(CONCATENATE(A325,"novo"),consolidado!$H$1:$R$1900,6,FALSE())</f>
        <v>57</v>
      </c>
      <c r="O325" s="6" t="n">
        <f aca="false">VLOOKUP(CONCATENATE($A325,"antigo-novo"),consolidado!$H$1:$R$1900,6,FALSE())</f>
        <v>55</v>
      </c>
      <c r="P325" s="6" t="e">
        <f aca="false">VLOOKUP(CONCATENATE($A325,"antigo-novo-antigo"),consolidado!$H$1:$R$1900,6,FALSE())</f>
        <v>#N/A</v>
      </c>
      <c r="Q325" s="6" t="e">
        <f aca="false">VLOOKUP(CONCATENATE($A325,"novo-antigo-novo"),consolidado!$H$1:$R$1900,6,FALSE())</f>
        <v>#N/A</v>
      </c>
      <c r="R325" s="6" t="n">
        <f aca="false">VLOOKUP(CONCATENATE($A325,"novo-antigo"),consolidado!$H$1:$R$1900,6,FALSE())</f>
        <v>54</v>
      </c>
    </row>
    <row r="326" customFormat="false" ht="13.8" hidden="false" customHeight="false" outlineLevel="0" collapsed="false">
      <c r="A326" s="0" t="s">
        <v>344</v>
      </c>
      <c r="B326" s="0" t="n">
        <v>137</v>
      </c>
      <c r="C326" s="0" t="n">
        <v>137</v>
      </c>
      <c r="D326" s="2" t="n">
        <f aca="false">VLOOKUP(A326,consolidado!$A$1:$F$1900,4,FALSE())</f>
        <v>1.15384615384615</v>
      </c>
      <c r="E326" s="0" t="n">
        <v>130</v>
      </c>
      <c r="F326" s="0" t="n">
        <v>130</v>
      </c>
      <c r="G326" s="5" t="n">
        <f aca="false">VLOOKUP(CONCATENATE($A326,"antigo"),consolidado!$H$1:$R$1900,5,FALSE())</f>
        <v>14</v>
      </c>
      <c r="H326" s="5" t="n">
        <f aca="false">VLOOKUP(CONCATENATE($A326,"novo"),consolidado!$H$1:$R$1900,5,FALSE())</f>
        <v>26</v>
      </c>
      <c r="I326" s="5" t="n">
        <f aca="false">VLOOKUP(CONCATENATE($A326,"antigo-novo"),consolidado!$H$1:$R$1900,5,FALSE())</f>
        <v>14</v>
      </c>
      <c r="J326" s="5" t="e">
        <f aca="false">VLOOKUP(CONCATENATE($A326,"antigo-novo-antigo"),consolidado!$H$1:$R$1900,5,FALSE())</f>
        <v>#N/A</v>
      </c>
      <c r="K326" s="5" t="e">
        <f aca="false">VLOOKUP(CONCATENATE($A326,"novo-antigo-novo"),consolidado!$H$1:$R$1900,5,FALSE())</f>
        <v>#N/A</v>
      </c>
      <c r="L326" s="5" t="n">
        <f aca="false">VLOOKUP(CONCATENATE($A326,"novo-antigo"),consolidado!$H$1:$R$1900,5,FALSE())</f>
        <v>14</v>
      </c>
      <c r="M326" s="6" t="n">
        <f aca="false">VLOOKUP(CONCATENATE($A326,"antigo"),consolidado!$H$1:$R$1900,6,FALSE())</f>
        <v>74</v>
      </c>
      <c r="N326" s="6" t="n">
        <f aca="false">VLOOKUP(CONCATENATE(A326,"novo"),consolidado!$H$1:$R$1900,6,FALSE())</f>
        <v>90</v>
      </c>
      <c r="O326" s="6" t="n">
        <f aca="false">VLOOKUP(CONCATENATE($A326,"antigo-novo"),consolidado!$H$1:$R$1900,6,FALSE())</f>
        <v>74</v>
      </c>
      <c r="P326" s="6" t="e">
        <f aca="false">VLOOKUP(CONCATENATE($A326,"antigo-novo-antigo"),consolidado!$H$1:$R$1900,6,FALSE())</f>
        <v>#N/A</v>
      </c>
      <c r="Q326" s="6" t="e">
        <f aca="false">VLOOKUP(CONCATENATE($A326,"novo-antigo-novo"),consolidado!$H$1:$R$1900,6,FALSE())</f>
        <v>#N/A</v>
      </c>
      <c r="R326" s="6" t="n">
        <f aca="false">VLOOKUP(CONCATENATE($A326,"novo-antigo"),consolidado!$H$1:$R$1900,6,FALSE())</f>
        <v>74</v>
      </c>
    </row>
    <row r="327" customFormat="false" ht="13.8" hidden="false" customHeight="false" outlineLevel="0" collapsed="false">
      <c r="A327" s="0" t="s">
        <v>345</v>
      </c>
      <c r="B327" s="0" t="n">
        <v>138</v>
      </c>
      <c r="C327" s="0" t="n">
        <v>138</v>
      </c>
      <c r="D327" s="2" t="n">
        <f aca="false">VLOOKUP(A327,consolidado!$A$1:$F$1900,4,FALSE())</f>
        <v>1.13636363636364</v>
      </c>
      <c r="E327" s="0" t="n">
        <v>131</v>
      </c>
      <c r="F327" s="0" t="n">
        <v>131</v>
      </c>
      <c r="G327" s="5" t="str">
        <f aca="false">VLOOKUP(CONCATENATE($A327,"antigo"),consolidado!$H$1:$R$1900,5,FALSE())</f>
        <v>-</v>
      </c>
      <c r="H327" s="5" t="n">
        <f aca="false">VLOOKUP(CONCATENATE($A327,"novo"),consolidado!$H$1:$R$1900,5,FALSE())</f>
        <v>24</v>
      </c>
      <c r="I327" s="5" t="str">
        <f aca="false">VLOOKUP(CONCATENATE($A327,"antigo-novo"),consolidado!$H$1:$R$1900,5,FALSE())</f>
        <v>-</v>
      </c>
      <c r="J327" s="5" t="e">
        <f aca="false">VLOOKUP(CONCATENATE($A327,"antigo-novo-antigo"),consolidado!$H$1:$R$1900,5,FALSE())</f>
        <v>#N/A</v>
      </c>
      <c r="K327" s="5" t="e">
        <f aca="false">VLOOKUP(CONCATENATE($A327,"novo-antigo-novo"),consolidado!$H$1:$R$1900,5,FALSE())</f>
        <v>#N/A</v>
      </c>
      <c r="L327" s="5" t="n">
        <f aca="false">VLOOKUP(CONCATENATE($A327,"novo-antigo"),consolidado!$H$1:$R$1900,5,FALSE())</f>
        <v>20</v>
      </c>
      <c r="M327" s="6" t="str">
        <f aca="false">VLOOKUP(CONCATENATE($A327,"antigo"),consolidado!$H$1:$R$1900,6,FALSE())</f>
        <v>-</v>
      </c>
      <c r="N327" s="6" t="n">
        <f aca="false">VLOOKUP(CONCATENATE(A327,"novo"),consolidado!$H$1:$R$1900,6,FALSE())</f>
        <v>86</v>
      </c>
      <c r="O327" s="6" t="str">
        <f aca="false">VLOOKUP(CONCATENATE($A327,"antigo-novo"),consolidado!$H$1:$R$1900,6,FALSE())</f>
        <v>-</v>
      </c>
      <c r="P327" s="6" t="e">
        <f aca="false">VLOOKUP(CONCATENATE($A327,"antigo-novo-antigo"),consolidado!$H$1:$R$1900,6,FALSE())</f>
        <v>#N/A</v>
      </c>
      <c r="Q327" s="6" t="e">
        <f aca="false">VLOOKUP(CONCATENATE($A327,"novo-antigo-novo"),consolidado!$H$1:$R$1900,6,FALSE())</f>
        <v>#N/A</v>
      </c>
      <c r="R327" s="6" t="n">
        <f aca="false">VLOOKUP(CONCATENATE($A327,"novo-antigo"),consolidado!$H$1:$R$1900,6,FALSE())</f>
        <v>82</v>
      </c>
    </row>
    <row r="328" customFormat="false" ht="13.8" hidden="false" customHeight="false" outlineLevel="0" collapsed="false">
      <c r="A328" s="0" t="s">
        <v>346</v>
      </c>
      <c r="B328" s="0" t="n">
        <v>139</v>
      </c>
      <c r="C328" s="0" t="n">
        <v>139</v>
      </c>
      <c r="D328" s="2" t="n">
        <f aca="false">VLOOKUP(A328,consolidado!$A$1:$F$1900,4,FALSE())</f>
        <v>1.13322884012539</v>
      </c>
      <c r="E328" s="0" t="n">
        <v>132</v>
      </c>
      <c r="F328" s="0" t="n">
        <v>132</v>
      </c>
      <c r="G328" s="5" t="str">
        <f aca="false">VLOOKUP(CONCATENATE($A328,"antigo"),consolidado!$H$1:$R$1900,5,FALSE())</f>
        <v>-</v>
      </c>
      <c r="H328" s="5" t="n">
        <f aca="false">VLOOKUP(CONCATENATE($A328,"novo"),consolidado!$H$1:$R$1900,5,FALSE())</f>
        <v>723</v>
      </c>
      <c r="I328" s="5" t="str">
        <f aca="false">VLOOKUP(CONCATENATE($A328,"antigo-novo"),consolidado!$H$1:$R$1900,5,FALSE())</f>
        <v>-</v>
      </c>
      <c r="J328" s="5" t="e">
        <f aca="false">VLOOKUP(CONCATENATE($A328,"antigo-novo-antigo"),consolidado!$H$1:$R$1900,5,FALSE())</f>
        <v>#N/A</v>
      </c>
      <c r="K328" s="5" t="e">
        <f aca="false">VLOOKUP(CONCATENATE($A328,"novo-antigo-novo"),consolidado!$H$1:$R$1900,5,FALSE())</f>
        <v>#N/A</v>
      </c>
      <c r="L328" s="5" t="n">
        <f aca="false">VLOOKUP(CONCATENATE($A328,"novo-antigo"),consolidado!$H$1:$R$1900,5,FALSE())</f>
        <v>620</v>
      </c>
      <c r="M328" s="6" t="str">
        <f aca="false">VLOOKUP(CONCATENATE($A328,"antigo"),consolidado!$H$1:$R$1900,6,FALSE())</f>
        <v>-</v>
      </c>
      <c r="N328" s="6" t="n">
        <f aca="false">VLOOKUP(CONCATENATE(A328,"novo"),consolidado!$H$1:$R$1900,6,FALSE())</f>
        <v>2119</v>
      </c>
      <c r="O328" s="6" t="str">
        <f aca="false">VLOOKUP(CONCATENATE($A328,"antigo-novo"),consolidado!$H$1:$R$1900,6,FALSE())</f>
        <v>-</v>
      </c>
      <c r="P328" s="6" t="e">
        <f aca="false">VLOOKUP(CONCATENATE($A328,"antigo-novo-antigo"),consolidado!$H$1:$R$1900,6,FALSE())</f>
        <v>#N/A</v>
      </c>
      <c r="Q328" s="6" t="e">
        <f aca="false">VLOOKUP(CONCATENATE($A328,"novo-antigo-novo"),consolidado!$H$1:$R$1900,6,FALSE())</f>
        <v>#N/A</v>
      </c>
      <c r="R328" s="6" t="n">
        <f aca="false">VLOOKUP(CONCATENATE($A328,"novo-antigo"),consolidado!$H$1:$R$1900,6,FALSE())</f>
        <v>1995</v>
      </c>
    </row>
    <row r="329" customFormat="false" ht="13.8" hidden="false" customHeight="false" outlineLevel="0" collapsed="false">
      <c r="A329" s="0" t="s">
        <v>347</v>
      </c>
      <c r="B329" s="0" t="n">
        <v>140</v>
      </c>
      <c r="C329" s="0" t="n">
        <v>140</v>
      </c>
      <c r="D329" s="2" t="n">
        <f aca="false">VLOOKUP(A329,consolidado!$A$1:$F$1900,4,FALSE())</f>
        <v>1.07070707070707</v>
      </c>
      <c r="E329" s="0" t="n">
        <v>133</v>
      </c>
      <c r="F329" s="0" t="n">
        <v>133</v>
      </c>
      <c r="G329" s="5" t="str">
        <f aca="false">VLOOKUP(CONCATENATE($A329,"antigo"),consolidado!$H$1:$R$1900,5,FALSE())</f>
        <v>-</v>
      </c>
      <c r="H329" s="5" t="n">
        <f aca="false">VLOOKUP(CONCATENATE($A329,"novo"),consolidado!$H$1:$R$1900,5,FALSE())</f>
        <v>1896</v>
      </c>
      <c r="I329" s="5" t="str">
        <f aca="false">VLOOKUP(CONCATENATE($A329,"antigo-novo"),consolidado!$H$1:$R$1900,5,FALSE())</f>
        <v>-</v>
      </c>
      <c r="J329" s="5" t="e">
        <f aca="false">VLOOKUP(CONCATENATE($A329,"antigo-novo-antigo"),consolidado!$H$1:$R$1900,5,FALSE())</f>
        <v>#N/A</v>
      </c>
      <c r="K329" s="5" t="e">
        <f aca="false">VLOOKUP(CONCATENATE($A329,"novo-antigo-novo"),consolidado!$H$1:$R$1900,5,FALSE())</f>
        <v>#N/A</v>
      </c>
      <c r="L329" s="5" t="str">
        <f aca="false">VLOOKUP(CONCATENATE($A329,"novo-antigo"),consolidado!$H$1:$R$1900,5,FALSE())</f>
        <v>-</v>
      </c>
      <c r="M329" s="6" t="str">
        <f aca="false">VLOOKUP(CONCATENATE($A329,"antigo"),consolidado!$H$1:$R$1900,6,FALSE())</f>
        <v>-</v>
      </c>
      <c r="N329" s="6" t="n">
        <f aca="false">VLOOKUP(CONCATENATE(A329,"novo"),consolidado!$H$1:$R$1900,6,FALSE())</f>
        <v>5656</v>
      </c>
      <c r="O329" s="6" t="str">
        <f aca="false">VLOOKUP(CONCATENATE($A329,"antigo-novo"),consolidado!$H$1:$R$1900,6,FALSE())</f>
        <v>-</v>
      </c>
      <c r="P329" s="6" t="e">
        <f aca="false">VLOOKUP(CONCATENATE($A329,"antigo-novo-antigo"),consolidado!$H$1:$R$1900,6,FALSE())</f>
        <v>#N/A</v>
      </c>
      <c r="Q329" s="6" t="e">
        <f aca="false">VLOOKUP(CONCATENATE($A329,"novo-antigo-novo"),consolidado!$H$1:$R$1900,6,FALSE())</f>
        <v>#N/A</v>
      </c>
      <c r="R329" s="6" t="str">
        <f aca="false">VLOOKUP(CONCATENATE($A329,"novo-antigo"),consolidado!$H$1:$R$1900,6,FALSE())</f>
        <v>-</v>
      </c>
    </row>
    <row r="330" customFormat="false" ht="13.8" hidden="false" customHeight="false" outlineLevel="0" collapsed="false">
      <c r="A330" s="0" t="s">
        <v>348</v>
      </c>
      <c r="B330" s="0" t="n">
        <v>141</v>
      </c>
      <c r="C330" s="0" t="n">
        <v>141</v>
      </c>
      <c r="D330" s="2" t="n">
        <f aca="false">VLOOKUP(A330,consolidado!$A$1:$F$1900,4,FALSE())</f>
        <v>1.03769657724329</v>
      </c>
      <c r="E330" s="0" t="n">
        <v>134</v>
      </c>
      <c r="F330" s="0" t="n">
        <v>134</v>
      </c>
      <c r="G330" s="5" t="str">
        <f aca="false">VLOOKUP(CONCATENATE($A330,"antigo"),consolidado!$H$1:$R$1900,5,FALSE())</f>
        <v>-</v>
      </c>
      <c r="H330" s="5" t="n">
        <f aca="false">VLOOKUP(CONCATENATE($A330,"novo"),consolidado!$H$1:$R$1900,5,FALSE())</f>
        <v>4513</v>
      </c>
      <c r="I330" s="5" t="str">
        <f aca="false">VLOOKUP(CONCATENATE($A330,"antigo-novo"),consolidado!$H$1:$R$1900,5,FALSE())</f>
        <v>-</v>
      </c>
      <c r="J330" s="5" t="e">
        <f aca="false">VLOOKUP(CONCATENATE($A330,"antigo-novo-antigo"),consolidado!$H$1:$R$1900,5,FALSE())</f>
        <v>#N/A</v>
      </c>
      <c r="K330" s="5" t="e">
        <f aca="false">VLOOKUP(CONCATENATE($A330,"novo-antigo-novo"),consolidado!$H$1:$R$1900,5,FALSE())</f>
        <v>#N/A</v>
      </c>
      <c r="L330" s="5" t="str">
        <f aca="false">VLOOKUP(CONCATENATE($A330,"novo-antigo"),consolidado!$H$1:$R$1900,5,FALSE())</f>
        <v>-</v>
      </c>
      <c r="M330" s="6" t="str">
        <f aca="false">VLOOKUP(CONCATENATE($A330,"antigo"),consolidado!$H$1:$R$1900,6,FALSE())</f>
        <v>-</v>
      </c>
      <c r="N330" s="6" t="n">
        <f aca="false">VLOOKUP(CONCATENATE(A330,"novo"),consolidado!$H$1:$R$1900,6,FALSE())</f>
        <v>14689</v>
      </c>
      <c r="O330" s="6" t="str">
        <f aca="false">VLOOKUP(CONCATENATE($A330,"antigo-novo"),consolidado!$H$1:$R$1900,6,FALSE())</f>
        <v>-</v>
      </c>
      <c r="P330" s="6" t="e">
        <f aca="false">VLOOKUP(CONCATENATE($A330,"antigo-novo-antigo"),consolidado!$H$1:$R$1900,6,FALSE())</f>
        <v>#N/A</v>
      </c>
      <c r="Q330" s="6" t="e">
        <f aca="false">VLOOKUP(CONCATENATE($A330,"novo-antigo-novo"),consolidado!$H$1:$R$1900,6,FALSE())</f>
        <v>#N/A</v>
      </c>
      <c r="R330" s="6" t="str">
        <f aca="false">VLOOKUP(CONCATENATE($A330,"novo-antigo"),consolidado!$H$1:$R$1900,6,FALSE())</f>
        <v>-</v>
      </c>
    </row>
    <row r="331" customFormat="false" ht="13.8" hidden="false" customHeight="false" outlineLevel="0" collapsed="false">
      <c r="A331" s="0" t="s">
        <v>349</v>
      </c>
      <c r="B331" s="0" t="n">
        <v>142</v>
      </c>
      <c r="C331" s="0" t="n">
        <v>142</v>
      </c>
      <c r="D331" s="2" t="n">
        <f aca="false">VLOOKUP(A331,consolidado!$A$1:$F$1900,4,FALSE())</f>
        <v>1.0242356864925</v>
      </c>
      <c r="E331" s="0" t="n">
        <v>135</v>
      </c>
      <c r="F331" s="0" t="n">
        <v>135</v>
      </c>
      <c r="G331" s="5" t="str">
        <f aca="false">VLOOKUP(CONCATENATE($A331,"antigo"),consolidado!$H$1:$R$1900,5,FALSE())</f>
        <v>-</v>
      </c>
      <c r="H331" s="5" t="n">
        <f aca="false">VLOOKUP(CONCATENATE($A331,"novo"),consolidado!$H$1:$R$1900,5,FALSE())</f>
        <v>9261</v>
      </c>
      <c r="I331" s="5" t="str">
        <f aca="false">VLOOKUP(CONCATENATE($A331,"antigo-novo"),consolidado!$H$1:$R$1900,5,FALSE())</f>
        <v>-</v>
      </c>
      <c r="J331" s="5" t="e">
        <f aca="false">VLOOKUP(CONCATENATE($A331,"antigo-novo-antigo"),consolidado!$H$1:$R$1900,5,FALSE())</f>
        <v>#N/A</v>
      </c>
      <c r="K331" s="5" t="e">
        <f aca="false">VLOOKUP(CONCATENATE($A331,"novo-antigo-novo"),consolidado!$H$1:$R$1900,5,FALSE())</f>
        <v>#N/A</v>
      </c>
      <c r="L331" s="5" t="str">
        <f aca="false">VLOOKUP(CONCATENATE($A331,"novo-antigo"),consolidado!$H$1:$R$1900,5,FALSE())</f>
        <v>-</v>
      </c>
      <c r="M331" s="6" t="str">
        <f aca="false">VLOOKUP(CONCATENATE($A331,"antigo"),consolidado!$H$1:$R$1900,6,FALSE())</f>
        <v>-</v>
      </c>
      <c r="N331" s="6" t="n">
        <f aca="false">VLOOKUP(CONCATENATE(A331,"novo"),consolidado!$H$1:$R$1900,6,FALSE())</f>
        <v>32149</v>
      </c>
      <c r="O331" s="6" t="str">
        <f aca="false">VLOOKUP(CONCATENATE($A331,"antigo-novo"),consolidado!$H$1:$R$1900,6,FALSE())</f>
        <v>-</v>
      </c>
      <c r="P331" s="6" t="e">
        <f aca="false">VLOOKUP(CONCATENATE($A331,"antigo-novo-antigo"),consolidado!$H$1:$R$1900,6,FALSE())</f>
        <v>#N/A</v>
      </c>
      <c r="Q331" s="6" t="e">
        <f aca="false">VLOOKUP(CONCATENATE($A331,"novo-antigo-novo"),consolidado!$H$1:$R$1900,6,FALSE())</f>
        <v>#N/A</v>
      </c>
      <c r="R331" s="6" t="str">
        <f aca="false">VLOOKUP(CONCATENATE($A331,"novo-antigo"),consolidado!$H$1:$R$1900,6,FALSE())</f>
        <v>-</v>
      </c>
    </row>
    <row r="332" customFormat="false" ht="13.8" hidden="false" customHeight="false" outlineLevel="0" collapsed="false">
      <c r="A332" s="0" t="s">
        <v>350</v>
      </c>
      <c r="B332" s="0" t="n">
        <v>143</v>
      </c>
      <c r="C332" s="0" t="n">
        <v>143</v>
      </c>
      <c r="D332" s="2" t="n">
        <f aca="false">VLOOKUP(A332,consolidado!$A$1:$F$1900,4,FALSE())</f>
        <v>1.02611861321593</v>
      </c>
      <c r="E332" s="0" t="n">
        <v>136</v>
      </c>
      <c r="F332" s="0" t="n">
        <v>136</v>
      </c>
      <c r="G332" s="5" t="str">
        <f aca="false">VLOOKUP(CONCATENATE($A332,"antigo"),consolidado!$H$1:$R$1900,5,FALSE())</f>
        <v>-</v>
      </c>
      <c r="H332" s="5" t="n">
        <f aca="false">VLOOKUP(CONCATENATE($A332,"novo"),consolidado!$H$1:$R$1900,5,FALSE())</f>
        <v>24341</v>
      </c>
      <c r="I332" s="5" t="str">
        <f aca="false">VLOOKUP(CONCATENATE($A332,"antigo-novo"),consolidado!$H$1:$R$1900,5,FALSE())</f>
        <v>-</v>
      </c>
      <c r="J332" s="5" t="e">
        <f aca="false">VLOOKUP(CONCATENATE($A332,"antigo-novo-antigo"),consolidado!$H$1:$R$1900,5,FALSE())</f>
        <v>#N/A</v>
      </c>
      <c r="K332" s="5" t="e">
        <f aca="false">VLOOKUP(CONCATENATE($A332,"novo-antigo-novo"),consolidado!$H$1:$R$1900,5,FALSE())</f>
        <v>#N/A</v>
      </c>
      <c r="L332" s="5" t="str">
        <f aca="false">VLOOKUP(CONCATENATE($A332,"novo-antigo"),consolidado!$H$1:$R$1900,5,FALSE())</f>
        <v>-</v>
      </c>
      <c r="M332" s="6" t="str">
        <f aca="false">VLOOKUP(CONCATENATE($A332,"antigo"),consolidado!$H$1:$R$1900,6,FALSE())</f>
        <v>-</v>
      </c>
      <c r="N332" s="6" t="n">
        <f aca="false">VLOOKUP(CONCATENATE(A332,"novo"),consolidado!$H$1:$R$1900,6,FALSE())</f>
        <v>108853</v>
      </c>
      <c r="O332" s="6" t="str">
        <f aca="false">VLOOKUP(CONCATENATE($A332,"antigo-novo"),consolidado!$H$1:$R$1900,6,FALSE())</f>
        <v>-</v>
      </c>
      <c r="P332" s="6" t="e">
        <f aca="false">VLOOKUP(CONCATENATE($A332,"antigo-novo-antigo"),consolidado!$H$1:$R$1900,6,FALSE())</f>
        <v>#N/A</v>
      </c>
      <c r="Q332" s="6" t="e">
        <f aca="false">VLOOKUP(CONCATENATE($A332,"novo-antigo-novo"),consolidado!$H$1:$R$1900,6,FALSE())</f>
        <v>#N/A</v>
      </c>
      <c r="R332" s="6" t="str">
        <f aca="false">VLOOKUP(CONCATENATE($A332,"novo-antigo"),consolidado!$H$1:$R$1900,6,FALSE())</f>
        <v>-</v>
      </c>
    </row>
    <row r="333" customFormat="false" ht="13.8" hidden="false" customHeight="false" outlineLevel="0" collapsed="false">
      <c r="A333" s="0" t="s">
        <v>351</v>
      </c>
      <c r="B333" s="0" t="n">
        <v>144</v>
      </c>
      <c r="C333" s="0" t="n">
        <v>144</v>
      </c>
      <c r="D333" s="2" t="n">
        <f aca="false">VLOOKUP(A333,consolidado!$A$1:$F$1900,4,FALSE())</f>
        <v>1.01679786639136</v>
      </c>
      <c r="E333" s="0" t="n">
        <v>137</v>
      </c>
      <c r="F333" s="0" t="n">
        <v>137</v>
      </c>
      <c r="G333" s="5" t="str">
        <f aca="false">VLOOKUP(CONCATENATE($A333,"antigo"),consolidado!$H$1:$R$1900,5,FALSE())</f>
        <v>-</v>
      </c>
      <c r="H333" s="5" t="n">
        <f aca="false">VLOOKUP(CONCATENATE($A333,"novo"),consolidado!$H$1:$R$1900,5,FALSE())</f>
        <v>47405</v>
      </c>
      <c r="I333" s="5" t="str">
        <f aca="false">VLOOKUP(CONCATENATE($A333,"antigo-novo"),consolidado!$H$1:$R$1900,5,FALSE())</f>
        <v>-</v>
      </c>
      <c r="J333" s="5" t="e">
        <f aca="false">VLOOKUP(CONCATENATE($A333,"antigo-novo-antigo"),consolidado!$H$1:$R$1900,5,FALSE())</f>
        <v>#N/A</v>
      </c>
      <c r="K333" s="5" t="e">
        <f aca="false">VLOOKUP(CONCATENATE($A333,"novo-antigo-novo"),consolidado!$H$1:$R$1900,5,FALSE())</f>
        <v>#N/A</v>
      </c>
      <c r="L333" s="5" t="str">
        <f aca="false">VLOOKUP(CONCATENATE($A333,"novo-antigo"),consolidado!$H$1:$R$1900,5,FALSE())</f>
        <v>-</v>
      </c>
      <c r="M333" s="6" t="str">
        <f aca="false">VLOOKUP(CONCATENATE($A333,"antigo"),consolidado!$H$1:$R$1900,6,FALSE())</f>
        <v>-</v>
      </c>
      <c r="N333" s="6" t="n">
        <f aca="false">VLOOKUP(CONCATENATE(A333,"novo"),consolidado!$H$1:$R$1900,6,FALSE())</f>
        <v>272595</v>
      </c>
      <c r="O333" s="6" t="str">
        <f aca="false">VLOOKUP(CONCATENATE($A333,"antigo-novo"),consolidado!$H$1:$R$1900,6,FALSE())</f>
        <v>-</v>
      </c>
      <c r="P333" s="6" t="e">
        <f aca="false">VLOOKUP(CONCATENATE($A333,"antigo-novo-antigo"),consolidado!$H$1:$R$1900,6,FALSE())</f>
        <v>#N/A</v>
      </c>
      <c r="Q333" s="6" t="e">
        <f aca="false">VLOOKUP(CONCATENATE($A333,"novo-antigo-novo"),consolidado!$H$1:$R$1900,6,FALSE())</f>
        <v>#N/A</v>
      </c>
      <c r="R333" s="6" t="str">
        <f aca="false">VLOOKUP(CONCATENATE($A333,"novo-antigo"),consolidado!$H$1:$R$1900,6,FALSE())</f>
        <v>-</v>
      </c>
    </row>
    <row r="334" customFormat="false" ht="13.8" hidden="false" customHeight="false" outlineLevel="0" collapsed="false">
      <c r="A334" s="0" t="s">
        <v>352</v>
      </c>
      <c r="B334" s="0" t="n">
        <v>145</v>
      </c>
      <c r="C334" s="0" t="n">
        <v>145</v>
      </c>
      <c r="D334" s="2" t="n">
        <f aca="false">VLOOKUP(A334,consolidado!$A$1:$F$1900,4,FALSE())</f>
        <v>1</v>
      </c>
      <c r="E334" s="0" t="n">
        <v>138</v>
      </c>
      <c r="F334" s="0" t="n">
        <v>138</v>
      </c>
      <c r="G334" s="5" t="n">
        <f aca="false">VLOOKUP(CONCATENATE($A334,"antigo"),consolidado!$H$1:$R$1900,5,FALSE())</f>
        <v>4</v>
      </c>
      <c r="H334" s="5" t="n">
        <f aca="false">VLOOKUP(CONCATENATE($A334,"novo"),consolidado!$H$1:$R$1900,5,FALSE())</f>
        <v>6</v>
      </c>
      <c r="I334" s="5" t="n">
        <f aca="false">VLOOKUP(CONCATENATE($A334,"antigo-novo"),consolidado!$H$1:$R$1900,5,FALSE())</f>
        <v>4</v>
      </c>
      <c r="J334" s="5" t="e">
        <f aca="false">VLOOKUP(CONCATENATE($A334,"antigo-novo-antigo"),consolidado!$H$1:$R$1900,5,FALSE())</f>
        <v>#N/A</v>
      </c>
      <c r="K334" s="5" t="e">
        <f aca="false">VLOOKUP(CONCATENATE($A334,"novo-antigo-novo"),consolidado!$H$1:$R$1900,5,FALSE())</f>
        <v>#N/A</v>
      </c>
      <c r="L334" s="5" t="n">
        <f aca="false">VLOOKUP(CONCATENATE($A334,"novo-antigo"),consolidado!$H$1:$R$1900,5,FALSE())</f>
        <v>4</v>
      </c>
      <c r="M334" s="6" t="n">
        <f aca="false">VLOOKUP(CONCATENATE($A334,"antigo"),consolidado!$H$1:$R$1900,6,FALSE())</f>
        <v>14</v>
      </c>
      <c r="N334" s="6" t="n">
        <f aca="false">VLOOKUP(CONCATENATE(A334,"novo"),consolidado!$H$1:$R$1900,6,FALSE())</f>
        <v>14</v>
      </c>
      <c r="O334" s="6" t="n">
        <f aca="false">VLOOKUP(CONCATENATE($A334,"antigo-novo"),consolidado!$H$1:$R$1900,6,FALSE())</f>
        <v>14</v>
      </c>
      <c r="P334" s="6" t="e">
        <f aca="false">VLOOKUP(CONCATENATE($A334,"antigo-novo-antigo"),consolidado!$H$1:$R$1900,6,FALSE())</f>
        <v>#N/A</v>
      </c>
      <c r="Q334" s="6" t="e">
        <f aca="false">VLOOKUP(CONCATENATE($A334,"novo-antigo-novo"),consolidado!$H$1:$R$1900,6,FALSE())</f>
        <v>#N/A</v>
      </c>
      <c r="R334" s="6" t="n">
        <f aca="false">VLOOKUP(CONCATENATE($A334,"novo-antigo"),consolidado!$H$1:$R$1900,6,FALSE())</f>
        <v>14</v>
      </c>
    </row>
    <row r="335" customFormat="false" ht="13.8" hidden="false" customHeight="false" outlineLevel="0" collapsed="false">
      <c r="A335" s="0" t="s">
        <v>353</v>
      </c>
      <c r="B335" s="0" t="n">
        <v>146</v>
      </c>
      <c r="C335" s="0" t="n">
        <v>146</v>
      </c>
      <c r="D335" s="2" t="n">
        <f aca="false">VLOOKUP(A335,consolidado!$A$1:$F$1900,4,FALSE())</f>
        <v>1.09021406727829</v>
      </c>
      <c r="E335" s="0" t="n">
        <v>139</v>
      </c>
      <c r="F335" s="0" t="n">
        <v>139</v>
      </c>
      <c r="G335" s="5" t="n">
        <f aca="false">VLOOKUP(CONCATENATE($A335,"antigo"),consolidado!$H$1:$R$1900,5,FALSE())</f>
        <v>408</v>
      </c>
      <c r="H335" s="5" t="n">
        <f aca="false">VLOOKUP(CONCATENATE($A335,"novo"),consolidado!$H$1:$R$1900,5,FALSE())</f>
        <v>718</v>
      </c>
      <c r="I335" s="5" t="n">
        <f aca="false">VLOOKUP(CONCATENATE($A335,"antigo-novo"),consolidado!$H$1:$R$1900,5,FALSE())</f>
        <v>420</v>
      </c>
      <c r="J335" s="5" t="e">
        <f aca="false">VLOOKUP(CONCATENATE($A335,"antigo-novo-antigo"),consolidado!$H$1:$R$1900,5,FALSE())</f>
        <v>#N/A</v>
      </c>
      <c r="K335" s="5" t="e">
        <f aca="false">VLOOKUP(CONCATENATE($A335,"novo-antigo-novo"),consolidado!$H$1:$R$1900,5,FALSE())</f>
        <v>#N/A</v>
      </c>
      <c r="L335" s="5" t="str">
        <f aca="false">VLOOKUP(CONCATENATE($A335,"novo-antigo"),consolidado!$H$1:$R$1900,5,FALSE())</f>
        <v>-</v>
      </c>
      <c r="M335" s="6" t="n">
        <f aca="false">VLOOKUP(CONCATENATE($A335,"antigo"),consolidado!$H$1:$R$1900,6,FALSE())</f>
        <v>11064</v>
      </c>
      <c r="N335" s="6" t="n">
        <f aca="false">VLOOKUP(CONCATENATE(A335,"novo"),consolidado!$H$1:$R$1900,6,FALSE())</f>
        <v>12216</v>
      </c>
      <c r="O335" s="6" t="n">
        <f aca="false">VLOOKUP(CONCATENATE($A335,"antigo-novo"),consolidado!$H$1:$R$1900,6,FALSE())</f>
        <v>11714</v>
      </c>
      <c r="P335" s="6" t="e">
        <f aca="false">VLOOKUP(CONCATENATE($A335,"antigo-novo-antigo"),consolidado!$H$1:$R$1900,6,FALSE())</f>
        <v>#N/A</v>
      </c>
      <c r="Q335" s="6" t="e">
        <f aca="false">VLOOKUP(CONCATENATE($A335,"novo-antigo-novo"),consolidado!$H$1:$R$1900,6,FALSE())</f>
        <v>#N/A</v>
      </c>
      <c r="R335" s="6" t="str">
        <f aca="false">VLOOKUP(CONCATENATE($A335,"novo-antigo"),consolidado!$H$1:$R$1900,6,FALSE())</f>
        <v>-</v>
      </c>
    </row>
    <row r="336" customFormat="false" ht="13.8" hidden="false" customHeight="false" outlineLevel="0" collapsed="false">
      <c r="A336" s="0" t="s">
        <v>354</v>
      </c>
      <c r="B336" s="0" t="n">
        <v>147</v>
      </c>
      <c r="C336" s="0" t="n">
        <v>147</v>
      </c>
      <c r="D336" s="2" t="n">
        <f aca="false">VLOOKUP(A336,consolidado!$A$1:$F$1900,4,FALSE())</f>
        <v>1.13802816901408</v>
      </c>
      <c r="E336" s="0" t="n">
        <v>140</v>
      </c>
      <c r="F336" s="0" t="n">
        <v>140</v>
      </c>
      <c r="G336" s="5" t="str">
        <f aca="false">VLOOKUP(CONCATENATE($A336,"antigo"),consolidado!$H$1:$R$1900,5,FALSE())</f>
        <v>-</v>
      </c>
      <c r="H336" s="5" t="n">
        <f aca="false">VLOOKUP(CONCATENATE($A336,"novo"),consolidado!$H$1:$R$1900,5,FALSE())</f>
        <v>720</v>
      </c>
      <c r="I336" s="5" t="str">
        <f aca="false">VLOOKUP(CONCATENATE($A336,"antigo-novo"),consolidado!$H$1:$R$1900,5,FALSE())</f>
        <v>-</v>
      </c>
      <c r="J336" s="5" t="e">
        <f aca="false">VLOOKUP(CONCATENATE($A336,"antigo-novo-antigo"),consolidado!$H$1:$R$1900,5,FALSE())</f>
        <v>#N/A</v>
      </c>
      <c r="K336" s="5" t="e">
        <f aca="false">VLOOKUP(CONCATENATE($A336,"novo-antigo-novo"),consolidado!$H$1:$R$1900,5,FALSE())</f>
        <v>#N/A</v>
      </c>
      <c r="L336" s="5" t="str">
        <f aca="false">VLOOKUP(CONCATENATE($A336,"novo-antigo"),consolidado!$H$1:$R$1900,5,FALSE())</f>
        <v>-</v>
      </c>
      <c r="M336" s="6" t="str">
        <f aca="false">VLOOKUP(CONCATENATE($A336,"antigo"),consolidado!$H$1:$R$1900,6,FALSE())</f>
        <v>-</v>
      </c>
      <c r="N336" s="6" t="n">
        <f aca="false">VLOOKUP(CONCATENATE(A336,"novo"),consolidado!$H$1:$R$1900,6,FALSE())</f>
        <v>11652</v>
      </c>
      <c r="O336" s="6" t="str">
        <f aca="false">VLOOKUP(CONCATENATE($A336,"antigo-novo"),consolidado!$H$1:$R$1900,6,FALSE())</f>
        <v>-</v>
      </c>
      <c r="P336" s="6" t="e">
        <f aca="false">VLOOKUP(CONCATENATE($A336,"antigo-novo-antigo"),consolidado!$H$1:$R$1900,6,FALSE())</f>
        <v>#N/A</v>
      </c>
      <c r="Q336" s="6" t="e">
        <f aca="false">VLOOKUP(CONCATENATE($A336,"novo-antigo-novo"),consolidado!$H$1:$R$1900,6,FALSE())</f>
        <v>#N/A</v>
      </c>
      <c r="R336" s="6" t="str">
        <f aca="false">VLOOKUP(CONCATENATE($A336,"novo-antigo"),consolidado!$H$1:$R$1900,6,FALSE())</f>
        <v>-</v>
      </c>
    </row>
    <row r="337" customFormat="false" ht="13.8" hidden="false" customHeight="false" outlineLevel="0" collapsed="false">
      <c r="A337" s="0" t="s">
        <v>355</v>
      </c>
      <c r="B337" s="0" t="n">
        <v>148</v>
      </c>
      <c r="C337" s="0" t="n">
        <v>148</v>
      </c>
      <c r="D337" s="2" t="n">
        <f aca="false">VLOOKUP(A337,consolidado!$A$1:$F$1900,4,FALSE())</f>
        <v>1.0533484676504</v>
      </c>
      <c r="E337" s="0" t="n">
        <v>141</v>
      </c>
      <c r="F337" s="0" t="n">
        <v>141</v>
      </c>
      <c r="G337" s="5" t="str">
        <f aca="false">VLOOKUP(CONCATENATE($A337,"antigo"),consolidado!$H$1:$R$1900,5,FALSE())</f>
        <v>-</v>
      </c>
      <c r="H337" s="5" t="n">
        <f aca="false">VLOOKUP(CONCATENATE($A337,"novo"),consolidado!$H$1:$R$1900,5,FALSE())</f>
        <v>932</v>
      </c>
      <c r="I337" s="5" t="str">
        <f aca="false">VLOOKUP(CONCATENATE($A337,"antigo-novo"),consolidado!$H$1:$R$1900,5,FALSE())</f>
        <v>-</v>
      </c>
      <c r="J337" s="5" t="e">
        <f aca="false">VLOOKUP(CONCATENATE($A337,"antigo-novo-antigo"),consolidado!$H$1:$R$1900,5,FALSE())</f>
        <v>#N/A</v>
      </c>
      <c r="K337" s="5" t="e">
        <f aca="false">VLOOKUP(CONCATENATE($A337,"novo-antigo-novo"),consolidado!$H$1:$R$1900,5,FALSE())</f>
        <v>#N/A</v>
      </c>
      <c r="L337" s="5" t="n">
        <f aca="false">VLOOKUP(CONCATENATE($A337,"novo-antigo"),consolidado!$H$1:$R$1900,5,FALSE())</f>
        <v>832</v>
      </c>
      <c r="M337" s="6" t="str">
        <f aca="false">VLOOKUP(CONCATENATE($A337,"antigo"),consolidado!$H$1:$R$1900,6,FALSE())</f>
        <v>-</v>
      </c>
      <c r="N337" s="6" t="n">
        <f aca="false">VLOOKUP(CONCATENATE(A337,"novo"),consolidado!$H$1:$R$1900,6,FALSE())</f>
        <v>2546</v>
      </c>
      <c r="O337" s="6" t="str">
        <f aca="false">VLOOKUP(CONCATENATE($A337,"antigo-novo"),consolidado!$H$1:$R$1900,6,FALSE())</f>
        <v>-</v>
      </c>
      <c r="P337" s="6" t="e">
        <f aca="false">VLOOKUP(CONCATENATE($A337,"antigo-novo-antigo"),consolidado!$H$1:$R$1900,6,FALSE())</f>
        <v>#N/A</v>
      </c>
      <c r="Q337" s="6" t="e">
        <f aca="false">VLOOKUP(CONCATENATE($A337,"novo-antigo-novo"),consolidado!$H$1:$R$1900,6,FALSE())</f>
        <v>#N/A</v>
      </c>
      <c r="R337" s="6" t="n">
        <f aca="false">VLOOKUP(CONCATENATE($A337,"novo-antigo"),consolidado!$H$1:$R$1900,6,FALSE())</f>
        <v>2492</v>
      </c>
    </row>
    <row r="338" customFormat="false" ht="13.8" hidden="false" customHeight="false" outlineLevel="0" collapsed="false">
      <c r="A338" s="0" t="s">
        <v>356</v>
      </c>
      <c r="B338" s="0" t="n">
        <v>149</v>
      </c>
      <c r="C338" s="0" t="n">
        <v>149</v>
      </c>
      <c r="D338" s="2" t="n">
        <f aca="false">VLOOKUP(A338,consolidado!$A$1:$F$1900,4,FALSE())</f>
        <v>1.04664075513604</v>
      </c>
      <c r="E338" s="0" t="n">
        <v>142</v>
      </c>
      <c r="F338" s="0" t="n">
        <v>142</v>
      </c>
      <c r="G338" s="5" t="str">
        <f aca="false">VLOOKUP(CONCATENATE($A338,"antigo"),consolidado!$H$1:$R$1900,5,FALSE())</f>
        <v>-</v>
      </c>
      <c r="H338" s="5" t="n">
        <f aca="false">VLOOKUP(CONCATENATE($A338,"novo"),consolidado!$H$1:$R$1900,5,FALSE())</f>
        <v>1886</v>
      </c>
      <c r="I338" s="5" t="str">
        <f aca="false">VLOOKUP(CONCATENATE($A338,"antigo-novo"),consolidado!$H$1:$R$1900,5,FALSE())</f>
        <v>-</v>
      </c>
      <c r="J338" s="5" t="e">
        <f aca="false">VLOOKUP(CONCATENATE($A338,"antigo-novo-antigo"),consolidado!$H$1:$R$1900,5,FALSE())</f>
        <v>#N/A</v>
      </c>
      <c r="K338" s="5" t="e">
        <f aca="false">VLOOKUP(CONCATENATE($A338,"novo-antigo-novo"),consolidado!$H$1:$R$1900,5,FALSE())</f>
        <v>#N/A</v>
      </c>
      <c r="L338" s="5" t="str">
        <f aca="false">VLOOKUP(CONCATENATE($A338,"novo-antigo"),consolidado!$H$1:$R$1900,5,FALSE())</f>
        <v>-</v>
      </c>
      <c r="M338" s="6" t="str">
        <f aca="false">VLOOKUP(CONCATENATE($A338,"antigo"),consolidado!$H$1:$R$1900,6,FALSE())</f>
        <v>-</v>
      </c>
      <c r="N338" s="6" t="n">
        <f aca="false">VLOOKUP(CONCATENATE(A338,"novo"),consolidado!$H$1:$R$1900,6,FALSE())</f>
        <v>7086</v>
      </c>
      <c r="O338" s="6" t="str">
        <f aca="false">VLOOKUP(CONCATENATE($A338,"antigo-novo"),consolidado!$H$1:$R$1900,6,FALSE())</f>
        <v>-</v>
      </c>
      <c r="P338" s="6" t="e">
        <f aca="false">VLOOKUP(CONCATENATE($A338,"antigo-novo-antigo"),consolidado!$H$1:$R$1900,6,FALSE())</f>
        <v>#N/A</v>
      </c>
      <c r="Q338" s="6" t="e">
        <f aca="false">VLOOKUP(CONCATENATE($A338,"novo-antigo-novo"),consolidado!$H$1:$R$1900,6,FALSE())</f>
        <v>#N/A</v>
      </c>
      <c r="R338" s="6" t="str">
        <f aca="false">VLOOKUP(CONCATENATE($A338,"novo-antigo"),consolidado!$H$1:$R$1900,6,FALSE())</f>
        <v>-</v>
      </c>
    </row>
    <row r="339" customFormat="false" ht="13.8" hidden="false" customHeight="false" outlineLevel="0" collapsed="false">
      <c r="A339" s="0" t="s">
        <v>357</v>
      </c>
      <c r="B339" s="0" t="n">
        <v>150</v>
      </c>
      <c r="C339" s="0" t="n">
        <v>150</v>
      </c>
      <c r="D339" s="2" t="n">
        <f aca="false">VLOOKUP(A339,consolidado!$A$1:$F$1900,4,FALSE())</f>
        <v>1.0290986515259</v>
      </c>
      <c r="E339" s="0" t="n">
        <v>143</v>
      </c>
      <c r="F339" s="0" t="n">
        <v>143</v>
      </c>
      <c r="G339" s="5" t="str">
        <f aca="false">VLOOKUP(CONCATENATE($A339,"antigo"),consolidado!$H$1:$R$1900,5,FALSE())</f>
        <v>-</v>
      </c>
      <c r="H339" s="5" t="n">
        <f aca="false">VLOOKUP(CONCATENATE($A339,"novo"),consolidado!$H$1:$R$1900,5,FALSE())</f>
        <v>4376</v>
      </c>
      <c r="I339" s="5" t="str">
        <f aca="false">VLOOKUP(CONCATENATE($A339,"antigo-novo"),consolidado!$H$1:$R$1900,5,FALSE())</f>
        <v>-</v>
      </c>
      <c r="J339" s="5" t="e">
        <f aca="false">VLOOKUP(CONCATENATE($A339,"antigo-novo-antigo"),consolidado!$H$1:$R$1900,5,FALSE())</f>
        <v>#N/A</v>
      </c>
      <c r="K339" s="5" t="e">
        <f aca="false">VLOOKUP(CONCATENATE($A339,"novo-antigo-novo"),consolidado!$H$1:$R$1900,5,FALSE())</f>
        <v>#N/A</v>
      </c>
      <c r="L339" s="5" t="str">
        <f aca="false">VLOOKUP(CONCATENATE($A339,"novo-antigo"),consolidado!$H$1:$R$1900,5,FALSE())</f>
        <v>-</v>
      </c>
      <c r="M339" s="6" t="str">
        <f aca="false">VLOOKUP(CONCATENATE($A339,"antigo"),consolidado!$H$1:$R$1900,6,FALSE())</f>
        <v>-</v>
      </c>
      <c r="N339" s="6" t="n">
        <f aca="false">VLOOKUP(CONCATENATE(A339,"novo"),consolidado!$H$1:$R$1900,6,FALSE())</f>
        <v>29756</v>
      </c>
      <c r="O339" s="6" t="str">
        <f aca="false">VLOOKUP(CONCATENATE($A339,"antigo-novo"),consolidado!$H$1:$R$1900,6,FALSE())</f>
        <v>-</v>
      </c>
      <c r="P339" s="6" t="e">
        <f aca="false">VLOOKUP(CONCATENATE($A339,"antigo-novo-antigo"),consolidado!$H$1:$R$1900,6,FALSE())</f>
        <v>#N/A</v>
      </c>
      <c r="Q339" s="6" t="e">
        <f aca="false">VLOOKUP(CONCATENATE($A339,"novo-antigo-novo"),consolidado!$H$1:$R$1900,6,FALSE())</f>
        <v>#N/A</v>
      </c>
      <c r="R339" s="6" t="str">
        <f aca="false">VLOOKUP(CONCATENATE($A339,"novo-antigo"),consolidado!$H$1:$R$1900,6,FALSE())</f>
        <v>-</v>
      </c>
    </row>
    <row r="340" customFormat="false" ht="13.8" hidden="false" customHeight="false" outlineLevel="0" collapsed="false">
      <c r="A340" s="0" t="s">
        <v>358</v>
      </c>
      <c r="B340" s="0" t="n">
        <v>151</v>
      </c>
      <c r="C340" s="0" t="n">
        <v>151</v>
      </c>
      <c r="D340" s="2" t="n">
        <f aca="false">VLOOKUP(A340,consolidado!$A$1:$F$1900,4,FALSE())</f>
        <v>1.1</v>
      </c>
      <c r="E340" s="0" t="n">
        <v>144</v>
      </c>
      <c r="F340" s="0" t="n">
        <v>144</v>
      </c>
      <c r="G340" s="5" t="n">
        <f aca="false">VLOOKUP(CONCATENATE($A340,"antigo"),consolidado!$H$1:$R$1900,5,FALSE())</f>
        <v>11</v>
      </c>
      <c r="H340" s="5" t="n">
        <f aca="false">VLOOKUP(CONCATENATE($A340,"novo"),consolidado!$H$1:$R$1900,5,FALSE())</f>
        <v>11</v>
      </c>
      <c r="I340" s="5" t="n">
        <f aca="false">VLOOKUP(CONCATENATE($A340,"antigo-novo"),consolidado!$H$1:$R$1900,5,FALSE())</f>
        <v>11</v>
      </c>
      <c r="J340" s="5" t="e">
        <f aca="false">VLOOKUP(CONCATENATE($A340,"antigo-novo-antigo"),consolidado!$H$1:$R$1900,5,FALSE())</f>
        <v>#N/A</v>
      </c>
      <c r="K340" s="5" t="e">
        <f aca="false">VLOOKUP(CONCATENATE($A340,"novo-antigo-novo"),consolidado!$H$1:$R$1900,5,FALSE())</f>
        <v>#N/A</v>
      </c>
      <c r="L340" s="5" t="n">
        <f aca="false">VLOOKUP(CONCATENATE($A340,"novo-antigo"),consolidado!$H$1:$R$1900,5,FALSE())</f>
        <v>11</v>
      </c>
      <c r="M340" s="6" t="n">
        <f aca="false">VLOOKUP(CONCATENATE($A340,"antigo"),consolidado!$H$1:$R$1900,6,FALSE())</f>
        <v>38</v>
      </c>
      <c r="N340" s="6" t="n">
        <f aca="false">VLOOKUP(CONCATENATE(A340,"novo"),consolidado!$H$1:$R$1900,6,FALSE())</f>
        <v>54</v>
      </c>
      <c r="O340" s="6" t="n">
        <f aca="false">VLOOKUP(CONCATENATE($A340,"antigo-novo"),consolidado!$H$1:$R$1900,6,FALSE())</f>
        <v>38</v>
      </c>
      <c r="P340" s="6" t="e">
        <f aca="false">VLOOKUP(CONCATENATE($A340,"antigo-novo-antigo"),consolidado!$H$1:$R$1900,6,FALSE())</f>
        <v>#N/A</v>
      </c>
      <c r="Q340" s="6" t="e">
        <f aca="false">VLOOKUP(CONCATENATE($A340,"novo-antigo-novo"),consolidado!$H$1:$R$1900,6,FALSE())</f>
        <v>#N/A</v>
      </c>
      <c r="R340" s="6" t="n">
        <f aca="false">VLOOKUP(CONCATENATE($A340,"novo-antigo"),consolidado!$H$1:$R$1900,6,FALSE())</f>
        <v>54</v>
      </c>
    </row>
    <row r="341" customFormat="false" ht="13.8" hidden="false" customHeight="false" outlineLevel="0" collapsed="false">
      <c r="A341" s="0" t="s">
        <v>359</v>
      </c>
      <c r="B341" s="0" t="n">
        <v>152</v>
      </c>
      <c r="C341" s="0" t="n">
        <v>152</v>
      </c>
      <c r="D341" s="2" t="n">
        <f aca="false">VLOOKUP(A341,consolidado!$A$1:$F$1900,4,FALSE())</f>
        <v>1.2</v>
      </c>
      <c r="E341" s="0" t="n">
        <v>145</v>
      </c>
      <c r="F341" s="0" t="n">
        <v>145</v>
      </c>
      <c r="G341" s="5" t="n">
        <f aca="false">VLOOKUP(CONCATENATE($A341,"antigo"),consolidado!$H$1:$R$1900,5,FALSE())</f>
        <v>11</v>
      </c>
      <c r="H341" s="5" t="n">
        <f aca="false">VLOOKUP(CONCATENATE($A341,"novo"),consolidado!$H$1:$R$1900,5,FALSE())</f>
        <v>11</v>
      </c>
      <c r="I341" s="5" t="n">
        <f aca="false">VLOOKUP(CONCATENATE($A341,"antigo-novo"),consolidado!$H$1:$R$1900,5,FALSE())</f>
        <v>11</v>
      </c>
      <c r="J341" s="5" t="e">
        <f aca="false">VLOOKUP(CONCATENATE($A341,"antigo-novo-antigo"),consolidado!$H$1:$R$1900,5,FALSE())</f>
        <v>#N/A</v>
      </c>
      <c r="K341" s="5" t="e">
        <f aca="false">VLOOKUP(CONCATENATE($A341,"novo-antigo-novo"),consolidado!$H$1:$R$1900,5,FALSE())</f>
        <v>#N/A</v>
      </c>
      <c r="L341" s="5" t="n">
        <f aca="false">VLOOKUP(CONCATENATE($A341,"novo-antigo"),consolidado!$H$1:$R$1900,5,FALSE())</f>
        <v>11</v>
      </c>
      <c r="M341" s="6" t="n">
        <f aca="false">VLOOKUP(CONCATENATE($A341,"antigo"),consolidado!$H$1:$R$1900,6,FALSE())</f>
        <v>38</v>
      </c>
      <c r="N341" s="6" t="n">
        <f aca="false">VLOOKUP(CONCATENATE(A341,"novo"),consolidado!$H$1:$R$1900,6,FALSE())</f>
        <v>54</v>
      </c>
      <c r="O341" s="6" t="n">
        <f aca="false">VLOOKUP(CONCATENATE($A341,"antigo-novo"),consolidado!$H$1:$R$1900,6,FALSE())</f>
        <v>38</v>
      </c>
      <c r="P341" s="6" t="e">
        <f aca="false">VLOOKUP(CONCATENATE($A341,"antigo-novo-antigo"),consolidado!$H$1:$R$1900,6,FALSE())</f>
        <v>#N/A</v>
      </c>
      <c r="Q341" s="6" t="e">
        <f aca="false">VLOOKUP(CONCATENATE($A341,"novo-antigo-novo"),consolidado!$H$1:$R$1900,6,FALSE())</f>
        <v>#N/A</v>
      </c>
      <c r="R341" s="6" t="n">
        <f aca="false">VLOOKUP(CONCATENATE($A341,"novo-antigo"),consolidado!$H$1:$R$1900,6,FALSE())</f>
        <v>54</v>
      </c>
    </row>
    <row r="342" customFormat="false" ht="13.8" hidden="false" customHeight="false" outlineLevel="0" collapsed="false">
      <c r="A342" s="0" t="s">
        <v>360</v>
      </c>
      <c r="B342" s="0" t="n">
        <v>153</v>
      </c>
      <c r="C342" s="0" t="n">
        <v>153</v>
      </c>
      <c r="D342" s="2" t="n">
        <f aca="false">VLOOKUP(A342,consolidado!$A$1:$F$1900,4,FALSE())</f>
        <v>1.66666666666667</v>
      </c>
      <c r="E342" s="0" t="n">
        <v>146</v>
      </c>
      <c r="F342" s="0" t="n">
        <v>146</v>
      </c>
      <c r="G342" s="5" t="n">
        <f aca="false">VLOOKUP(CONCATENATE($A342,"antigo"),consolidado!$H$1:$R$1900,5,FALSE())</f>
        <v>10</v>
      </c>
      <c r="H342" s="5" t="n">
        <f aca="false">VLOOKUP(CONCATENATE($A342,"novo"),consolidado!$H$1:$R$1900,5,FALSE())</f>
        <v>11</v>
      </c>
      <c r="I342" s="5" t="n">
        <f aca="false">VLOOKUP(CONCATENATE($A342,"antigo-novo"),consolidado!$H$1:$R$1900,5,FALSE())</f>
        <v>11</v>
      </c>
      <c r="J342" s="5" t="e">
        <f aca="false">VLOOKUP(CONCATENATE($A342,"antigo-novo-antigo"),consolidado!$H$1:$R$1900,5,FALSE())</f>
        <v>#N/A</v>
      </c>
      <c r="K342" s="5" t="e">
        <f aca="false">VLOOKUP(CONCATENATE($A342,"novo-antigo-novo"),consolidado!$H$1:$R$1900,5,FALSE())</f>
        <v>#N/A</v>
      </c>
      <c r="L342" s="5" t="n">
        <f aca="false">VLOOKUP(CONCATENATE($A342,"novo-antigo"),consolidado!$H$1:$R$1900,5,FALSE())</f>
        <v>10</v>
      </c>
      <c r="M342" s="6" t="n">
        <f aca="false">VLOOKUP(CONCATENATE($A342,"antigo"),consolidado!$H$1:$R$1900,6,FALSE())</f>
        <v>118</v>
      </c>
      <c r="N342" s="6" t="n">
        <f aca="false">VLOOKUP(CONCATENATE(A342,"novo"),consolidado!$H$1:$R$1900,6,FALSE())</f>
        <v>259</v>
      </c>
      <c r="O342" s="6" t="n">
        <f aca="false">VLOOKUP(CONCATENATE($A342,"antigo-novo"),consolidado!$H$1:$R$1900,6,FALSE())</f>
        <v>267</v>
      </c>
      <c r="P342" s="6" t="e">
        <f aca="false">VLOOKUP(CONCATENATE($A342,"antigo-novo-antigo"),consolidado!$H$1:$R$1900,6,FALSE())</f>
        <v>#N/A</v>
      </c>
      <c r="Q342" s="6" t="e">
        <f aca="false">VLOOKUP(CONCATENATE($A342,"novo-antigo-novo"),consolidado!$H$1:$R$1900,6,FALSE())</f>
        <v>#N/A</v>
      </c>
      <c r="R342" s="6" t="n">
        <f aca="false">VLOOKUP(CONCATENATE($A342,"novo-antigo"),consolidado!$H$1:$R$1900,6,FALSE())</f>
        <v>214</v>
      </c>
    </row>
    <row r="343" customFormat="false" ht="13.8" hidden="false" customHeight="false" outlineLevel="0" collapsed="false">
      <c r="A343" s="0" t="s">
        <v>361</v>
      </c>
      <c r="B343" s="0" t="n">
        <v>154</v>
      </c>
      <c r="C343" s="0" t="n">
        <v>154</v>
      </c>
      <c r="D343" s="2" t="n">
        <f aca="false">VLOOKUP(A343,consolidado!$A$1:$F$1900,4,FALSE())</f>
        <v>4.5</v>
      </c>
      <c r="E343" s="0" t="n">
        <v>147</v>
      </c>
      <c r="F343" s="0" t="n">
        <v>147</v>
      </c>
      <c r="G343" s="5" t="n">
        <f aca="false">VLOOKUP(CONCATENATE($A343,"antigo"),consolidado!$H$1:$R$1900,5,FALSE())</f>
        <v>9</v>
      </c>
      <c r="H343" s="5" t="n">
        <f aca="false">VLOOKUP(CONCATENATE($A343,"novo"),consolidado!$H$1:$R$1900,5,FALSE())</f>
        <v>16</v>
      </c>
      <c r="I343" s="5" t="n">
        <f aca="false">VLOOKUP(CONCATENATE($A343,"antigo-novo"),consolidado!$H$1:$R$1900,5,FALSE())</f>
        <v>16</v>
      </c>
      <c r="J343" s="5" t="e">
        <f aca="false">VLOOKUP(CONCATENATE($A343,"antigo-novo-antigo"),consolidado!$H$1:$R$1900,5,FALSE())</f>
        <v>#N/A</v>
      </c>
      <c r="K343" s="5" t="e">
        <f aca="false">VLOOKUP(CONCATENATE($A343,"novo-antigo-novo"),consolidado!$H$1:$R$1900,5,FALSE())</f>
        <v>#N/A</v>
      </c>
      <c r="L343" s="5" t="n">
        <f aca="false">VLOOKUP(CONCATENATE($A343,"novo-antigo"),consolidado!$H$1:$R$1900,5,FALSE())</f>
        <v>16</v>
      </c>
      <c r="M343" s="6" t="n">
        <f aca="false">VLOOKUP(CONCATENATE($A343,"antigo"),consolidado!$H$1:$R$1900,6,FALSE())</f>
        <v>268</v>
      </c>
      <c r="N343" s="6" t="n">
        <f aca="false">VLOOKUP(CONCATENATE(A343,"novo"),consolidado!$H$1:$R$1900,6,FALSE())</f>
        <v>392</v>
      </c>
      <c r="O343" s="6" t="n">
        <f aca="false">VLOOKUP(CONCATENATE($A343,"antigo-novo"),consolidado!$H$1:$R$1900,6,FALSE())</f>
        <v>392</v>
      </c>
      <c r="P343" s="6" t="e">
        <f aca="false">VLOOKUP(CONCATENATE($A343,"antigo-novo-antigo"),consolidado!$H$1:$R$1900,6,FALSE())</f>
        <v>#N/A</v>
      </c>
      <c r="Q343" s="6" t="e">
        <f aca="false">VLOOKUP(CONCATENATE($A343,"novo-antigo-novo"),consolidado!$H$1:$R$1900,6,FALSE())</f>
        <v>#N/A</v>
      </c>
      <c r="R343" s="6" t="n">
        <f aca="false">VLOOKUP(CONCATENATE($A343,"novo-antigo"),consolidado!$H$1:$R$1900,6,FALSE())</f>
        <v>392</v>
      </c>
    </row>
    <row r="344" customFormat="false" ht="13.8" hidden="false" customHeight="false" outlineLevel="0" collapsed="false">
      <c r="A344" s="0" t="s">
        <v>362</v>
      </c>
      <c r="B344" s="0" t="n">
        <v>155</v>
      </c>
      <c r="C344" s="0" t="n">
        <v>155</v>
      </c>
      <c r="D344" s="2" t="n">
        <f aca="false">VLOOKUP(A344,consolidado!$A$1:$F$1900,4,FALSE())</f>
        <v>1.08208955223881</v>
      </c>
      <c r="E344" s="0" t="n">
        <v>148</v>
      </c>
      <c r="F344" s="0" t="n">
        <v>148</v>
      </c>
      <c r="G344" s="5" t="n">
        <f aca="false">VLOOKUP(CONCATENATE($A344,"antigo"),consolidado!$H$1:$R$1900,5,FALSE())</f>
        <v>145</v>
      </c>
      <c r="H344" s="5" t="n">
        <f aca="false">VLOOKUP(CONCATENATE($A344,"novo"),consolidado!$H$1:$R$1900,5,FALSE())</f>
        <v>148</v>
      </c>
      <c r="I344" s="5" t="n">
        <f aca="false">VLOOKUP(CONCATENATE($A344,"antigo-novo"),consolidado!$H$1:$R$1900,5,FALSE())</f>
        <v>148</v>
      </c>
      <c r="J344" s="5" t="e">
        <f aca="false">VLOOKUP(CONCATENATE($A344,"antigo-novo-antigo"),consolidado!$H$1:$R$1900,5,FALSE())</f>
        <v>#N/A</v>
      </c>
      <c r="K344" s="5" t="e">
        <f aca="false">VLOOKUP(CONCATENATE($A344,"novo-antigo-novo"),consolidado!$H$1:$R$1900,5,FALSE())</f>
        <v>#N/A</v>
      </c>
      <c r="L344" s="5" t="n">
        <f aca="false">VLOOKUP(CONCATENATE($A344,"novo-antigo"),consolidado!$H$1:$R$1900,5,FALSE())</f>
        <v>148</v>
      </c>
      <c r="M344" s="6" t="n">
        <f aca="false">VLOOKUP(CONCATENATE($A344,"antigo"),consolidado!$H$1:$R$1900,6,FALSE())</f>
        <v>749</v>
      </c>
      <c r="N344" s="6" t="n">
        <f aca="false">VLOOKUP(CONCATENATE(A344,"novo"),consolidado!$H$1:$R$1900,6,FALSE())</f>
        <v>940</v>
      </c>
      <c r="O344" s="6" t="n">
        <f aca="false">VLOOKUP(CONCATENATE($A344,"antigo-novo"),consolidado!$H$1:$R$1900,6,FALSE())</f>
        <v>972</v>
      </c>
      <c r="P344" s="6" t="e">
        <f aca="false">VLOOKUP(CONCATENATE($A344,"antigo-novo-antigo"),consolidado!$H$1:$R$1900,6,FALSE())</f>
        <v>#N/A</v>
      </c>
      <c r="Q344" s="6" t="e">
        <f aca="false">VLOOKUP(CONCATENATE($A344,"novo-antigo-novo"),consolidado!$H$1:$R$1900,6,FALSE())</f>
        <v>#N/A</v>
      </c>
      <c r="R344" s="6" t="n">
        <f aca="false">VLOOKUP(CONCATENATE($A344,"novo-antigo"),consolidado!$H$1:$R$1900,6,FALSE())</f>
        <v>940</v>
      </c>
    </row>
    <row r="345" customFormat="false" ht="13.8" hidden="false" customHeight="false" outlineLevel="0" collapsed="false">
      <c r="A345" s="0" t="s">
        <v>363</v>
      </c>
      <c r="B345" s="0" t="n">
        <v>156</v>
      </c>
      <c r="C345" s="0" t="n">
        <v>156</v>
      </c>
      <c r="D345" s="2" t="n">
        <f aca="false">VLOOKUP(A345,consolidado!$A$1:$F$1900,4,FALSE())</f>
        <v>1.05797101449275</v>
      </c>
      <c r="E345" s="0" t="n">
        <v>149</v>
      </c>
      <c r="F345" s="0" t="n">
        <v>149</v>
      </c>
      <c r="G345" s="5" t="n">
        <f aca="false">VLOOKUP(CONCATENATE($A345,"antigo"),consolidado!$H$1:$R$1900,5,FALSE())</f>
        <v>69</v>
      </c>
      <c r="H345" s="5" t="n">
        <f aca="false">VLOOKUP(CONCATENATE($A345,"novo"),consolidado!$H$1:$R$1900,5,FALSE())</f>
        <v>75</v>
      </c>
      <c r="I345" s="5" t="n">
        <f aca="false">VLOOKUP(CONCATENATE($A345,"antigo-novo"),consolidado!$H$1:$R$1900,5,FALSE())</f>
        <v>79</v>
      </c>
      <c r="J345" s="5" t="e">
        <f aca="false">VLOOKUP(CONCATENATE($A345,"antigo-novo-antigo"),consolidado!$H$1:$R$1900,5,FALSE())</f>
        <v>#N/A</v>
      </c>
      <c r="K345" s="5" t="e">
        <f aca="false">VLOOKUP(CONCATENATE($A345,"novo-antigo-novo"),consolidado!$H$1:$R$1900,5,FALSE())</f>
        <v>#N/A</v>
      </c>
      <c r="L345" s="5" t="n">
        <f aca="false">VLOOKUP(CONCATENATE($A345,"novo-antigo"),consolidado!$H$1:$R$1900,5,FALSE())</f>
        <v>69</v>
      </c>
      <c r="M345" s="6" t="n">
        <f aca="false">VLOOKUP(CONCATENATE($A345,"antigo"),consolidado!$H$1:$R$1900,6,FALSE())</f>
        <v>821</v>
      </c>
      <c r="N345" s="6" t="n">
        <f aca="false">VLOOKUP(CONCATENATE(A345,"novo"),consolidado!$H$1:$R$1900,6,FALSE())</f>
        <v>901</v>
      </c>
      <c r="O345" s="6" t="n">
        <f aca="false">VLOOKUP(CONCATENATE($A345,"antigo-novo"),consolidado!$H$1:$R$1900,6,FALSE())</f>
        <v>1114</v>
      </c>
      <c r="P345" s="6" t="e">
        <f aca="false">VLOOKUP(CONCATENATE($A345,"antigo-novo-antigo"),consolidado!$H$1:$R$1900,6,FALSE())</f>
        <v>#N/A</v>
      </c>
      <c r="Q345" s="6" t="e">
        <f aca="false">VLOOKUP(CONCATENATE($A345,"novo-antigo-novo"),consolidado!$H$1:$R$1900,6,FALSE())</f>
        <v>#N/A</v>
      </c>
      <c r="R345" s="6" t="n">
        <f aca="false">VLOOKUP(CONCATENATE($A345,"novo-antigo"),consolidado!$H$1:$R$1900,6,FALSE())</f>
        <v>889</v>
      </c>
    </row>
    <row r="346" customFormat="false" ht="13.8" hidden="false" customHeight="false" outlineLevel="0" collapsed="false">
      <c r="A346" s="0" t="s">
        <v>364</v>
      </c>
      <c r="B346" s="0" t="n">
        <v>157</v>
      </c>
      <c r="C346" s="0" t="n">
        <v>157</v>
      </c>
      <c r="D346" s="2" t="n">
        <f aca="false">VLOOKUP(A346,consolidado!$A$1:$F$1900,4,FALSE())</f>
        <v>1.25396825396825</v>
      </c>
      <c r="E346" s="0" t="n">
        <v>150</v>
      </c>
      <c r="F346" s="0" t="n">
        <v>150</v>
      </c>
      <c r="G346" s="5" t="n">
        <f aca="false">VLOOKUP(CONCATENATE($A346,"antigo"),consolidado!$H$1:$R$1900,5,FALSE())</f>
        <v>63</v>
      </c>
      <c r="H346" s="5" t="n">
        <f aca="false">VLOOKUP(CONCATENATE($A346,"novo"),consolidado!$H$1:$R$1900,5,FALSE())</f>
        <v>67</v>
      </c>
      <c r="I346" s="5" t="n">
        <f aca="false">VLOOKUP(CONCATENATE($A346,"antigo-novo"),consolidado!$H$1:$R$1900,5,FALSE())</f>
        <v>67</v>
      </c>
      <c r="J346" s="5" t="e">
        <f aca="false">VLOOKUP(CONCATENATE($A346,"antigo-novo-antigo"),consolidado!$H$1:$R$1900,5,FALSE())</f>
        <v>#N/A</v>
      </c>
      <c r="K346" s="5" t="e">
        <f aca="false">VLOOKUP(CONCATENATE($A346,"novo-antigo-novo"),consolidado!$H$1:$R$1900,5,FALSE())</f>
        <v>#N/A</v>
      </c>
      <c r="L346" s="5" t="n">
        <f aca="false">VLOOKUP(CONCATENATE($A346,"novo-antigo"),consolidado!$H$1:$R$1900,5,FALSE())</f>
        <v>65</v>
      </c>
      <c r="M346" s="6" t="n">
        <f aca="false">VLOOKUP(CONCATENATE($A346,"antigo"),consolidado!$H$1:$R$1900,6,FALSE())</f>
        <v>815</v>
      </c>
      <c r="N346" s="6" t="n">
        <f aca="false">VLOOKUP(CONCATENATE(A346,"novo"),consolidado!$H$1:$R$1900,6,FALSE())</f>
        <v>1007</v>
      </c>
      <c r="O346" s="6" t="n">
        <f aca="false">VLOOKUP(CONCATENATE($A346,"antigo-novo"),consolidado!$H$1:$R$1900,6,FALSE())</f>
        <v>1007</v>
      </c>
      <c r="P346" s="6" t="e">
        <f aca="false">VLOOKUP(CONCATENATE($A346,"antigo-novo-antigo"),consolidado!$H$1:$R$1900,6,FALSE())</f>
        <v>#N/A</v>
      </c>
      <c r="Q346" s="6" t="e">
        <f aca="false">VLOOKUP(CONCATENATE($A346,"novo-antigo-novo"),consolidado!$H$1:$R$1900,6,FALSE())</f>
        <v>#N/A</v>
      </c>
      <c r="R346" s="6" t="n">
        <f aca="false">VLOOKUP(CONCATENATE($A346,"novo-antigo"),consolidado!$H$1:$R$1900,6,FALSE())</f>
        <v>1001</v>
      </c>
    </row>
    <row r="347" customFormat="false" ht="13.8" hidden="false" customHeight="false" outlineLevel="0" collapsed="false">
      <c r="A347" s="0" t="s">
        <v>365</v>
      </c>
      <c r="B347" s="0" t="n">
        <v>158</v>
      </c>
      <c r="C347" s="0" t="n">
        <v>158</v>
      </c>
      <c r="D347" s="2" t="n">
        <f aca="false">VLOOKUP(A347,consolidado!$A$1:$F$1900,4,FALSE())</f>
        <v>1.04620650313748</v>
      </c>
      <c r="E347" s="0" t="n">
        <v>151</v>
      </c>
      <c r="F347" s="0" t="n">
        <v>151</v>
      </c>
      <c r="G347" s="5" t="str">
        <f aca="false">VLOOKUP(CONCATENATE($A347,"antigo"),consolidado!$H$1:$R$1900,5,FALSE())</f>
        <v>-</v>
      </c>
      <c r="H347" s="5" t="n">
        <f aca="false">VLOOKUP(CONCATENATE($A347,"novo"),consolidado!$H$1:$R$1900,5,FALSE())</f>
        <v>1842</v>
      </c>
      <c r="I347" s="5" t="str">
        <f aca="false">VLOOKUP(CONCATENATE($A347,"antigo-novo"),consolidado!$H$1:$R$1900,5,FALSE())</f>
        <v>-</v>
      </c>
      <c r="J347" s="5" t="e">
        <f aca="false">VLOOKUP(CONCATENATE($A347,"antigo-novo-antigo"),consolidado!$H$1:$R$1900,5,FALSE())</f>
        <v>#N/A</v>
      </c>
      <c r="K347" s="5" t="e">
        <f aca="false">VLOOKUP(CONCATENATE($A347,"novo-antigo-novo"),consolidado!$H$1:$R$1900,5,FALSE())</f>
        <v>#N/A</v>
      </c>
      <c r="L347" s="5" t="str">
        <f aca="false">VLOOKUP(CONCATENATE($A347,"novo-antigo"),consolidado!$H$1:$R$1900,5,FALSE())</f>
        <v>-</v>
      </c>
      <c r="M347" s="6" t="str">
        <f aca="false">VLOOKUP(CONCATENATE($A347,"antigo"),consolidado!$H$1:$R$1900,6,FALSE())</f>
        <v>-</v>
      </c>
      <c r="N347" s="6" t="n">
        <f aca="false">VLOOKUP(CONCATENATE(A347,"novo"),consolidado!$H$1:$R$1900,6,FALSE())</f>
        <v>6812</v>
      </c>
      <c r="O347" s="6" t="str">
        <f aca="false">VLOOKUP(CONCATENATE($A347,"antigo-novo"),consolidado!$H$1:$R$1900,6,FALSE())</f>
        <v>-</v>
      </c>
      <c r="P347" s="6" t="e">
        <f aca="false">VLOOKUP(CONCATENATE($A347,"antigo-novo-antigo"),consolidado!$H$1:$R$1900,6,FALSE())</f>
        <v>#N/A</v>
      </c>
      <c r="Q347" s="6" t="e">
        <f aca="false">VLOOKUP(CONCATENATE($A347,"novo-antigo-novo"),consolidado!$H$1:$R$1900,6,FALSE())</f>
        <v>#N/A</v>
      </c>
      <c r="R347" s="6" t="str">
        <f aca="false">VLOOKUP(CONCATENATE($A347,"novo-antigo"),consolidado!$H$1:$R$1900,6,FALSE())</f>
        <v>-</v>
      </c>
    </row>
    <row r="348" customFormat="false" ht="13.8" hidden="false" customHeight="false" outlineLevel="0" collapsed="false">
      <c r="A348" s="0" t="s">
        <v>366</v>
      </c>
      <c r="B348" s="0" t="n">
        <v>159</v>
      </c>
      <c r="C348" s="0" t="n">
        <v>159</v>
      </c>
      <c r="D348" s="2" t="n">
        <f aca="false">VLOOKUP(A348,consolidado!$A$1:$F$1900,4,FALSE())</f>
        <v>1.10666666666667</v>
      </c>
      <c r="E348" s="0" t="n">
        <v>152</v>
      </c>
      <c r="F348" s="0" t="n">
        <v>152</v>
      </c>
      <c r="G348" s="5" t="n">
        <f aca="false">VLOOKUP(CONCATENATE($A348,"antigo"),consolidado!$H$1:$R$1900,5,FALSE())</f>
        <v>412</v>
      </c>
      <c r="H348" s="5" t="n">
        <f aca="false">VLOOKUP(CONCATENATE($A348,"novo"),consolidado!$H$1:$R$1900,5,FALSE())</f>
        <v>433</v>
      </c>
      <c r="I348" s="5" t="n">
        <f aca="false">VLOOKUP(CONCATENATE($A348,"antigo-novo"),consolidado!$H$1:$R$1900,5,FALSE())</f>
        <v>435</v>
      </c>
      <c r="J348" s="5" t="e">
        <f aca="false">VLOOKUP(CONCATENATE($A348,"antigo-novo-antigo"),consolidado!$H$1:$R$1900,5,FALSE())</f>
        <v>#N/A</v>
      </c>
      <c r="K348" s="5" t="e">
        <f aca="false">VLOOKUP(CONCATENATE($A348,"novo-antigo-novo"),consolidado!$H$1:$R$1900,5,FALSE())</f>
        <v>#N/A</v>
      </c>
      <c r="L348" s="5" t="n">
        <f aca="false">VLOOKUP(CONCATENATE($A348,"novo-antigo"),consolidado!$H$1:$R$1900,5,FALSE())</f>
        <v>425</v>
      </c>
      <c r="M348" s="6" t="n">
        <f aca="false">VLOOKUP(CONCATENATE($A348,"antigo"),consolidado!$H$1:$R$1900,6,FALSE())</f>
        <v>48304</v>
      </c>
      <c r="N348" s="6" t="n">
        <f aca="false">VLOOKUP(CONCATENATE(A348,"novo"),consolidado!$H$1:$R$1900,6,FALSE())</f>
        <v>57841</v>
      </c>
      <c r="O348" s="6" t="n">
        <f aca="false">VLOOKUP(CONCATENATE($A348,"antigo-novo"),consolidado!$H$1:$R$1900,6,FALSE())</f>
        <v>58443</v>
      </c>
      <c r="P348" s="6" t="e">
        <f aca="false">VLOOKUP(CONCATENATE($A348,"antigo-novo-antigo"),consolidado!$H$1:$R$1900,6,FALSE())</f>
        <v>#N/A</v>
      </c>
      <c r="Q348" s="6" t="e">
        <f aca="false">VLOOKUP(CONCATENATE($A348,"novo-antigo-novo"),consolidado!$H$1:$R$1900,6,FALSE())</f>
        <v>#N/A</v>
      </c>
      <c r="R348" s="6" t="n">
        <f aca="false">VLOOKUP(CONCATENATE($A348,"novo-antigo"),consolidado!$H$1:$R$1900,6,FALSE())</f>
        <v>54217</v>
      </c>
    </row>
    <row r="349" customFormat="false" ht="13.8" hidden="false" customHeight="false" outlineLevel="0" collapsed="false">
      <c r="A349" s="0" t="s">
        <v>367</v>
      </c>
      <c r="B349" s="0" t="n">
        <v>160</v>
      </c>
      <c r="C349" s="0" t="n">
        <v>160</v>
      </c>
      <c r="D349" s="2" t="n">
        <f aca="false">VLOOKUP(A349,consolidado!$A$1:$F$1900,4,FALSE())</f>
        <v>1.33333333333333</v>
      </c>
      <c r="E349" s="0" t="n">
        <v>153</v>
      </c>
      <c r="F349" s="0" t="n">
        <v>153</v>
      </c>
      <c r="G349" s="5" t="n">
        <f aca="false">VLOOKUP(CONCATENATE($A349,"antigo"),consolidado!$H$1:$R$1900,5,FALSE())</f>
        <v>4</v>
      </c>
      <c r="H349" s="5" t="n">
        <f aca="false">VLOOKUP(CONCATENATE($A349,"novo"),consolidado!$H$1:$R$1900,5,FALSE())</f>
        <v>4</v>
      </c>
      <c r="I349" s="5" t="n">
        <f aca="false">VLOOKUP(CONCATENATE($A349,"antigo-novo"),consolidado!$H$1:$R$1900,5,FALSE())</f>
        <v>4</v>
      </c>
      <c r="J349" s="5" t="e">
        <f aca="false">VLOOKUP(CONCATENATE($A349,"antigo-novo-antigo"),consolidado!$H$1:$R$1900,5,FALSE())</f>
        <v>#N/A</v>
      </c>
      <c r="K349" s="5" t="e">
        <f aca="false">VLOOKUP(CONCATENATE($A349,"novo-antigo-novo"),consolidado!$H$1:$R$1900,5,FALSE())</f>
        <v>#N/A</v>
      </c>
      <c r="L349" s="5" t="n">
        <f aca="false">VLOOKUP(CONCATENATE($A349,"novo-antigo"),consolidado!$H$1:$R$1900,5,FALSE())</f>
        <v>4</v>
      </c>
      <c r="M349" s="6" t="n">
        <f aca="false">VLOOKUP(CONCATENATE($A349,"antigo"),consolidado!$H$1:$R$1900,6,FALSE())</f>
        <v>13</v>
      </c>
      <c r="N349" s="6" t="n">
        <f aca="false">VLOOKUP(CONCATENATE(A349,"novo"),consolidado!$H$1:$R$1900,6,FALSE())</f>
        <v>30</v>
      </c>
      <c r="O349" s="6" t="n">
        <f aca="false">VLOOKUP(CONCATENATE($A349,"antigo-novo"),consolidado!$H$1:$R$1900,6,FALSE())</f>
        <v>30</v>
      </c>
      <c r="P349" s="6" t="e">
        <f aca="false">VLOOKUP(CONCATENATE($A349,"antigo-novo-antigo"),consolidado!$H$1:$R$1900,6,FALSE())</f>
        <v>#N/A</v>
      </c>
      <c r="Q349" s="6" t="e">
        <f aca="false">VLOOKUP(CONCATENATE($A349,"novo-antigo-novo"),consolidado!$H$1:$R$1900,6,FALSE())</f>
        <v>#N/A</v>
      </c>
      <c r="R349" s="6" t="n">
        <f aca="false">VLOOKUP(CONCATENATE($A349,"novo-antigo"),consolidado!$H$1:$R$1900,6,FALSE())</f>
        <v>30</v>
      </c>
    </row>
    <row r="350" customFormat="false" ht="13.8" hidden="false" customHeight="false" outlineLevel="0" collapsed="false">
      <c r="A350" s="0" t="s">
        <v>368</v>
      </c>
      <c r="B350" s="0" t="n">
        <v>161</v>
      </c>
      <c r="C350" s="0" t="n">
        <v>161</v>
      </c>
      <c r="D350" s="2" t="n">
        <f aca="false">VLOOKUP(A350,consolidado!$A$1:$F$1900,4,FALSE())</f>
        <v>7</v>
      </c>
      <c r="E350" s="0" t="n">
        <v>154</v>
      </c>
      <c r="F350" s="0" t="n">
        <v>154</v>
      </c>
      <c r="G350" s="5" t="n">
        <f aca="false">VLOOKUP(CONCATENATE($A350,"antigo"),consolidado!$H$1:$R$1900,5,FALSE())</f>
        <v>7</v>
      </c>
      <c r="H350" s="5" t="n">
        <f aca="false">VLOOKUP(CONCATENATE($A350,"novo"),consolidado!$H$1:$R$1900,5,FALSE())</f>
        <v>7</v>
      </c>
      <c r="I350" s="5" t="n">
        <f aca="false">VLOOKUP(CONCATENATE($A350,"antigo-novo"),consolidado!$H$1:$R$1900,5,FALSE())</f>
        <v>7</v>
      </c>
      <c r="J350" s="5" t="e">
        <f aca="false">VLOOKUP(CONCATENATE($A350,"antigo-novo-antigo"),consolidado!$H$1:$R$1900,5,FALSE())</f>
        <v>#N/A</v>
      </c>
      <c r="K350" s="5" t="e">
        <f aca="false">VLOOKUP(CONCATENATE($A350,"novo-antigo-novo"),consolidado!$H$1:$R$1900,5,FALSE())</f>
        <v>#N/A</v>
      </c>
      <c r="L350" s="5" t="n">
        <f aca="false">VLOOKUP(CONCATENATE($A350,"novo-antigo"),consolidado!$H$1:$R$1900,5,FALSE())</f>
        <v>7</v>
      </c>
      <c r="M350" s="6" t="n">
        <f aca="false">VLOOKUP(CONCATENATE($A350,"antigo"),consolidado!$H$1:$R$1900,6,FALSE())</f>
        <v>429</v>
      </c>
      <c r="N350" s="6" t="n">
        <f aca="false">VLOOKUP(CONCATENATE(A350,"novo"),consolidado!$H$1:$R$1900,6,FALSE())</f>
        <v>429</v>
      </c>
      <c r="O350" s="6" t="n">
        <f aca="false">VLOOKUP(CONCATENATE($A350,"antigo-novo"),consolidado!$H$1:$R$1900,6,FALSE())</f>
        <v>429</v>
      </c>
      <c r="P350" s="6" t="e">
        <f aca="false">VLOOKUP(CONCATENATE($A350,"antigo-novo-antigo"),consolidado!$H$1:$R$1900,6,FALSE())</f>
        <v>#N/A</v>
      </c>
      <c r="Q350" s="6" t="e">
        <f aca="false">VLOOKUP(CONCATENATE($A350,"novo-antigo-novo"),consolidado!$H$1:$R$1900,6,FALSE())</f>
        <v>#N/A</v>
      </c>
      <c r="R350" s="6" t="n">
        <f aca="false">VLOOKUP(CONCATENATE($A350,"novo-antigo"),consolidado!$H$1:$R$1900,6,FALSE())</f>
        <v>429</v>
      </c>
    </row>
    <row r="351" customFormat="false" ht="13.8" hidden="false" customHeight="false" outlineLevel="0" collapsed="false">
      <c r="A351" s="0" t="s">
        <v>369</v>
      </c>
      <c r="B351" s="0" t="n">
        <v>162</v>
      </c>
      <c r="C351" s="0" t="n">
        <v>162</v>
      </c>
      <c r="D351" s="2" t="n">
        <f aca="false">VLOOKUP(A351,consolidado!$A$1:$F$1900,4,FALSE())</f>
        <v>1.02477064220183</v>
      </c>
      <c r="E351" s="0" t="n">
        <v>155</v>
      </c>
      <c r="F351" s="0" t="n">
        <v>155</v>
      </c>
      <c r="G351" s="5" t="n">
        <f aca="false">VLOOKUP(CONCATENATE($A351,"antigo"),consolidado!$H$1:$R$1900,5,FALSE())</f>
        <v>2233</v>
      </c>
      <c r="H351" s="5" t="n">
        <f aca="false">VLOOKUP(CONCATENATE($A351,"novo"),consolidado!$H$1:$R$1900,5,FALSE())</f>
        <v>2238</v>
      </c>
      <c r="I351" s="5" t="n">
        <f aca="false">VLOOKUP(CONCATENATE($A351,"antigo-novo"),consolidado!$H$1:$R$1900,5,FALSE())</f>
        <v>2238</v>
      </c>
      <c r="J351" s="5" t="e">
        <f aca="false">VLOOKUP(CONCATENATE($A351,"antigo-novo-antigo"),consolidado!$H$1:$R$1900,5,FALSE())</f>
        <v>#N/A</v>
      </c>
      <c r="K351" s="5" t="e">
        <f aca="false">VLOOKUP(CONCATENATE($A351,"novo-antigo-novo"),consolidado!$H$1:$R$1900,5,FALSE())</f>
        <v>#N/A</v>
      </c>
      <c r="L351" s="5" t="n">
        <f aca="false">VLOOKUP(CONCATENATE($A351,"novo-antigo"),consolidado!$H$1:$R$1900,5,FALSE())</f>
        <v>2238</v>
      </c>
      <c r="M351" s="6" t="n">
        <f aca="false">VLOOKUP(CONCATENATE($A351,"antigo"),consolidado!$H$1:$R$1900,6,FALSE())</f>
        <v>37545</v>
      </c>
      <c r="N351" s="6" t="n">
        <f aca="false">VLOOKUP(CONCATENATE(A351,"novo"),consolidado!$H$1:$R$1900,6,FALSE())</f>
        <v>38906</v>
      </c>
      <c r="O351" s="6" t="n">
        <f aca="false">VLOOKUP(CONCATENATE($A351,"antigo-novo"),consolidado!$H$1:$R$1900,6,FALSE())</f>
        <v>38906</v>
      </c>
      <c r="P351" s="6" t="e">
        <f aca="false">VLOOKUP(CONCATENATE($A351,"antigo-novo-antigo"),consolidado!$H$1:$R$1900,6,FALSE())</f>
        <v>#N/A</v>
      </c>
      <c r="Q351" s="6" t="e">
        <f aca="false">VLOOKUP(CONCATENATE($A351,"novo-antigo-novo"),consolidado!$H$1:$R$1900,6,FALSE())</f>
        <v>#N/A</v>
      </c>
      <c r="R351" s="6" t="n">
        <f aca="false">VLOOKUP(CONCATENATE($A351,"novo-antigo"),consolidado!$H$1:$R$1900,6,FALSE())</f>
        <v>38906</v>
      </c>
    </row>
    <row r="352" customFormat="false" ht="13.8" hidden="false" customHeight="false" outlineLevel="0" collapsed="false">
      <c r="A352" s="0" t="s">
        <v>370</v>
      </c>
      <c r="B352" s="0" t="n">
        <v>163</v>
      </c>
      <c r="C352" s="0" t="n">
        <v>163</v>
      </c>
      <c r="D352" s="2" t="n">
        <f aca="false">VLOOKUP(A352,consolidado!$A$1:$F$1900,4,FALSE())</f>
        <v>1.02158132234648</v>
      </c>
      <c r="E352" s="0" t="n">
        <v>156</v>
      </c>
      <c r="F352" s="0" t="n">
        <v>156</v>
      </c>
      <c r="G352" s="5" t="n">
        <f aca="false">VLOOKUP(CONCATENATE($A352,"antigo"),consolidado!$H$1:$R$1900,5,FALSE())</f>
        <v>5203</v>
      </c>
      <c r="H352" s="5" t="n">
        <f aca="false">VLOOKUP(CONCATENATE($A352,"novo"),consolidado!$H$1:$R$1900,5,FALSE())</f>
        <v>5208</v>
      </c>
      <c r="I352" s="5" t="n">
        <f aca="false">VLOOKUP(CONCATENATE($A352,"antigo-novo"),consolidado!$H$1:$R$1900,5,FALSE())</f>
        <v>5206</v>
      </c>
      <c r="J352" s="5" t="e">
        <f aca="false">VLOOKUP(CONCATENATE($A352,"antigo-novo-antigo"),consolidado!$H$1:$R$1900,5,FALSE())</f>
        <v>#N/A</v>
      </c>
      <c r="K352" s="5" t="e">
        <f aca="false">VLOOKUP(CONCATENATE($A352,"novo-antigo-novo"),consolidado!$H$1:$R$1900,5,FALSE())</f>
        <v>#N/A</v>
      </c>
      <c r="L352" s="5" t="n">
        <f aca="false">VLOOKUP(CONCATENATE($A352,"novo-antigo"),consolidado!$H$1:$R$1900,5,FALSE())</f>
        <v>5207</v>
      </c>
      <c r="M352" s="6" t="n">
        <f aca="false">VLOOKUP(CONCATENATE($A352,"antigo"),consolidado!$H$1:$R$1900,6,FALSE())</f>
        <v>113891</v>
      </c>
      <c r="N352" s="6" t="n">
        <f aca="false">VLOOKUP(CONCATENATE(A352,"novo"),consolidado!$H$1:$R$1900,6,FALSE())</f>
        <v>117372</v>
      </c>
      <c r="O352" s="6" t="n">
        <f aca="false">VLOOKUP(CONCATENATE($A352,"antigo-novo"),consolidado!$H$1:$R$1900,6,FALSE())</f>
        <v>117242</v>
      </c>
      <c r="P352" s="6" t="e">
        <f aca="false">VLOOKUP(CONCATENATE($A352,"antigo-novo-antigo"),consolidado!$H$1:$R$1900,6,FALSE())</f>
        <v>#N/A</v>
      </c>
      <c r="Q352" s="6" t="e">
        <f aca="false">VLOOKUP(CONCATENATE($A352,"novo-antigo-novo"),consolidado!$H$1:$R$1900,6,FALSE())</f>
        <v>#N/A</v>
      </c>
      <c r="R352" s="6" t="n">
        <f aca="false">VLOOKUP(CONCATENATE($A352,"novo-antigo"),consolidado!$H$1:$R$1900,6,FALSE())</f>
        <v>116607</v>
      </c>
    </row>
    <row r="353" customFormat="false" ht="13.8" hidden="false" customHeight="false" outlineLevel="0" collapsed="false">
      <c r="A353" s="0" t="s">
        <v>371</v>
      </c>
      <c r="B353" s="0" t="n">
        <v>164</v>
      </c>
      <c r="C353" s="0" t="n">
        <v>164</v>
      </c>
      <c r="D353" s="2" t="n">
        <f aca="false">VLOOKUP(A353,consolidado!$A$1:$F$1900,4,FALSE())</f>
        <v>1.01282713498623</v>
      </c>
      <c r="E353" s="0" t="n">
        <v>157</v>
      </c>
      <c r="F353" s="0" t="n">
        <v>157</v>
      </c>
      <c r="G353" s="5" t="n">
        <f aca="false">VLOOKUP(CONCATENATE($A353,"antigo"),consolidado!$H$1:$R$1900,5,FALSE())</f>
        <v>11761</v>
      </c>
      <c r="H353" s="5" t="n">
        <f aca="false">VLOOKUP(CONCATENATE($A353,"novo"),consolidado!$H$1:$R$1900,5,FALSE())</f>
        <v>11761</v>
      </c>
      <c r="I353" s="5" t="n">
        <f aca="false">VLOOKUP(CONCATENATE($A353,"antigo-novo"),consolidado!$H$1:$R$1900,5,FALSE())</f>
        <v>11761</v>
      </c>
      <c r="J353" s="5" t="e">
        <f aca="false">VLOOKUP(CONCATENATE($A353,"antigo-novo-antigo"),consolidado!$H$1:$R$1900,5,FALSE())</f>
        <v>#N/A</v>
      </c>
      <c r="K353" s="5" t="e">
        <f aca="false">VLOOKUP(CONCATENATE($A353,"novo-antigo-novo"),consolidado!$H$1:$R$1900,5,FALSE())</f>
        <v>#N/A</v>
      </c>
      <c r="L353" s="5" t="n">
        <f aca="false">VLOOKUP(CONCATENATE($A353,"novo-antigo"),consolidado!$H$1:$R$1900,5,FALSE())</f>
        <v>11761</v>
      </c>
      <c r="M353" s="6" t="n">
        <f aca="false">VLOOKUP(CONCATENATE($A353,"antigo"),consolidado!$H$1:$R$1900,6,FALSE())</f>
        <v>347433</v>
      </c>
      <c r="N353" s="6" t="n">
        <f aca="false">VLOOKUP(CONCATENATE(A353,"novo"),consolidado!$H$1:$R$1900,6,FALSE())</f>
        <v>347689</v>
      </c>
      <c r="O353" s="6" t="n">
        <f aca="false">VLOOKUP(CONCATENATE($A353,"antigo-novo"),consolidado!$H$1:$R$1900,6,FALSE())</f>
        <v>347689</v>
      </c>
      <c r="P353" s="6" t="e">
        <f aca="false">VLOOKUP(CONCATENATE($A353,"antigo-novo-antigo"),consolidado!$H$1:$R$1900,6,FALSE())</f>
        <v>#N/A</v>
      </c>
      <c r="Q353" s="6" t="e">
        <f aca="false">VLOOKUP(CONCATENATE($A353,"novo-antigo-novo"),consolidado!$H$1:$R$1900,6,FALSE())</f>
        <v>#N/A</v>
      </c>
      <c r="R353" s="6" t="n">
        <f aca="false">VLOOKUP(CONCATENATE($A353,"novo-antigo"),consolidado!$H$1:$R$1900,6,FALSE())</f>
        <v>347689</v>
      </c>
    </row>
    <row r="354" customFormat="false" ht="13.8" hidden="false" customHeight="false" outlineLevel="0" collapsed="false">
      <c r="A354" s="0" t="s">
        <v>372</v>
      </c>
      <c r="B354" s="0" t="n">
        <v>165</v>
      </c>
      <c r="C354" s="0" t="n">
        <v>165</v>
      </c>
      <c r="D354" s="2" t="n">
        <f aca="false">VLOOKUP(A354,consolidado!$A$1:$F$1900,4,FALSE())</f>
        <v>1</v>
      </c>
      <c r="E354" s="0" t="n">
        <v>158</v>
      </c>
      <c r="F354" s="0" t="n">
        <v>158</v>
      </c>
      <c r="G354" s="5" t="n">
        <f aca="false">VLOOKUP(CONCATENATE($A354,"antigo"),consolidado!$H$1:$R$1900,5,FALSE())</f>
        <v>3</v>
      </c>
      <c r="H354" s="5" t="n">
        <f aca="false">VLOOKUP(CONCATENATE($A354,"novo"),consolidado!$H$1:$R$1900,5,FALSE())</f>
        <v>4</v>
      </c>
      <c r="I354" s="5" t="n">
        <f aca="false">VLOOKUP(CONCATENATE($A354,"antigo-novo"),consolidado!$H$1:$R$1900,5,FALSE())</f>
        <v>4</v>
      </c>
      <c r="J354" s="5" t="e">
        <f aca="false">VLOOKUP(CONCATENATE($A354,"antigo-novo-antigo"),consolidado!$H$1:$R$1900,5,FALSE())</f>
        <v>#N/A</v>
      </c>
      <c r="K354" s="5" t="e">
        <f aca="false">VLOOKUP(CONCATENATE($A354,"novo-antigo-novo"),consolidado!$H$1:$R$1900,5,FALSE())</f>
        <v>#N/A</v>
      </c>
      <c r="L354" s="5" t="n">
        <f aca="false">VLOOKUP(CONCATENATE($A354,"novo-antigo"),consolidado!$H$1:$R$1900,5,FALSE())</f>
        <v>4</v>
      </c>
      <c r="M354" s="6" t="n">
        <f aca="false">VLOOKUP(CONCATENATE($A354,"antigo"),consolidado!$H$1:$R$1900,6,FALSE())</f>
        <v>39</v>
      </c>
      <c r="N354" s="6" t="n">
        <f aca="false">VLOOKUP(CONCATENATE(A354,"novo"),consolidado!$H$1:$R$1900,6,FALSE())</f>
        <v>60</v>
      </c>
      <c r="O354" s="6" t="n">
        <f aca="false">VLOOKUP(CONCATENATE($A354,"antigo-novo"),consolidado!$H$1:$R$1900,6,FALSE())</f>
        <v>60</v>
      </c>
      <c r="P354" s="6" t="e">
        <f aca="false">VLOOKUP(CONCATENATE($A354,"antigo-novo-antigo"),consolidado!$H$1:$R$1900,6,FALSE())</f>
        <v>#N/A</v>
      </c>
      <c r="Q354" s="6" t="e">
        <f aca="false">VLOOKUP(CONCATENATE($A354,"novo-antigo-novo"),consolidado!$H$1:$R$1900,6,FALSE())</f>
        <v>#N/A</v>
      </c>
      <c r="R354" s="6" t="n">
        <f aca="false">VLOOKUP(CONCATENATE($A354,"novo-antigo"),consolidado!$H$1:$R$1900,6,FALSE())</f>
        <v>60</v>
      </c>
    </row>
    <row r="355" customFormat="false" ht="13.8" hidden="false" customHeight="false" outlineLevel="0" collapsed="false">
      <c r="A355" s="0" t="s">
        <v>373</v>
      </c>
      <c r="B355" s="0" t="n">
        <v>166</v>
      </c>
      <c r="C355" s="0" t="n">
        <v>166</v>
      </c>
      <c r="D355" s="2" t="n">
        <f aca="false">VLOOKUP(A355,consolidado!$A$1:$F$1900,4,FALSE())</f>
        <v>3</v>
      </c>
      <c r="E355" s="0" t="n">
        <v>159</v>
      </c>
      <c r="F355" s="0" t="n">
        <v>159</v>
      </c>
      <c r="G355" s="5" t="n">
        <f aca="false">VLOOKUP(CONCATENATE($A355,"antigo"),consolidado!$H$1:$R$1900,5,FALSE())</f>
        <v>30</v>
      </c>
      <c r="H355" s="5" t="n">
        <f aca="false">VLOOKUP(CONCATENATE($A355,"novo"),consolidado!$H$1:$R$1900,5,FALSE())</f>
        <v>54</v>
      </c>
      <c r="I355" s="5" t="n">
        <f aca="false">VLOOKUP(CONCATENATE($A355,"antigo-novo"),consolidado!$H$1:$R$1900,5,FALSE())</f>
        <v>62</v>
      </c>
      <c r="J355" s="5" t="e">
        <f aca="false">VLOOKUP(CONCATENATE($A355,"antigo-novo-antigo"),consolidado!$H$1:$R$1900,5,FALSE())</f>
        <v>#N/A</v>
      </c>
      <c r="K355" s="5" t="e">
        <f aca="false">VLOOKUP(CONCATENATE($A355,"novo-antigo-novo"),consolidado!$H$1:$R$1900,5,FALSE())</f>
        <v>#N/A</v>
      </c>
      <c r="L355" s="5" t="n">
        <f aca="false">VLOOKUP(CONCATENATE($A355,"novo-antigo"),consolidado!$H$1:$R$1900,5,FALSE())</f>
        <v>52</v>
      </c>
      <c r="M355" s="6" t="n">
        <f aca="false">VLOOKUP(CONCATENATE($A355,"antigo"),consolidado!$H$1:$R$1900,6,FALSE())</f>
        <v>5958</v>
      </c>
      <c r="N355" s="6" t="n">
        <f aca="false">VLOOKUP(CONCATENATE(A355,"novo"),consolidado!$H$1:$R$1900,6,FALSE())</f>
        <v>19550</v>
      </c>
      <c r="O355" s="6" t="n">
        <f aca="false">VLOOKUP(CONCATENATE($A355,"antigo-novo"),consolidado!$H$1:$R$1900,6,FALSE())</f>
        <v>20630</v>
      </c>
      <c r="P355" s="6" t="e">
        <f aca="false">VLOOKUP(CONCATENATE($A355,"antigo-novo-antigo"),consolidado!$H$1:$R$1900,6,FALSE())</f>
        <v>#N/A</v>
      </c>
      <c r="Q355" s="6" t="e">
        <f aca="false">VLOOKUP(CONCATENATE($A355,"novo-antigo-novo"),consolidado!$H$1:$R$1900,6,FALSE())</f>
        <v>#N/A</v>
      </c>
      <c r="R355" s="6" t="n">
        <f aca="false">VLOOKUP(CONCATENATE($A355,"novo-antigo"),consolidado!$H$1:$R$1900,6,FALSE())</f>
        <v>19428</v>
      </c>
    </row>
    <row r="356" customFormat="false" ht="13.8" hidden="false" customHeight="false" outlineLevel="0" collapsed="false">
      <c r="A356" s="0" t="s">
        <v>374</v>
      </c>
      <c r="B356" s="0" t="n">
        <v>167</v>
      </c>
      <c r="C356" s="0" t="n">
        <v>167</v>
      </c>
      <c r="D356" s="2" t="str">
        <f aca="false">VLOOKUP(A356,consolidado!$A$1:$F$1900,4,FALSE())</f>
        <v>-</v>
      </c>
      <c r="E356" s="0" t="n">
        <v>160</v>
      </c>
      <c r="F356" s="0" t="n">
        <v>160</v>
      </c>
      <c r="G356" s="5" t="e">
        <f aca="false">VLOOKUP(CONCATENATE($A356,"antigo"),consolidado!$H$1:$R$1900,5,FALSE())</f>
        <v>#N/A</v>
      </c>
      <c r="H356" s="5" t="e">
        <f aca="false">VLOOKUP(CONCATENATE($A356,"novo"),consolidado!$H$1:$R$1900,5,FALSE())</f>
        <v>#N/A</v>
      </c>
      <c r="I356" s="5" t="e">
        <f aca="false">VLOOKUP(CONCATENATE($A356,"antigo-novo"),consolidado!$H$1:$R$1900,5,FALSE())</f>
        <v>#N/A</v>
      </c>
      <c r="J356" s="5" t="e">
        <f aca="false">VLOOKUP(CONCATENATE($A356,"antigo-novo-antigo"),consolidado!$H$1:$R$1900,5,FALSE())</f>
        <v>#N/A</v>
      </c>
      <c r="K356" s="5" t="e">
        <f aca="false">VLOOKUP(CONCATENATE($A356,"novo-antigo-novo"),consolidado!$H$1:$R$1900,5,FALSE())</f>
        <v>#N/A</v>
      </c>
      <c r="L356" s="5" t="e">
        <f aca="false">VLOOKUP(CONCATENATE($A356,"novo-antigo"),consolidado!$H$1:$R$1900,5,FALSE())</f>
        <v>#N/A</v>
      </c>
      <c r="M356" s="6" t="e">
        <f aca="false">VLOOKUP(CONCATENATE($A356,"antigo"),consolidado!$H$1:$R$1900,6,FALSE())</f>
        <v>#N/A</v>
      </c>
      <c r="N356" s="6" t="e">
        <f aca="false">VLOOKUP(CONCATENATE(A356,"novo"),consolidado!$H$1:$R$1900,6,FALSE())</f>
        <v>#N/A</v>
      </c>
      <c r="O356" s="6" t="e">
        <f aca="false">VLOOKUP(CONCATENATE($A356,"antigo-novo"),consolidado!$H$1:$R$1900,6,FALSE())</f>
        <v>#N/A</v>
      </c>
      <c r="P356" s="6" t="e">
        <f aca="false">VLOOKUP(CONCATENATE($A356,"antigo-novo-antigo"),consolidado!$H$1:$R$1900,6,FALSE())</f>
        <v>#N/A</v>
      </c>
      <c r="Q356" s="6" t="e">
        <f aca="false">VLOOKUP(CONCATENATE($A356,"novo-antigo-novo"),consolidado!$H$1:$R$1900,6,FALSE())</f>
        <v>#N/A</v>
      </c>
      <c r="R356" s="6" t="e">
        <f aca="false">VLOOKUP(CONCATENATE($A356,"novo-antigo"),consolidado!$H$1:$R$1900,6,FALSE())</f>
        <v>#N/A</v>
      </c>
    </row>
    <row r="357" customFormat="false" ht="13.8" hidden="false" customHeight="false" outlineLevel="0" collapsed="false">
      <c r="A357" s="0" t="s">
        <v>375</v>
      </c>
      <c r="B357" s="0" t="n">
        <v>168</v>
      </c>
      <c r="C357" s="0" t="n">
        <v>168</v>
      </c>
      <c r="D357" s="2" t="n">
        <f aca="false">VLOOKUP(A357,consolidado!$A$1:$F$1900,4,FALSE())</f>
        <v>1.375</v>
      </c>
      <c r="E357" s="0" t="n">
        <v>161</v>
      </c>
      <c r="F357" s="0" t="n">
        <v>161</v>
      </c>
      <c r="G357" s="5" t="e">
        <f aca="false">VLOOKUP(CONCATENATE($A357,"antigo"),consolidado!$H$1:$R$1900,5,FALSE())</f>
        <v>#N/A</v>
      </c>
      <c r="H357" s="5" t="e">
        <f aca="false">VLOOKUP(CONCATENATE($A357,"novo"),consolidado!$H$1:$R$1900,5,FALSE())</f>
        <v>#N/A</v>
      </c>
      <c r="I357" s="5" t="e">
        <f aca="false">VLOOKUP(CONCATENATE($A357,"antigo-novo"),consolidado!$H$1:$R$1900,5,FALSE())</f>
        <v>#N/A</v>
      </c>
      <c r="J357" s="5" t="e">
        <f aca="false">VLOOKUP(CONCATENATE($A357,"antigo-novo-antigo"),consolidado!$H$1:$R$1900,5,FALSE())</f>
        <v>#N/A</v>
      </c>
      <c r="K357" s="5" t="e">
        <f aca="false">VLOOKUP(CONCATENATE($A357,"novo-antigo-novo"),consolidado!$H$1:$R$1900,5,FALSE())</f>
        <v>#N/A</v>
      </c>
      <c r="L357" s="5" t="e">
        <f aca="false">VLOOKUP(CONCATENATE($A357,"novo-antigo"),consolidado!$H$1:$R$1900,5,FALSE())</f>
        <v>#N/A</v>
      </c>
      <c r="M357" s="6" t="e">
        <f aca="false">VLOOKUP(CONCATENATE($A357,"antigo"),consolidado!$H$1:$R$1900,6,FALSE())</f>
        <v>#N/A</v>
      </c>
      <c r="N357" s="6" t="e">
        <f aca="false">VLOOKUP(CONCATENATE(A357,"novo"),consolidado!$H$1:$R$1900,6,FALSE())</f>
        <v>#N/A</v>
      </c>
      <c r="O357" s="6" t="e">
        <f aca="false">VLOOKUP(CONCATENATE($A357,"antigo-novo"),consolidado!$H$1:$R$1900,6,FALSE())</f>
        <v>#N/A</v>
      </c>
      <c r="P357" s="6" t="e">
        <f aca="false">VLOOKUP(CONCATENATE($A357,"antigo-novo-antigo"),consolidado!$H$1:$R$1900,6,FALSE())</f>
        <v>#N/A</v>
      </c>
      <c r="Q357" s="6" t="e">
        <f aca="false">VLOOKUP(CONCATENATE($A357,"novo-antigo-novo"),consolidado!$H$1:$R$1900,6,FALSE())</f>
        <v>#N/A</v>
      </c>
      <c r="R357" s="6" t="e">
        <f aca="false">VLOOKUP(CONCATENATE($A357,"novo-antigo"),consolidado!$H$1:$R$1900,6,FALSE())</f>
        <v>#N/A</v>
      </c>
    </row>
    <row r="358" customFormat="false" ht="13.8" hidden="false" customHeight="false" outlineLevel="0" collapsed="false">
      <c r="A358" s="0" t="s">
        <v>376</v>
      </c>
      <c r="B358" s="0" t="n">
        <v>169</v>
      </c>
      <c r="C358" s="0" t="n">
        <v>169</v>
      </c>
      <c r="D358" s="2" t="n">
        <f aca="false">VLOOKUP(A358,consolidado!$A$1:$F$1900,4,FALSE())</f>
        <v>1</v>
      </c>
      <c r="E358" s="0" t="n">
        <v>162</v>
      </c>
      <c r="F358" s="0" t="n">
        <v>162</v>
      </c>
      <c r="G358" s="5" t="e">
        <f aca="false">VLOOKUP(CONCATENATE($A358,"antigo"),consolidado!$H$1:$R$1900,5,FALSE())</f>
        <v>#N/A</v>
      </c>
      <c r="H358" s="5" t="e">
        <f aca="false">VLOOKUP(CONCATENATE($A358,"novo"),consolidado!$H$1:$R$1900,5,FALSE())</f>
        <v>#N/A</v>
      </c>
      <c r="I358" s="5" t="e">
        <f aca="false">VLOOKUP(CONCATENATE($A358,"antigo-novo"),consolidado!$H$1:$R$1900,5,FALSE())</f>
        <v>#N/A</v>
      </c>
      <c r="J358" s="5" t="e">
        <f aca="false">VLOOKUP(CONCATENATE($A358,"antigo-novo-antigo"),consolidado!$H$1:$R$1900,5,FALSE())</f>
        <v>#N/A</v>
      </c>
      <c r="K358" s="5" t="e">
        <f aca="false">VLOOKUP(CONCATENATE($A358,"novo-antigo-novo"),consolidado!$H$1:$R$1900,5,FALSE())</f>
        <v>#N/A</v>
      </c>
      <c r="L358" s="5" t="e">
        <f aca="false">VLOOKUP(CONCATENATE($A358,"novo-antigo"),consolidado!$H$1:$R$1900,5,FALSE())</f>
        <v>#N/A</v>
      </c>
      <c r="M358" s="6" t="e">
        <f aca="false">VLOOKUP(CONCATENATE($A358,"antigo"),consolidado!$H$1:$R$1900,6,FALSE())</f>
        <v>#N/A</v>
      </c>
      <c r="N358" s="6" t="e">
        <f aca="false">VLOOKUP(CONCATENATE(A358,"novo"),consolidado!$H$1:$R$1900,6,FALSE())</f>
        <v>#N/A</v>
      </c>
      <c r="O358" s="6" t="e">
        <f aca="false">VLOOKUP(CONCATENATE($A358,"antigo-novo"),consolidado!$H$1:$R$1900,6,FALSE())</f>
        <v>#N/A</v>
      </c>
      <c r="P358" s="6" t="e">
        <f aca="false">VLOOKUP(CONCATENATE($A358,"antigo-novo-antigo"),consolidado!$H$1:$R$1900,6,FALSE())</f>
        <v>#N/A</v>
      </c>
      <c r="Q358" s="6" t="e">
        <f aca="false">VLOOKUP(CONCATENATE($A358,"novo-antigo-novo"),consolidado!$H$1:$R$1900,6,FALSE())</f>
        <v>#N/A</v>
      </c>
      <c r="R358" s="6" t="e">
        <f aca="false">VLOOKUP(CONCATENATE($A358,"novo-antigo"),consolidado!$H$1:$R$1900,6,FALSE())</f>
        <v>#N/A</v>
      </c>
    </row>
    <row r="359" customFormat="false" ht="13.8" hidden="false" customHeight="false" outlineLevel="0" collapsed="false">
      <c r="A359" s="0" t="s">
        <v>377</v>
      </c>
      <c r="B359" s="0" t="n">
        <v>170</v>
      </c>
      <c r="C359" s="0" t="n">
        <v>170</v>
      </c>
      <c r="D359" s="2" t="n">
        <f aca="false">VLOOKUP(A359,consolidado!$A$1:$F$1900,4,FALSE())</f>
        <v>1</v>
      </c>
      <c r="E359" s="0" t="n">
        <v>163</v>
      </c>
      <c r="F359" s="0" t="n">
        <v>163</v>
      </c>
      <c r="G359" s="5" t="e">
        <f aca="false">VLOOKUP(CONCATENATE($A359,"antigo"),consolidado!$H$1:$R$1900,5,FALSE())</f>
        <v>#N/A</v>
      </c>
      <c r="H359" s="5" t="e">
        <f aca="false">VLOOKUP(CONCATENATE($A359,"novo"),consolidado!$H$1:$R$1900,5,FALSE())</f>
        <v>#N/A</v>
      </c>
      <c r="I359" s="5" t="e">
        <f aca="false">VLOOKUP(CONCATENATE($A359,"antigo-novo"),consolidado!$H$1:$R$1900,5,FALSE())</f>
        <v>#N/A</v>
      </c>
      <c r="J359" s="5" t="e">
        <f aca="false">VLOOKUP(CONCATENATE($A359,"antigo-novo-antigo"),consolidado!$H$1:$R$1900,5,FALSE())</f>
        <v>#N/A</v>
      </c>
      <c r="K359" s="5" t="e">
        <f aca="false">VLOOKUP(CONCATENATE($A359,"novo-antigo-novo"),consolidado!$H$1:$R$1900,5,FALSE())</f>
        <v>#N/A</v>
      </c>
      <c r="L359" s="5" t="e">
        <f aca="false">VLOOKUP(CONCATENATE($A359,"novo-antigo"),consolidado!$H$1:$R$1900,5,FALSE())</f>
        <v>#N/A</v>
      </c>
      <c r="M359" s="6" t="e">
        <f aca="false">VLOOKUP(CONCATENATE($A359,"antigo"),consolidado!$H$1:$R$1900,6,FALSE())</f>
        <v>#N/A</v>
      </c>
      <c r="N359" s="6" t="e">
        <f aca="false">VLOOKUP(CONCATENATE(A359,"novo"),consolidado!$H$1:$R$1900,6,FALSE())</f>
        <v>#N/A</v>
      </c>
      <c r="O359" s="6" t="e">
        <f aca="false">VLOOKUP(CONCATENATE($A359,"antigo-novo"),consolidado!$H$1:$R$1900,6,FALSE())</f>
        <v>#N/A</v>
      </c>
      <c r="P359" s="6" t="e">
        <f aca="false">VLOOKUP(CONCATENATE($A359,"antigo-novo-antigo"),consolidado!$H$1:$R$1900,6,FALSE())</f>
        <v>#N/A</v>
      </c>
      <c r="Q359" s="6" t="e">
        <f aca="false">VLOOKUP(CONCATENATE($A359,"novo-antigo-novo"),consolidado!$H$1:$R$1900,6,FALSE())</f>
        <v>#N/A</v>
      </c>
      <c r="R359" s="6" t="e">
        <f aca="false">VLOOKUP(CONCATENATE($A359,"novo-antigo"),consolidado!$H$1:$R$1900,6,FALSE())</f>
        <v>#N/A</v>
      </c>
    </row>
    <row r="360" customFormat="false" ht="13.8" hidden="false" customHeight="false" outlineLevel="0" collapsed="false">
      <c r="A360" s="0" t="s">
        <v>378</v>
      </c>
      <c r="B360" s="0" t="n">
        <v>171</v>
      </c>
      <c r="C360" s="0" t="n">
        <v>171</v>
      </c>
      <c r="D360" s="2" t="n">
        <f aca="false">VLOOKUP(A360,consolidado!$A$1:$F$1900,4,FALSE())</f>
        <v>1.15175097276265</v>
      </c>
      <c r="E360" s="0" t="n">
        <v>164</v>
      </c>
      <c r="F360" s="0" t="n">
        <v>164</v>
      </c>
      <c r="G360" s="5" t="e">
        <f aca="false">VLOOKUP(CONCATENATE($A360,"antigo"),consolidado!$H$1:$R$1900,5,FALSE())</f>
        <v>#N/A</v>
      </c>
      <c r="H360" s="5" t="e">
        <f aca="false">VLOOKUP(CONCATENATE($A360,"novo"),consolidado!$H$1:$R$1900,5,FALSE())</f>
        <v>#N/A</v>
      </c>
      <c r="I360" s="5" t="e">
        <f aca="false">VLOOKUP(CONCATENATE($A360,"antigo-novo"),consolidado!$H$1:$R$1900,5,FALSE())</f>
        <v>#N/A</v>
      </c>
      <c r="J360" s="5" t="e">
        <f aca="false">VLOOKUP(CONCATENATE($A360,"antigo-novo-antigo"),consolidado!$H$1:$R$1900,5,FALSE())</f>
        <v>#N/A</v>
      </c>
      <c r="K360" s="5" t="e">
        <f aca="false">VLOOKUP(CONCATENATE($A360,"novo-antigo-novo"),consolidado!$H$1:$R$1900,5,FALSE())</f>
        <v>#N/A</v>
      </c>
      <c r="L360" s="5" t="e">
        <f aca="false">VLOOKUP(CONCATENATE($A360,"novo-antigo"),consolidado!$H$1:$R$1900,5,FALSE())</f>
        <v>#N/A</v>
      </c>
      <c r="M360" s="6" t="e">
        <f aca="false">VLOOKUP(CONCATENATE($A360,"antigo"),consolidado!$H$1:$R$1900,6,FALSE())</f>
        <v>#N/A</v>
      </c>
      <c r="N360" s="6" t="e">
        <f aca="false">VLOOKUP(CONCATENATE(A360,"novo"),consolidado!$H$1:$R$1900,6,FALSE())</f>
        <v>#N/A</v>
      </c>
      <c r="O360" s="6" t="e">
        <f aca="false">VLOOKUP(CONCATENATE($A360,"antigo-novo"),consolidado!$H$1:$R$1900,6,FALSE())</f>
        <v>#N/A</v>
      </c>
      <c r="P360" s="6" t="e">
        <f aca="false">VLOOKUP(CONCATENATE($A360,"antigo-novo-antigo"),consolidado!$H$1:$R$1900,6,FALSE())</f>
        <v>#N/A</v>
      </c>
      <c r="Q360" s="6" t="e">
        <f aca="false">VLOOKUP(CONCATENATE($A360,"novo-antigo-novo"),consolidado!$H$1:$R$1900,6,FALSE())</f>
        <v>#N/A</v>
      </c>
      <c r="R360" s="6" t="e">
        <f aca="false">VLOOKUP(CONCATENATE($A360,"novo-antigo"),consolidado!$H$1:$R$1900,6,FALSE())</f>
        <v>#N/A</v>
      </c>
    </row>
    <row r="361" customFormat="false" ht="13.8" hidden="false" customHeight="false" outlineLevel="0" collapsed="false">
      <c r="A361" s="0" t="s">
        <v>379</v>
      </c>
      <c r="B361" s="0" t="n">
        <v>172</v>
      </c>
      <c r="C361" s="0" t="n">
        <v>172</v>
      </c>
      <c r="D361" s="2" t="n">
        <f aca="false">VLOOKUP(A361,consolidado!$A$1:$F$1900,4,FALSE())</f>
        <v>1.03598014888337</v>
      </c>
      <c r="E361" s="0" t="n">
        <v>165</v>
      </c>
      <c r="F361" s="0" t="n">
        <v>165</v>
      </c>
      <c r="G361" s="5" t="e">
        <f aca="false">VLOOKUP(CONCATENATE($A361,"antigo"),consolidado!$H$1:$R$1900,5,FALSE())</f>
        <v>#N/A</v>
      </c>
      <c r="H361" s="5" t="e">
        <f aca="false">VLOOKUP(CONCATENATE($A361,"novo"),consolidado!$H$1:$R$1900,5,FALSE())</f>
        <v>#N/A</v>
      </c>
      <c r="I361" s="5" t="e">
        <f aca="false">VLOOKUP(CONCATENATE($A361,"antigo-novo"),consolidado!$H$1:$R$1900,5,FALSE())</f>
        <v>#N/A</v>
      </c>
      <c r="J361" s="5" t="e">
        <f aca="false">VLOOKUP(CONCATENATE($A361,"antigo-novo-antigo"),consolidado!$H$1:$R$1900,5,FALSE())</f>
        <v>#N/A</v>
      </c>
      <c r="K361" s="5" t="e">
        <f aca="false">VLOOKUP(CONCATENATE($A361,"novo-antigo-novo"),consolidado!$H$1:$R$1900,5,FALSE())</f>
        <v>#N/A</v>
      </c>
      <c r="L361" s="5" t="e">
        <f aca="false">VLOOKUP(CONCATENATE($A361,"novo-antigo"),consolidado!$H$1:$R$1900,5,FALSE())</f>
        <v>#N/A</v>
      </c>
      <c r="M361" s="6" t="e">
        <f aca="false">VLOOKUP(CONCATENATE($A361,"antigo"),consolidado!$H$1:$R$1900,6,FALSE())</f>
        <v>#N/A</v>
      </c>
      <c r="N361" s="6" t="e">
        <f aca="false">VLOOKUP(CONCATENATE(A361,"novo"),consolidado!$H$1:$R$1900,6,FALSE())</f>
        <v>#N/A</v>
      </c>
      <c r="O361" s="6" t="e">
        <f aca="false">VLOOKUP(CONCATENATE($A361,"antigo-novo"),consolidado!$H$1:$R$1900,6,FALSE())</f>
        <v>#N/A</v>
      </c>
      <c r="P361" s="6" t="e">
        <f aca="false">VLOOKUP(CONCATENATE($A361,"antigo-novo-antigo"),consolidado!$H$1:$R$1900,6,FALSE())</f>
        <v>#N/A</v>
      </c>
      <c r="Q361" s="6" t="e">
        <f aca="false">VLOOKUP(CONCATENATE($A361,"novo-antigo-novo"),consolidado!$H$1:$R$1900,6,FALSE())</f>
        <v>#N/A</v>
      </c>
      <c r="R361" s="6" t="e">
        <f aca="false">VLOOKUP(CONCATENATE($A361,"novo-antigo"),consolidado!$H$1:$R$1900,6,FALSE())</f>
        <v>#N/A</v>
      </c>
    </row>
    <row r="362" customFormat="false" ht="13.8" hidden="false" customHeight="false" outlineLevel="0" collapsed="false">
      <c r="A362" s="0" t="s">
        <v>380</v>
      </c>
      <c r="B362" s="0" t="n">
        <v>173</v>
      </c>
      <c r="C362" s="0" t="n">
        <v>173</v>
      </c>
      <c r="D362" s="2" t="n">
        <f aca="false">VLOOKUP(A362,consolidado!$A$1:$F$1900,4,FALSE())</f>
        <v>1.04022754977651</v>
      </c>
      <c r="E362" s="0" t="n">
        <v>166</v>
      </c>
      <c r="F362" s="0" t="n">
        <v>166</v>
      </c>
      <c r="G362" s="5" t="e">
        <f aca="false">VLOOKUP(CONCATENATE($A362,"antigo"),consolidado!$H$1:$R$1900,5,FALSE())</f>
        <v>#N/A</v>
      </c>
      <c r="H362" s="5" t="e">
        <f aca="false">VLOOKUP(CONCATENATE($A362,"novo"),consolidado!$H$1:$R$1900,5,FALSE())</f>
        <v>#N/A</v>
      </c>
      <c r="I362" s="5" t="e">
        <f aca="false">VLOOKUP(CONCATENATE($A362,"antigo-novo"),consolidado!$H$1:$R$1900,5,FALSE())</f>
        <v>#N/A</v>
      </c>
      <c r="J362" s="5" t="e">
        <f aca="false">VLOOKUP(CONCATENATE($A362,"antigo-novo-antigo"),consolidado!$H$1:$R$1900,5,FALSE())</f>
        <v>#N/A</v>
      </c>
      <c r="K362" s="5" t="e">
        <f aca="false">VLOOKUP(CONCATENATE($A362,"novo-antigo-novo"),consolidado!$H$1:$R$1900,5,FALSE())</f>
        <v>#N/A</v>
      </c>
      <c r="L362" s="5" t="e">
        <f aca="false">VLOOKUP(CONCATENATE($A362,"novo-antigo"),consolidado!$H$1:$R$1900,5,FALSE())</f>
        <v>#N/A</v>
      </c>
      <c r="M362" s="6" t="e">
        <f aca="false">VLOOKUP(CONCATENATE($A362,"antigo"),consolidado!$H$1:$R$1900,6,FALSE())</f>
        <v>#N/A</v>
      </c>
      <c r="N362" s="6" t="e">
        <f aca="false">VLOOKUP(CONCATENATE(A362,"novo"),consolidado!$H$1:$R$1900,6,FALSE())</f>
        <v>#N/A</v>
      </c>
      <c r="O362" s="6" t="e">
        <f aca="false">VLOOKUP(CONCATENATE($A362,"antigo-novo"),consolidado!$H$1:$R$1900,6,FALSE())</f>
        <v>#N/A</v>
      </c>
      <c r="P362" s="6" t="e">
        <f aca="false">VLOOKUP(CONCATENATE($A362,"antigo-novo-antigo"),consolidado!$H$1:$R$1900,6,FALSE())</f>
        <v>#N/A</v>
      </c>
      <c r="Q362" s="6" t="e">
        <f aca="false">VLOOKUP(CONCATENATE($A362,"novo-antigo-novo"),consolidado!$H$1:$R$1900,6,FALSE())</f>
        <v>#N/A</v>
      </c>
      <c r="R362" s="6" t="e">
        <f aca="false">VLOOKUP(CONCATENATE($A362,"novo-antigo"),consolidado!$H$1:$R$1900,6,FALSE())</f>
        <v>#N/A</v>
      </c>
    </row>
    <row r="363" customFormat="false" ht="13.8" hidden="false" customHeight="false" outlineLevel="0" collapsed="false">
      <c r="A363" s="0" t="s">
        <v>381</v>
      </c>
      <c r="B363" s="0" t="n">
        <v>174</v>
      </c>
      <c r="C363" s="0" t="n">
        <v>174</v>
      </c>
      <c r="D363" s="2" t="n">
        <f aca="false">VLOOKUP(A363,consolidado!$A$1:$F$1900,4,FALSE())</f>
        <v>1.10048622366289</v>
      </c>
      <c r="E363" s="0" t="n">
        <v>167</v>
      </c>
      <c r="F363" s="0" t="n">
        <v>167</v>
      </c>
      <c r="G363" s="5" t="e">
        <f aca="false">VLOOKUP(CONCATENATE($A363,"antigo"),consolidado!$H$1:$R$1900,5,FALSE())</f>
        <v>#N/A</v>
      </c>
      <c r="H363" s="5" t="e">
        <f aca="false">VLOOKUP(CONCATENATE($A363,"novo"),consolidado!$H$1:$R$1900,5,FALSE())</f>
        <v>#N/A</v>
      </c>
      <c r="I363" s="5" t="e">
        <f aca="false">VLOOKUP(CONCATENATE($A363,"antigo-novo"),consolidado!$H$1:$R$1900,5,FALSE())</f>
        <v>#N/A</v>
      </c>
      <c r="J363" s="5" t="e">
        <f aca="false">VLOOKUP(CONCATENATE($A363,"antigo-novo-antigo"),consolidado!$H$1:$R$1900,5,FALSE())</f>
        <v>#N/A</v>
      </c>
      <c r="K363" s="5" t="e">
        <f aca="false">VLOOKUP(CONCATENATE($A363,"novo-antigo-novo"),consolidado!$H$1:$R$1900,5,FALSE())</f>
        <v>#N/A</v>
      </c>
      <c r="L363" s="5" t="e">
        <f aca="false">VLOOKUP(CONCATENATE($A363,"novo-antigo"),consolidado!$H$1:$R$1900,5,FALSE())</f>
        <v>#N/A</v>
      </c>
      <c r="M363" s="6" t="e">
        <f aca="false">VLOOKUP(CONCATENATE($A363,"antigo"),consolidado!$H$1:$R$1900,6,FALSE())</f>
        <v>#N/A</v>
      </c>
      <c r="N363" s="6" t="e">
        <f aca="false">VLOOKUP(CONCATENATE(A363,"novo"),consolidado!$H$1:$R$1900,6,FALSE())</f>
        <v>#N/A</v>
      </c>
      <c r="O363" s="6" t="e">
        <f aca="false">VLOOKUP(CONCATENATE($A363,"antigo-novo"),consolidado!$H$1:$R$1900,6,FALSE())</f>
        <v>#N/A</v>
      </c>
      <c r="P363" s="6" t="e">
        <f aca="false">VLOOKUP(CONCATENATE($A363,"antigo-novo-antigo"),consolidado!$H$1:$R$1900,6,FALSE())</f>
        <v>#N/A</v>
      </c>
      <c r="Q363" s="6" t="e">
        <f aca="false">VLOOKUP(CONCATENATE($A363,"novo-antigo-novo"),consolidado!$H$1:$R$1900,6,FALSE())</f>
        <v>#N/A</v>
      </c>
      <c r="R363" s="6" t="e">
        <f aca="false">VLOOKUP(CONCATENATE($A363,"novo-antigo"),consolidado!$H$1:$R$1900,6,FALSE())</f>
        <v>#N/A</v>
      </c>
    </row>
    <row r="364" customFormat="false" ht="13.8" hidden="false" customHeight="false" outlineLevel="0" collapsed="false">
      <c r="A364" s="0" t="s">
        <v>382</v>
      </c>
      <c r="B364" s="0" t="n">
        <v>175</v>
      </c>
      <c r="C364" s="0" t="n">
        <v>175</v>
      </c>
      <c r="D364" s="2" t="n">
        <f aca="false">VLOOKUP(A364,consolidado!$A$1:$F$1900,4,FALSE())</f>
        <v>14</v>
      </c>
      <c r="E364" s="0" t="n">
        <v>168</v>
      </c>
      <c r="F364" s="0" t="n">
        <v>168</v>
      </c>
      <c r="G364" s="5" t="e">
        <f aca="false">VLOOKUP(CONCATENATE($A364,"antigo"),consolidado!$H$1:$R$1900,5,FALSE())</f>
        <v>#N/A</v>
      </c>
      <c r="H364" s="5" t="e">
        <f aca="false">VLOOKUP(CONCATENATE($A364,"novo"),consolidado!$H$1:$R$1900,5,FALSE())</f>
        <v>#N/A</v>
      </c>
      <c r="I364" s="5" t="e">
        <f aca="false">VLOOKUP(CONCATENATE($A364,"antigo-novo"),consolidado!$H$1:$R$1900,5,FALSE())</f>
        <v>#N/A</v>
      </c>
      <c r="J364" s="5" t="e">
        <f aca="false">VLOOKUP(CONCATENATE($A364,"antigo-novo-antigo"),consolidado!$H$1:$R$1900,5,FALSE())</f>
        <v>#N/A</v>
      </c>
      <c r="K364" s="5" t="e">
        <f aca="false">VLOOKUP(CONCATENATE($A364,"novo-antigo-novo"),consolidado!$H$1:$R$1900,5,FALSE())</f>
        <v>#N/A</v>
      </c>
      <c r="L364" s="5" t="e">
        <f aca="false">VLOOKUP(CONCATENATE($A364,"novo-antigo"),consolidado!$H$1:$R$1900,5,FALSE())</f>
        <v>#N/A</v>
      </c>
      <c r="M364" s="6" t="e">
        <f aca="false">VLOOKUP(CONCATENATE($A364,"antigo"),consolidado!$H$1:$R$1900,6,FALSE())</f>
        <v>#N/A</v>
      </c>
      <c r="N364" s="6" t="e">
        <f aca="false">VLOOKUP(CONCATENATE(A364,"novo"),consolidado!$H$1:$R$1900,6,FALSE())</f>
        <v>#N/A</v>
      </c>
      <c r="O364" s="6" t="e">
        <f aca="false">VLOOKUP(CONCATENATE($A364,"antigo-novo"),consolidado!$H$1:$R$1900,6,FALSE())</f>
        <v>#N/A</v>
      </c>
      <c r="P364" s="6" t="e">
        <f aca="false">VLOOKUP(CONCATENATE($A364,"antigo-novo-antigo"),consolidado!$H$1:$R$1900,6,FALSE())</f>
        <v>#N/A</v>
      </c>
      <c r="Q364" s="6" t="e">
        <f aca="false">VLOOKUP(CONCATENATE($A364,"novo-antigo-novo"),consolidado!$H$1:$R$1900,6,FALSE())</f>
        <v>#N/A</v>
      </c>
      <c r="R364" s="6" t="e">
        <f aca="false">VLOOKUP(CONCATENATE($A364,"novo-antigo"),consolidado!$H$1:$R$1900,6,FALSE())</f>
        <v>#N/A</v>
      </c>
    </row>
    <row r="365" customFormat="false" ht="13.8" hidden="false" customHeight="false" outlineLevel="0" collapsed="false">
      <c r="A365" s="0" t="s">
        <v>383</v>
      </c>
      <c r="B365" s="0" t="n">
        <v>176</v>
      </c>
      <c r="C365" s="0" t="n">
        <v>176</v>
      </c>
      <c r="D365" s="2" t="n">
        <f aca="false">VLOOKUP(A365,consolidado!$A$1:$F$1900,4,FALSE())</f>
        <v>15</v>
      </c>
      <c r="E365" s="0" t="n">
        <v>169</v>
      </c>
      <c r="F365" s="0" t="n">
        <v>169</v>
      </c>
      <c r="G365" s="5" t="e">
        <f aca="false">VLOOKUP(CONCATENATE($A365,"antigo"),consolidado!$H$1:$R$1900,5,FALSE())</f>
        <v>#N/A</v>
      </c>
      <c r="H365" s="5" t="e">
        <f aca="false">VLOOKUP(CONCATENATE($A365,"novo"),consolidado!$H$1:$R$1900,5,FALSE())</f>
        <v>#N/A</v>
      </c>
      <c r="I365" s="5" t="e">
        <f aca="false">VLOOKUP(CONCATENATE($A365,"antigo-novo"),consolidado!$H$1:$R$1900,5,FALSE())</f>
        <v>#N/A</v>
      </c>
      <c r="J365" s="5" t="e">
        <f aca="false">VLOOKUP(CONCATENATE($A365,"antigo-novo-antigo"),consolidado!$H$1:$R$1900,5,FALSE())</f>
        <v>#N/A</v>
      </c>
      <c r="K365" s="5" t="e">
        <f aca="false">VLOOKUP(CONCATENATE($A365,"novo-antigo-novo"),consolidado!$H$1:$R$1900,5,FALSE())</f>
        <v>#N/A</v>
      </c>
      <c r="L365" s="5" t="e">
        <f aca="false">VLOOKUP(CONCATENATE($A365,"novo-antigo"),consolidado!$H$1:$R$1900,5,FALSE())</f>
        <v>#N/A</v>
      </c>
      <c r="M365" s="6" t="e">
        <f aca="false">VLOOKUP(CONCATENATE($A365,"antigo"),consolidado!$H$1:$R$1900,6,FALSE())</f>
        <v>#N/A</v>
      </c>
      <c r="N365" s="6" t="e">
        <f aca="false">VLOOKUP(CONCATENATE(A365,"novo"),consolidado!$H$1:$R$1900,6,FALSE())</f>
        <v>#N/A</v>
      </c>
      <c r="O365" s="6" t="e">
        <f aca="false">VLOOKUP(CONCATENATE($A365,"antigo-novo"),consolidado!$H$1:$R$1900,6,FALSE())</f>
        <v>#N/A</v>
      </c>
      <c r="P365" s="6" t="e">
        <f aca="false">VLOOKUP(CONCATENATE($A365,"antigo-novo-antigo"),consolidado!$H$1:$R$1900,6,FALSE())</f>
        <v>#N/A</v>
      </c>
      <c r="Q365" s="6" t="e">
        <f aca="false">VLOOKUP(CONCATENATE($A365,"novo-antigo-novo"),consolidado!$H$1:$R$1900,6,FALSE())</f>
        <v>#N/A</v>
      </c>
      <c r="R365" s="6" t="e">
        <f aca="false">VLOOKUP(CONCATENATE($A365,"novo-antigo"),consolidado!$H$1:$R$1900,6,FALSE())</f>
        <v>#N/A</v>
      </c>
    </row>
    <row r="366" customFormat="false" ht="13.8" hidden="false" customHeight="false" outlineLevel="0" collapsed="false">
      <c r="A366" s="0" t="s">
        <v>384</v>
      </c>
      <c r="B366" s="0" t="n">
        <v>177</v>
      </c>
      <c r="C366" s="0" t="n">
        <v>177</v>
      </c>
      <c r="D366" s="2" t="n">
        <f aca="false">VLOOKUP(A366,consolidado!$A$1:$F$1900,4,FALSE())</f>
        <v>1.41379310344828</v>
      </c>
      <c r="E366" s="0" t="n">
        <v>170</v>
      </c>
      <c r="F366" s="0" t="n">
        <v>170</v>
      </c>
      <c r="G366" s="5" t="e">
        <f aca="false">VLOOKUP(CONCATENATE($A366,"antigo"),consolidado!$H$1:$R$1900,5,FALSE())</f>
        <v>#N/A</v>
      </c>
      <c r="H366" s="5" t="e">
        <f aca="false">VLOOKUP(CONCATENATE($A366,"novo"),consolidado!$H$1:$R$1900,5,FALSE())</f>
        <v>#N/A</v>
      </c>
      <c r="I366" s="5" t="e">
        <f aca="false">VLOOKUP(CONCATENATE($A366,"antigo-novo"),consolidado!$H$1:$R$1900,5,FALSE())</f>
        <v>#N/A</v>
      </c>
      <c r="J366" s="5" t="e">
        <f aca="false">VLOOKUP(CONCATENATE($A366,"antigo-novo-antigo"),consolidado!$H$1:$R$1900,5,FALSE())</f>
        <v>#N/A</v>
      </c>
      <c r="K366" s="5" t="e">
        <f aca="false">VLOOKUP(CONCATENATE($A366,"novo-antigo-novo"),consolidado!$H$1:$R$1900,5,FALSE())</f>
        <v>#N/A</v>
      </c>
      <c r="L366" s="5" t="e">
        <f aca="false">VLOOKUP(CONCATENATE($A366,"novo-antigo"),consolidado!$H$1:$R$1900,5,FALSE())</f>
        <v>#N/A</v>
      </c>
      <c r="M366" s="6" t="e">
        <f aca="false">VLOOKUP(CONCATENATE($A366,"antigo"),consolidado!$H$1:$R$1900,6,FALSE())</f>
        <v>#N/A</v>
      </c>
      <c r="N366" s="6" t="e">
        <f aca="false">VLOOKUP(CONCATENATE(A366,"novo"),consolidado!$H$1:$R$1900,6,FALSE())</f>
        <v>#N/A</v>
      </c>
      <c r="O366" s="6" t="e">
        <f aca="false">VLOOKUP(CONCATENATE($A366,"antigo-novo"),consolidado!$H$1:$R$1900,6,FALSE())</f>
        <v>#N/A</v>
      </c>
      <c r="P366" s="6" t="e">
        <f aca="false">VLOOKUP(CONCATENATE($A366,"antigo-novo-antigo"),consolidado!$H$1:$R$1900,6,FALSE())</f>
        <v>#N/A</v>
      </c>
      <c r="Q366" s="6" t="e">
        <f aca="false">VLOOKUP(CONCATENATE($A366,"novo-antigo-novo"),consolidado!$H$1:$R$1900,6,FALSE())</f>
        <v>#N/A</v>
      </c>
      <c r="R366" s="6" t="e">
        <f aca="false">VLOOKUP(CONCATENATE($A366,"novo-antigo"),consolidado!$H$1:$R$1900,6,FALSE())</f>
        <v>#N/A</v>
      </c>
    </row>
    <row r="367" customFormat="false" ht="13.8" hidden="false" customHeight="false" outlineLevel="0" collapsed="false">
      <c r="A367" s="0" t="s">
        <v>385</v>
      </c>
      <c r="B367" s="0" t="n">
        <v>178</v>
      </c>
      <c r="C367" s="0" t="n">
        <v>178</v>
      </c>
      <c r="D367" s="2" t="n">
        <f aca="false">VLOOKUP(A367,consolidado!$A$1:$F$1900,4,FALSE())</f>
        <v>1.09463722397476</v>
      </c>
      <c r="E367" s="0" t="n">
        <v>171</v>
      </c>
      <c r="F367" s="0" t="n">
        <v>171</v>
      </c>
      <c r="G367" s="5" t="e">
        <f aca="false">VLOOKUP(CONCATENATE($A367,"antigo"),consolidado!$H$1:$R$1900,5,FALSE())</f>
        <v>#N/A</v>
      </c>
      <c r="H367" s="5" t="e">
        <f aca="false">VLOOKUP(CONCATENATE($A367,"novo"),consolidado!$H$1:$R$1900,5,FALSE())</f>
        <v>#N/A</v>
      </c>
      <c r="I367" s="5" t="e">
        <f aca="false">VLOOKUP(CONCATENATE($A367,"antigo-novo"),consolidado!$H$1:$R$1900,5,FALSE())</f>
        <v>#N/A</v>
      </c>
      <c r="J367" s="5" t="e">
        <f aca="false">VLOOKUP(CONCATENATE($A367,"antigo-novo-antigo"),consolidado!$H$1:$R$1900,5,FALSE())</f>
        <v>#N/A</v>
      </c>
      <c r="K367" s="5" t="e">
        <f aca="false">VLOOKUP(CONCATENATE($A367,"novo-antigo-novo"),consolidado!$H$1:$R$1900,5,FALSE())</f>
        <v>#N/A</v>
      </c>
      <c r="L367" s="5" t="e">
        <f aca="false">VLOOKUP(CONCATENATE($A367,"novo-antigo"),consolidado!$H$1:$R$1900,5,FALSE())</f>
        <v>#N/A</v>
      </c>
      <c r="M367" s="6" t="e">
        <f aca="false">VLOOKUP(CONCATENATE($A367,"antigo"),consolidado!$H$1:$R$1900,6,FALSE())</f>
        <v>#N/A</v>
      </c>
      <c r="N367" s="6" t="e">
        <f aca="false">VLOOKUP(CONCATENATE(A367,"novo"),consolidado!$H$1:$R$1900,6,FALSE())</f>
        <v>#N/A</v>
      </c>
      <c r="O367" s="6" t="e">
        <f aca="false">VLOOKUP(CONCATENATE($A367,"antigo-novo"),consolidado!$H$1:$R$1900,6,FALSE())</f>
        <v>#N/A</v>
      </c>
      <c r="P367" s="6" t="e">
        <f aca="false">VLOOKUP(CONCATENATE($A367,"antigo-novo-antigo"),consolidado!$H$1:$R$1900,6,FALSE())</f>
        <v>#N/A</v>
      </c>
      <c r="Q367" s="6" t="e">
        <f aca="false">VLOOKUP(CONCATENATE($A367,"novo-antigo-novo"),consolidado!$H$1:$R$1900,6,FALSE())</f>
        <v>#N/A</v>
      </c>
      <c r="R367" s="6" t="e">
        <f aca="false">VLOOKUP(CONCATENATE($A367,"novo-antigo"),consolidado!$H$1:$R$1900,6,FALSE())</f>
        <v>#N/A</v>
      </c>
    </row>
    <row r="368" customFormat="false" ht="13.8" hidden="false" customHeight="false" outlineLevel="0" collapsed="false">
      <c r="A368" s="0" t="s">
        <v>386</v>
      </c>
      <c r="B368" s="0" t="n">
        <v>179</v>
      </c>
      <c r="C368" s="0" t="n">
        <v>179</v>
      </c>
      <c r="D368" s="2" t="n">
        <f aca="false">VLOOKUP(A368,consolidado!$A$1:$F$1900,4,FALSE())</f>
        <v>73</v>
      </c>
      <c r="E368" s="0" t="n">
        <v>172</v>
      </c>
      <c r="F368" s="0" t="n">
        <v>172</v>
      </c>
      <c r="G368" s="5" t="e">
        <f aca="false">VLOOKUP(CONCATENATE($A368,"antigo"),consolidado!$H$1:$R$1900,5,FALSE())</f>
        <v>#N/A</v>
      </c>
      <c r="H368" s="5" t="e">
        <f aca="false">VLOOKUP(CONCATENATE($A368,"novo"),consolidado!$H$1:$R$1900,5,FALSE())</f>
        <v>#N/A</v>
      </c>
      <c r="I368" s="5" t="e">
        <f aca="false">VLOOKUP(CONCATENATE($A368,"antigo-novo"),consolidado!$H$1:$R$1900,5,FALSE())</f>
        <v>#N/A</v>
      </c>
      <c r="J368" s="5" t="e">
        <f aca="false">VLOOKUP(CONCATENATE($A368,"antigo-novo-antigo"),consolidado!$H$1:$R$1900,5,FALSE())</f>
        <v>#N/A</v>
      </c>
      <c r="K368" s="5" t="e">
        <f aca="false">VLOOKUP(CONCATENATE($A368,"novo-antigo-novo"),consolidado!$H$1:$R$1900,5,FALSE())</f>
        <v>#N/A</v>
      </c>
      <c r="L368" s="5" t="e">
        <f aca="false">VLOOKUP(CONCATENATE($A368,"novo-antigo"),consolidado!$H$1:$R$1900,5,FALSE())</f>
        <v>#N/A</v>
      </c>
      <c r="M368" s="6" t="e">
        <f aca="false">VLOOKUP(CONCATENATE($A368,"antigo"),consolidado!$H$1:$R$1900,6,FALSE())</f>
        <v>#N/A</v>
      </c>
      <c r="N368" s="6" t="e">
        <f aca="false">VLOOKUP(CONCATENATE(A368,"novo"),consolidado!$H$1:$R$1900,6,FALSE())</f>
        <v>#N/A</v>
      </c>
      <c r="O368" s="6" t="e">
        <f aca="false">VLOOKUP(CONCATENATE($A368,"antigo-novo"),consolidado!$H$1:$R$1900,6,FALSE())</f>
        <v>#N/A</v>
      </c>
      <c r="P368" s="6" t="e">
        <f aca="false">VLOOKUP(CONCATENATE($A368,"antigo-novo-antigo"),consolidado!$H$1:$R$1900,6,FALSE())</f>
        <v>#N/A</v>
      </c>
      <c r="Q368" s="6" t="e">
        <f aca="false">VLOOKUP(CONCATENATE($A368,"novo-antigo-novo"),consolidado!$H$1:$R$1900,6,FALSE())</f>
        <v>#N/A</v>
      </c>
      <c r="R368" s="6" t="e">
        <f aca="false">VLOOKUP(CONCATENATE($A368,"novo-antigo"),consolidado!$H$1:$R$1900,6,FALSE())</f>
        <v>#N/A</v>
      </c>
    </row>
    <row r="369" customFormat="false" ht="13.8" hidden="false" customHeight="false" outlineLevel="0" collapsed="false">
      <c r="A369" s="0" t="s">
        <v>387</v>
      </c>
      <c r="B369" s="0" t="n">
        <v>180</v>
      </c>
      <c r="C369" s="0" t="n">
        <v>180</v>
      </c>
      <c r="D369" s="2" t="n">
        <f aca="false">VLOOKUP(A369,consolidado!$A$1:$F$1900,4,FALSE())</f>
        <v>74</v>
      </c>
      <c r="E369" s="0" t="n">
        <v>173</v>
      </c>
      <c r="F369" s="0" t="n">
        <v>173</v>
      </c>
      <c r="G369" s="5" t="e">
        <f aca="false">VLOOKUP(CONCATENATE($A369,"antigo"),consolidado!$H$1:$R$1900,5,FALSE())</f>
        <v>#N/A</v>
      </c>
      <c r="H369" s="5" t="e">
        <f aca="false">VLOOKUP(CONCATENATE($A369,"novo"),consolidado!$H$1:$R$1900,5,FALSE())</f>
        <v>#N/A</v>
      </c>
      <c r="I369" s="5" t="e">
        <f aca="false">VLOOKUP(CONCATENATE($A369,"antigo-novo"),consolidado!$H$1:$R$1900,5,FALSE())</f>
        <v>#N/A</v>
      </c>
      <c r="J369" s="5" t="e">
        <f aca="false">VLOOKUP(CONCATENATE($A369,"antigo-novo-antigo"),consolidado!$H$1:$R$1900,5,FALSE())</f>
        <v>#N/A</v>
      </c>
      <c r="K369" s="5" t="e">
        <f aca="false">VLOOKUP(CONCATENATE($A369,"novo-antigo-novo"),consolidado!$H$1:$R$1900,5,FALSE())</f>
        <v>#N/A</v>
      </c>
      <c r="L369" s="5" t="e">
        <f aca="false">VLOOKUP(CONCATENATE($A369,"novo-antigo"),consolidado!$H$1:$R$1900,5,FALSE())</f>
        <v>#N/A</v>
      </c>
      <c r="M369" s="6" t="e">
        <f aca="false">VLOOKUP(CONCATENATE($A369,"antigo"),consolidado!$H$1:$R$1900,6,FALSE())</f>
        <v>#N/A</v>
      </c>
      <c r="N369" s="6" t="e">
        <f aca="false">VLOOKUP(CONCATENATE(A369,"novo"),consolidado!$H$1:$R$1900,6,FALSE())</f>
        <v>#N/A</v>
      </c>
      <c r="O369" s="6" t="e">
        <f aca="false">VLOOKUP(CONCATENATE($A369,"antigo-novo"),consolidado!$H$1:$R$1900,6,FALSE())</f>
        <v>#N/A</v>
      </c>
      <c r="P369" s="6" t="e">
        <f aca="false">VLOOKUP(CONCATENATE($A369,"antigo-novo-antigo"),consolidado!$H$1:$R$1900,6,FALSE())</f>
        <v>#N/A</v>
      </c>
      <c r="Q369" s="6" t="e">
        <f aca="false">VLOOKUP(CONCATENATE($A369,"novo-antigo-novo"),consolidado!$H$1:$R$1900,6,FALSE())</f>
        <v>#N/A</v>
      </c>
      <c r="R369" s="6" t="e">
        <f aca="false">VLOOKUP(CONCATENATE($A369,"novo-antigo"),consolidado!$H$1:$R$1900,6,FALSE())</f>
        <v>#N/A</v>
      </c>
    </row>
    <row r="370" customFormat="false" ht="13.8" hidden="false" customHeight="false" outlineLevel="0" collapsed="false">
      <c r="A370" s="0" t="s">
        <v>388</v>
      </c>
      <c r="B370" s="0" t="n">
        <v>181</v>
      </c>
      <c r="C370" s="0" t="n">
        <v>181</v>
      </c>
      <c r="D370" s="2" t="n">
        <f aca="false">VLOOKUP(A370,consolidado!$A$1:$F$1900,4,FALSE())</f>
        <v>1</v>
      </c>
      <c r="E370" s="0" t="n">
        <v>174</v>
      </c>
      <c r="F370" s="0" t="n">
        <v>174</v>
      </c>
      <c r="G370" s="5" t="e">
        <f aca="false">VLOOKUP(CONCATENATE($A370,"antigo"),consolidado!$H$1:$R$1900,5,FALSE())</f>
        <v>#N/A</v>
      </c>
      <c r="H370" s="5" t="e">
        <f aca="false">VLOOKUP(CONCATENATE($A370,"novo"),consolidado!$H$1:$R$1900,5,FALSE())</f>
        <v>#N/A</v>
      </c>
      <c r="I370" s="5" t="e">
        <f aca="false">VLOOKUP(CONCATENATE($A370,"antigo-novo"),consolidado!$H$1:$R$1900,5,FALSE())</f>
        <v>#N/A</v>
      </c>
      <c r="J370" s="5" t="e">
        <f aca="false">VLOOKUP(CONCATENATE($A370,"antigo-novo-antigo"),consolidado!$H$1:$R$1900,5,FALSE())</f>
        <v>#N/A</v>
      </c>
      <c r="K370" s="5" t="e">
        <f aca="false">VLOOKUP(CONCATENATE($A370,"novo-antigo-novo"),consolidado!$H$1:$R$1900,5,FALSE())</f>
        <v>#N/A</v>
      </c>
      <c r="L370" s="5" t="e">
        <f aca="false">VLOOKUP(CONCATENATE($A370,"novo-antigo"),consolidado!$H$1:$R$1900,5,FALSE())</f>
        <v>#N/A</v>
      </c>
      <c r="M370" s="6" t="e">
        <f aca="false">VLOOKUP(CONCATENATE($A370,"antigo"),consolidado!$H$1:$R$1900,6,FALSE())</f>
        <v>#N/A</v>
      </c>
      <c r="N370" s="6" t="e">
        <f aca="false">VLOOKUP(CONCATENATE(A370,"novo"),consolidado!$H$1:$R$1900,6,FALSE())</f>
        <v>#N/A</v>
      </c>
      <c r="O370" s="6" t="e">
        <f aca="false">VLOOKUP(CONCATENATE($A370,"antigo-novo"),consolidado!$H$1:$R$1900,6,FALSE())</f>
        <v>#N/A</v>
      </c>
      <c r="P370" s="6" t="e">
        <f aca="false">VLOOKUP(CONCATENATE($A370,"antigo-novo-antigo"),consolidado!$H$1:$R$1900,6,FALSE())</f>
        <v>#N/A</v>
      </c>
      <c r="Q370" s="6" t="e">
        <f aca="false">VLOOKUP(CONCATENATE($A370,"novo-antigo-novo"),consolidado!$H$1:$R$1900,6,FALSE())</f>
        <v>#N/A</v>
      </c>
      <c r="R370" s="6" t="e">
        <f aca="false">VLOOKUP(CONCATENATE($A370,"novo-antigo"),consolidado!$H$1:$R$1900,6,FALSE())</f>
        <v>#N/A</v>
      </c>
    </row>
    <row r="371" customFormat="false" ht="13.8" hidden="false" customHeight="false" outlineLevel="0" collapsed="false">
      <c r="A371" s="0" t="s">
        <v>389</v>
      </c>
      <c r="B371" s="0" t="n">
        <v>182</v>
      </c>
      <c r="C371" s="0" t="n">
        <v>182</v>
      </c>
      <c r="D371" s="2" t="n">
        <f aca="false">VLOOKUP(A371,consolidado!$A$1:$F$1900,4,FALSE())</f>
        <v>1.09090909090909</v>
      </c>
      <c r="E371" s="0" t="n">
        <v>175</v>
      </c>
      <c r="F371" s="0" t="n">
        <v>175</v>
      </c>
      <c r="G371" s="5" t="e">
        <f aca="false">VLOOKUP(CONCATENATE($A371,"antigo"),consolidado!$H$1:$R$1900,5,FALSE())</f>
        <v>#N/A</v>
      </c>
      <c r="H371" s="5" t="e">
        <f aca="false">VLOOKUP(CONCATENATE($A371,"novo"),consolidado!$H$1:$R$1900,5,FALSE())</f>
        <v>#N/A</v>
      </c>
      <c r="I371" s="5" t="e">
        <f aca="false">VLOOKUP(CONCATENATE($A371,"antigo-novo"),consolidado!$H$1:$R$1900,5,FALSE())</f>
        <v>#N/A</v>
      </c>
      <c r="J371" s="5" t="e">
        <f aca="false">VLOOKUP(CONCATENATE($A371,"antigo-novo-antigo"),consolidado!$H$1:$R$1900,5,FALSE())</f>
        <v>#N/A</v>
      </c>
      <c r="K371" s="5" t="e">
        <f aca="false">VLOOKUP(CONCATENATE($A371,"novo-antigo-novo"),consolidado!$H$1:$R$1900,5,FALSE())</f>
        <v>#N/A</v>
      </c>
      <c r="L371" s="5" t="e">
        <f aca="false">VLOOKUP(CONCATENATE($A371,"novo-antigo"),consolidado!$H$1:$R$1900,5,FALSE())</f>
        <v>#N/A</v>
      </c>
      <c r="M371" s="6" t="e">
        <f aca="false">VLOOKUP(CONCATENATE($A371,"antigo"),consolidado!$H$1:$R$1900,6,FALSE())</f>
        <v>#N/A</v>
      </c>
      <c r="N371" s="6" t="e">
        <f aca="false">VLOOKUP(CONCATENATE(A371,"novo"),consolidado!$H$1:$R$1900,6,FALSE())</f>
        <v>#N/A</v>
      </c>
      <c r="O371" s="6" t="e">
        <f aca="false">VLOOKUP(CONCATENATE($A371,"antigo-novo"),consolidado!$H$1:$R$1900,6,FALSE())</f>
        <v>#N/A</v>
      </c>
      <c r="P371" s="6" t="e">
        <f aca="false">VLOOKUP(CONCATENATE($A371,"antigo-novo-antigo"),consolidado!$H$1:$R$1900,6,FALSE())</f>
        <v>#N/A</v>
      </c>
      <c r="Q371" s="6" t="e">
        <f aca="false">VLOOKUP(CONCATENATE($A371,"novo-antigo-novo"),consolidado!$H$1:$R$1900,6,FALSE())</f>
        <v>#N/A</v>
      </c>
      <c r="R371" s="6" t="e">
        <f aca="false">VLOOKUP(CONCATENATE($A371,"novo-antigo"),consolidado!$H$1:$R$1900,6,FALSE())</f>
        <v>#N/A</v>
      </c>
    </row>
    <row r="372" customFormat="false" ht="13.8" hidden="false" customHeight="false" outlineLevel="0" collapsed="false">
      <c r="A372" s="0" t="s">
        <v>390</v>
      </c>
      <c r="B372" s="0" t="n">
        <v>183</v>
      </c>
      <c r="C372" s="0" t="n">
        <v>183</v>
      </c>
      <c r="D372" s="2" t="n">
        <f aca="false">VLOOKUP(A372,consolidado!$A$1:$F$1900,4,FALSE())</f>
        <v>1.16666666666667</v>
      </c>
      <c r="E372" s="0" t="n">
        <v>176</v>
      </c>
      <c r="F372" s="0" t="n">
        <v>176</v>
      </c>
      <c r="G372" s="5" t="e">
        <f aca="false">VLOOKUP(CONCATENATE($A372,"antigo"),consolidado!$H$1:$R$1900,5,FALSE())</f>
        <v>#N/A</v>
      </c>
      <c r="H372" s="5" t="e">
        <f aca="false">VLOOKUP(CONCATENATE($A372,"novo"),consolidado!$H$1:$R$1900,5,FALSE())</f>
        <v>#N/A</v>
      </c>
      <c r="I372" s="5" t="e">
        <f aca="false">VLOOKUP(CONCATENATE($A372,"antigo-novo"),consolidado!$H$1:$R$1900,5,FALSE())</f>
        <v>#N/A</v>
      </c>
      <c r="J372" s="5" t="e">
        <f aca="false">VLOOKUP(CONCATENATE($A372,"antigo-novo-antigo"),consolidado!$H$1:$R$1900,5,FALSE())</f>
        <v>#N/A</v>
      </c>
      <c r="K372" s="5" t="e">
        <f aca="false">VLOOKUP(CONCATENATE($A372,"novo-antigo-novo"),consolidado!$H$1:$R$1900,5,FALSE())</f>
        <v>#N/A</v>
      </c>
      <c r="L372" s="5" t="e">
        <f aca="false">VLOOKUP(CONCATENATE($A372,"novo-antigo"),consolidado!$H$1:$R$1900,5,FALSE())</f>
        <v>#N/A</v>
      </c>
      <c r="M372" s="6" t="e">
        <f aca="false">VLOOKUP(CONCATENATE($A372,"antigo"),consolidado!$H$1:$R$1900,6,FALSE())</f>
        <v>#N/A</v>
      </c>
      <c r="N372" s="6" t="e">
        <f aca="false">VLOOKUP(CONCATENATE(A372,"novo"),consolidado!$H$1:$R$1900,6,FALSE())</f>
        <v>#N/A</v>
      </c>
      <c r="O372" s="6" t="e">
        <f aca="false">VLOOKUP(CONCATENATE($A372,"antigo-novo"),consolidado!$H$1:$R$1900,6,FALSE())</f>
        <v>#N/A</v>
      </c>
      <c r="P372" s="6" t="e">
        <f aca="false">VLOOKUP(CONCATENATE($A372,"antigo-novo-antigo"),consolidado!$H$1:$R$1900,6,FALSE())</f>
        <v>#N/A</v>
      </c>
      <c r="Q372" s="6" t="e">
        <f aca="false">VLOOKUP(CONCATENATE($A372,"novo-antigo-novo"),consolidado!$H$1:$R$1900,6,FALSE())</f>
        <v>#N/A</v>
      </c>
      <c r="R372" s="6" t="e">
        <f aca="false">VLOOKUP(CONCATENATE($A372,"novo-antigo"),consolidado!$H$1:$R$1900,6,FALSE())</f>
        <v>#N/A</v>
      </c>
    </row>
    <row r="373" customFormat="false" ht="13.8" hidden="false" customHeight="false" outlineLevel="0" collapsed="false">
      <c r="A373" s="0" t="s">
        <v>391</v>
      </c>
      <c r="B373" s="0" t="n">
        <v>184</v>
      </c>
      <c r="C373" s="0" t="n">
        <v>184</v>
      </c>
      <c r="D373" s="2" t="n">
        <f aca="false">VLOOKUP(A373,consolidado!$A$1:$F$1900,4,FALSE())</f>
        <v>1</v>
      </c>
      <c r="E373" s="0" t="n">
        <v>177</v>
      </c>
      <c r="F373" s="0" t="n">
        <v>177</v>
      </c>
      <c r="G373" s="5" t="e">
        <f aca="false">VLOOKUP(CONCATENATE($A373,"antigo"),consolidado!$H$1:$R$1900,5,FALSE())</f>
        <v>#N/A</v>
      </c>
      <c r="H373" s="5" t="e">
        <f aca="false">VLOOKUP(CONCATENATE($A373,"novo"),consolidado!$H$1:$R$1900,5,FALSE())</f>
        <v>#N/A</v>
      </c>
      <c r="I373" s="5" t="e">
        <f aca="false">VLOOKUP(CONCATENATE($A373,"antigo-novo"),consolidado!$H$1:$R$1900,5,FALSE())</f>
        <v>#N/A</v>
      </c>
      <c r="J373" s="5" t="e">
        <f aca="false">VLOOKUP(CONCATENATE($A373,"antigo-novo-antigo"),consolidado!$H$1:$R$1900,5,FALSE())</f>
        <v>#N/A</v>
      </c>
      <c r="K373" s="5" t="e">
        <f aca="false">VLOOKUP(CONCATENATE($A373,"novo-antigo-novo"),consolidado!$H$1:$R$1900,5,FALSE())</f>
        <v>#N/A</v>
      </c>
      <c r="L373" s="5" t="e">
        <f aca="false">VLOOKUP(CONCATENATE($A373,"novo-antigo"),consolidado!$H$1:$R$1900,5,FALSE())</f>
        <v>#N/A</v>
      </c>
      <c r="M373" s="6" t="e">
        <f aca="false">VLOOKUP(CONCATENATE($A373,"antigo"),consolidado!$H$1:$R$1900,6,FALSE())</f>
        <v>#N/A</v>
      </c>
      <c r="N373" s="6" t="e">
        <f aca="false">VLOOKUP(CONCATENATE(A373,"novo"),consolidado!$H$1:$R$1900,6,FALSE())</f>
        <v>#N/A</v>
      </c>
      <c r="O373" s="6" t="e">
        <f aca="false">VLOOKUP(CONCATENATE($A373,"antigo-novo"),consolidado!$H$1:$R$1900,6,FALSE())</f>
        <v>#N/A</v>
      </c>
      <c r="P373" s="6" t="e">
        <f aca="false">VLOOKUP(CONCATENATE($A373,"antigo-novo-antigo"),consolidado!$H$1:$R$1900,6,FALSE())</f>
        <v>#N/A</v>
      </c>
      <c r="Q373" s="6" t="e">
        <f aca="false">VLOOKUP(CONCATENATE($A373,"novo-antigo-novo"),consolidado!$H$1:$R$1900,6,FALSE())</f>
        <v>#N/A</v>
      </c>
      <c r="R373" s="6" t="e">
        <f aca="false">VLOOKUP(CONCATENATE($A373,"novo-antigo"),consolidado!$H$1:$R$1900,6,FALSE())</f>
        <v>#N/A</v>
      </c>
    </row>
    <row r="374" customFormat="false" ht="13.8" hidden="false" customHeight="false" outlineLevel="0" collapsed="false">
      <c r="A374" s="0" t="s">
        <v>392</v>
      </c>
      <c r="B374" s="0" t="n">
        <v>185</v>
      </c>
      <c r="C374" s="0" t="n">
        <v>185</v>
      </c>
      <c r="D374" s="2" t="n">
        <f aca="false">VLOOKUP(A374,consolidado!$A$1:$F$1900,4,FALSE())</f>
        <v>1.05555555555556</v>
      </c>
      <c r="E374" s="0" t="n">
        <v>178</v>
      </c>
      <c r="F374" s="0" t="n">
        <v>178</v>
      </c>
      <c r="G374" s="5" t="e">
        <f aca="false">VLOOKUP(CONCATENATE($A374,"antigo"),consolidado!$H$1:$R$1900,5,FALSE())</f>
        <v>#N/A</v>
      </c>
      <c r="H374" s="5" t="e">
        <f aca="false">VLOOKUP(CONCATENATE($A374,"novo"),consolidado!$H$1:$R$1900,5,FALSE())</f>
        <v>#N/A</v>
      </c>
      <c r="I374" s="5" t="e">
        <f aca="false">VLOOKUP(CONCATENATE($A374,"antigo-novo"),consolidado!$H$1:$R$1900,5,FALSE())</f>
        <v>#N/A</v>
      </c>
      <c r="J374" s="5" t="e">
        <f aca="false">VLOOKUP(CONCATENATE($A374,"antigo-novo-antigo"),consolidado!$H$1:$R$1900,5,FALSE())</f>
        <v>#N/A</v>
      </c>
      <c r="K374" s="5" t="e">
        <f aca="false">VLOOKUP(CONCATENATE($A374,"novo-antigo-novo"),consolidado!$H$1:$R$1900,5,FALSE())</f>
        <v>#N/A</v>
      </c>
      <c r="L374" s="5" t="e">
        <f aca="false">VLOOKUP(CONCATENATE($A374,"novo-antigo"),consolidado!$H$1:$R$1900,5,FALSE())</f>
        <v>#N/A</v>
      </c>
      <c r="M374" s="6" t="e">
        <f aca="false">VLOOKUP(CONCATENATE($A374,"antigo"),consolidado!$H$1:$R$1900,6,FALSE())</f>
        <v>#N/A</v>
      </c>
      <c r="N374" s="6" t="e">
        <f aca="false">VLOOKUP(CONCATENATE(A374,"novo"),consolidado!$H$1:$R$1900,6,FALSE())</f>
        <v>#N/A</v>
      </c>
      <c r="O374" s="6" t="e">
        <f aca="false">VLOOKUP(CONCATENATE($A374,"antigo-novo"),consolidado!$H$1:$R$1900,6,FALSE())</f>
        <v>#N/A</v>
      </c>
      <c r="P374" s="6" t="e">
        <f aca="false">VLOOKUP(CONCATENATE($A374,"antigo-novo-antigo"),consolidado!$H$1:$R$1900,6,FALSE())</f>
        <v>#N/A</v>
      </c>
      <c r="Q374" s="6" t="e">
        <f aca="false">VLOOKUP(CONCATENATE($A374,"novo-antigo-novo"),consolidado!$H$1:$R$1900,6,FALSE())</f>
        <v>#N/A</v>
      </c>
      <c r="R374" s="6" t="e">
        <f aca="false">VLOOKUP(CONCATENATE($A374,"novo-antigo"),consolidado!$H$1:$R$1900,6,FALSE())</f>
        <v>#N/A</v>
      </c>
    </row>
    <row r="375" customFormat="false" ht="13.8" hidden="false" customHeight="false" outlineLevel="0" collapsed="false">
      <c r="A375" s="0" t="s">
        <v>393</v>
      </c>
      <c r="B375" s="0" t="n">
        <v>186</v>
      </c>
      <c r="C375" s="0" t="n">
        <v>186</v>
      </c>
      <c r="D375" s="2" t="n">
        <f aca="false">VLOOKUP(A375,consolidado!$A$1:$F$1900,4,FALSE())</f>
        <v>1.11666666666667</v>
      </c>
      <c r="E375" s="0" t="n">
        <v>179</v>
      </c>
      <c r="F375" s="0" t="n">
        <v>179</v>
      </c>
      <c r="G375" s="5" t="e">
        <f aca="false">VLOOKUP(CONCATENATE($A375,"antigo"),consolidado!$H$1:$R$1900,5,FALSE())</f>
        <v>#N/A</v>
      </c>
      <c r="H375" s="5" t="e">
        <f aca="false">VLOOKUP(CONCATENATE($A375,"novo"),consolidado!$H$1:$R$1900,5,FALSE())</f>
        <v>#N/A</v>
      </c>
      <c r="I375" s="5" t="e">
        <f aca="false">VLOOKUP(CONCATENATE($A375,"antigo-novo"),consolidado!$H$1:$R$1900,5,FALSE())</f>
        <v>#N/A</v>
      </c>
      <c r="J375" s="5" t="e">
        <f aca="false">VLOOKUP(CONCATENATE($A375,"antigo-novo-antigo"),consolidado!$H$1:$R$1900,5,FALSE())</f>
        <v>#N/A</v>
      </c>
      <c r="K375" s="5" t="e">
        <f aca="false">VLOOKUP(CONCATENATE($A375,"novo-antigo-novo"),consolidado!$H$1:$R$1900,5,FALSE())</f>
        <v>#N/A</v>
      </c>
      <c r="L375" s="5" t="e">
        <f aca="false">VLOOKUP(CONCATENATE($A375,"novo-antigo"),consolidado!$H$1:$R$1900,5,FALSE())</f>
        <v>#N/A</v>
      </c>
      <c r="M375" s="6" t="e">
        <f aca="false">VLOOKUP(CONCATENATE($A375,"antigo"),consolidado!$H$1:$R$1900,6,FALSE())</f>
        <v>#N/A</v>
      </c>
      <c r="N375" s="6" t="e">
        <f aca="false">VLOOKUP(CONCATENATE(A375,"novo"),consolidado!$H$1:$R$1900,6,FALSE())</f>
        <v>#N/A</v>
      </c>
      <c r="O375" s="6" t="e">
        <f aca="false">VLOOKUP(CONCATENATE($A375,"antigo-novo"),consolidado!$H$1:$R$1900,6,FALSE())</f>
        <v>#N/A</v>
      </c>
      <c r="P375" s="6" t="e">
        <f aca="false">VLOOKUP(CONCATENATE($A375,"antigo-novo-antigo"),consolidado!$H$1:$R$1900,6,FALSE())</f>
        <v>#N/A</v>
      </c>
      <c r="Q375" s="6" t="e">
        <f aca="false">VLOOKUP(CONCATENATE($A375,"novo-antigo-novo"),consolidado!$H$1:$R$1900,6,FALSE())</f>
        <v>#N/A</v>
      </c>
      <c r="R375" s="6" t="e">
        <f aca="false">VLOOKUP(CONCATENATE($A375,"novo-antigo"),consolidado!$H$1:$R$1900,6,FALSE())</f>
        <v>#N/A</v>
      </c>
    </row>
    <row r="376" customFormat="false" ht="13.8" hidden="false" customHeight="false" outlineLevel="0" collapsed="false">
      <c r="A376" s="0" t="s">
        <v>394</v>
      </c>
      <c r="B376" s="0" t="n">
        <v>187</v>
      </c>
      <c r="C376" s="0" t="n">
        <v>187</v>
      </c>
      <c r="D376" s="2" t="n">
        <f aca="false">VLOOKUP(A376,consolidado!$A$1:$F$1900,4,FALSE())</f>
        <v>1.06408544726302</v>
      </c>
      <c r="E376" s="0" t="n">
        <v>180</v>
      </c>
      <c r="F376" s="0" t="n">
        <v>180</v>
      </c>
      <c r="G376" s="5" t="e">
        <f aca="false">VLOOKUP(CONCATENATE($A376,"antigo"),consolidado!$H$1:$R$1900,5,FALSE())</f>
        <v>#N/A</v>
      </c>
      <c r="H376" s="5" t="e">
        <f aca="false">VLOOKUP(CONCATENATE($A376,"novo"),consolidado!$H$1:$R$1900,5,FALSE())</f>
        <v>#N/A</v>
      </c>
      <c r="I376" s="5" t="e">
        <f aca="false">VLOOKUP(CONCATENATE($A376,"antigo-novo"),consolidado!$H$1:$R$1900,5,FALSE())</f>
        <v>#N/A</v>
      </c>
      <c r="J376" s="5" t="e">
        <f aca="false">VLOOKUP(CONCATENATE($A376,"antigo-novo-antigo"),consolidado!$H$1:$R$1900,5,FALSE())</f>
        <v>#N/A</v>
      </c>
      <c r="K376" s="5" t="e">
        <f aca="false">VLOOKUP(CONCATENATE($A376,"novo-antigo-novo"),consolidado!$H$1:$R$1900,5,FALSE())</f>
        <v>#N/A</v>
      </c>
      <c r="L376" s="5" t="e">
        <f aca="false">VLOOKUP(CONCATENATE($A376,"novo-antigo"),consolidado!$H$1:$R$1900,5,FALSE())</f>
        <v>#N/A</v>
      </c>
      <c r="M376" s="6" t="e">
        <f aca="false">VLOOKUP(CONCATENATE($A376,"antigo"),consolidado!$H$1:$R$1900,6,FALSE())</f>
        <v>#N/A</v>
      </c>
      <c r="N376" s="6" t="e">
        <f aca="false">VLOOKUP(CONCATENATE(A376,"novo"),consolidado!$H$1:$R$1900,6,FALSE())</f>
        <v>#N/A</v>
      </c>
      <c r="O376" s="6" t="e">
        <f aca="false">VLOOKUP(CONCATENATE($A376,"antigo-novo"),consolidado!$H$1:$R$1900,6,FALSE())</f>
        <v>#N/A</v>
      </c>
      <c r="P376" s="6" t="e">
        <f aca="false">VLOOKUP(CONCATENATE($A376,"antigo-novo-antigo"),consolidado!$H$1:$R$1900,6,FALSE())</f>
        <v>#N/A</v>
      </c>
      <c r="Q376" s="6" t="e">
        <f aca="false">VLOOKUP(CONCATENATE($A376,"novo-antigo-novo"),consolidado!$H$1:$R$1900,6,FALSE())</f>
        <v>#N/A</v>
      </c>
      <c r="R376" s="6" t="e">
        <f aca="false">VLOOKUP(CONCATENATE($A376,"novo-antigo"),consolidado!$H$1:$R$1900,6,FALSE())</f>
        <v>#N/A</v>
      </c>
    </row>
    <row r="377" customFormat="false" ht="13.8" hidden="false" customHeight="false" outlineLevel="0" collapsed="false">
      <c r="A377" s="0" t="s">
        <v>395</v>
      </c>
      <c r="B377" s="0" t="n">
        <v>188</v>
      </c>
      <c r="C377" s="0" t="n">
        <v>188</v>
      </c>
      <c r="D377" s="2" t="n">
        <f aca="false">VLOOKUP(A377,consolidado!$A$1:$F$1900,4,FALSE())</f>
        <v>1.03493788819876</v>
      </c>
      <c r="E377" s="0" t="n">
        <v>181</v>
      </c>
      <c r="F377" s="0" t="n">
        <v>181</v>
      </c>
      <c r="G377" s="5" t="e">
        <f aca="false">VLOOKUP(CONCATENATE($A377,"antigo"),consolidado!$H$1:$R$1900,5,FALSE())</f>
        <v>#N/A</v>
      </c>
      <c r="H377" s="5" t="e">
        <f aca="false">VLOOKUP(CONCATENATE($A377,"novo"),consolidado!$H$1:$R$1900,5,FALSE())</f>
        <v>#N/A</v>
      </c>
      <c r="I377" s="5" t="e">
        <f aca="false">VLOOKUP(CONCATENATE($A377,"antigo-novo"),consolidado!$H$1:$R$1900,5,FALSE())</f>
        <v>#N/A</v>
      </c>
      <c r="J377" s="5" t="e">
        <f aca="false">VLOOKUP(CONCATENATE($A377,"antigo-novo-antigo"),consolidado!$H$1:$R$1900,5,FALSE())</f>
        <v>#N/A</v>
      </c>
      <c r="K377" s="5" t="e">
        <f aca="false">VLOOKUP(CONCATENATE($A377,"novo-antigo-novo"),consolidado!$H$1:$R$1900,5,FALSE())</f>
        <v>#N/A</v>
      </c>
      <c r="L377" s="5" t="e">
        <f aca="false">VLOOKUP(CONCATENATE($A377,"novo-antigo"),consolidado!$H$1:$R$1900,5,FALSE())</f>
        <v>#N/A</v>
      </c>
      <c r="M377" s="6" t="e">
        <f aca="false">VLOOKUP(CONCATENATE($A377,"antigo"),consolidado!$H$1:$R$1900,6,FALSE())</f>
        <v>#N/A</v>
      </c>
      <c r="N377" s="6" t="e">
        <f aca="false">VLOOKUP(CONCATENATE(A377,"novo"),consolidado!$H$1:$R$1900,6,FALSE())</f>
        <v>#N/A</v>
      </c>
      <c r="O377" s="6" t="e">
        <f aca="false">VLOOKUP(CONCATENATE($A377,"antigo-novo"),consolidado!$H$1:$R$1900,6,FALSE())</f>
        <v>#N/A</v>
      </c>
      <c r="P377" s="6" t="e">
        <f aca="false">VLOOKUP(CONCATENATE($A377,"antigo-novo-antigo"),consolidado!$H$1:$R$1900,6,FALSE())</f>
        <v>#N/A</v>
      </c>
      <c r="Q377" s="6" t="e">
        <f aca="false">VLOOKUP(CONCATENATE($A377,"novo-antigo-novo"),consolidado!$H$1:$R$1900,6,FALSE())</f>
        <v>#N/A</v>
      </c>
      <c r="R377" s="6" t="e">
        <f aca="false">VLOOKUP(CONCATENATE($A377,"novo-antigo"),consolidado!$H$1:$R$1900,6,FALSE())</f>
        <v>#N/A</v>
      </c>
    </row>
    <row r="378" customFormat="false" ht="13.8" hidden="false" customHeight="false" outlineLevel="0" collapsed="false">
      <c r="A378" s="0" t="s">
        <v>396</v>
      </c>
      <c r="B378" s="0" t="n">
        <v>189</v>
      </c>
      <c r="C378" s="0" t="n">
        <v>189</v>
      </c>
      <c r="D378" s="2" t="n">
        <f aca="false">VLOOKUP(A378,consolidado!$A$1:$F$1900,4,FALSE())</f>
        <v>1.02193308550186</v>
      </c>
      <c r="E378" s="0" t="n">
        <v>182</v>
      </c>
      <c r="F378" s="0" t="n">
        <v>182</v>
      </c>
      <c r="G378" s="5" t="e">
        <f aca="false">VLOOKUP(CONCATENATE($A378,"antigo"),consolidado!$H$1:$R$1900,5,FALSE())</f>
        <v>#N/A</v>
      </c>
      <c r="H378" s="5" t="e">
        <f aca="false">VLOOKUP(CONCATENATE($A378,"novo"),consolidado!$H$1:$R$1900,5,FALSE())</f>
        <v>#N/A</v>
      </c>
      <c r="I378" s="5" t="e">
        <f aca="false">VLOOKUP(CONCATENATE($A378,"antigo-novo"),consolidado!$H$1:$R$1900,5,FALSE())</f>
        <v>#N/A</v>
      </c>
      <c r="J378" s="5" t="e">
        <f aca="false">VLOOKUP(CONCATENATE($A378,"antigo-novo-antigo"),consolidado!$H$1:$R$1900,5,FALSE())</f>
        <v>#N/A</v>
      </c>
      <c r="K378" s="5" t="e">
        <f aca="false">VLOOKUP(CONCATENATE($A378,"novo-antigo-novo"),consolidado!$H$1:$R$1900,5,FALSE())</f>
        <v>#N/A</v>
      </c>
      <c r="L378" s="5" t="e">
        <f aca="false">VLOOKUP(CONCATENATE($A378,"novo-antigo"),consolidado!$H$1:$R$1900,5,FALSE())</f>
        <v>#N/A</v>
      </c>
      <c r="M378" s="6" t="e">
        <f aca="false">VLOOKUP(CONCATENATE($A378,"antigo"),consolidado!$H$1:$R$1900,6,FALSE())</f>
        <v>#N/A</v>
      </c>
      <c r="N378" s="6" t="e">
        <f aca="false">VLOOKUP(CONCATENATE(A378,"novo"),consolidado!$H$1:$R$1900,6,FALSE())</f>
        <v>#N/A</v>
      </c>
      <c r="O378" s="6" t="e">
        <f aca="false">VLOOKUP(CONCATENATE($A378,"antigo-novo"),consolidado!$H$1:$R$1900,6,FALSE())</f>
        <v>#N/A</v>
      </c>
      <c r="P378" s="6" t="e">
        <f aca="false">VLOOKUP(CONCATENATE($A378,"antigo-novo-antigo"),consolidado!$H$1:$R$1900,6,FALSE())</f>
        <v>#N/A</v>
      </c>
      <c r="Q378" s="6" t="e">
        <f aca="false">VLOOKUP(CONCATENATE($A378,"novo-antigo-novo"),consolidado!$H$1:$R$1900,6,FALSE())</f>
        <v>#N/A</v>
      </c>
      <c r="R378" s="6" t="e">
        <f aca="false">VLOOKUP(CONCATENATE($A378,"novo-antigo"),consolidado!$H$1:$R$1900,6,FALSE())</f>
        <v>#N/A</v>
      </c>
    </row>
    <row r="379" customFormat="false" ht="13.8" hidden="false" customHeight="false" outlineLevel="0" collapsed="false">
      <c r="A379" s="0" t="s">
        <v>397</v>
      </c>
      <c r="B379" s="0" t="n">
        <v>190</v>
      </c>
      <c r="C379" s="0" t="n">
        <v>190</v>
      </c>
      <c r="D379" s="2" t="n">
        <f aca="false">VLOOKUP(A379,consolidado!$A$1:$F$1900,4,FALSE())</f>
        <v>1.02432729532094</v>
      </c>
      <c r="E379" s="0" t="n">
        <v>183</v>
      </c>
      <c r="F379" s="0" t="n">
        <v>183</v>
      </c>
      <c r="G379" s="5" t="e">
        <f aca="false">VLOOKUP(CONCATENATE($A379,"antigo"),consolidado!$H$1:$R$1900,5,FALSE())</f>
        <v>#N/A</v>
      </c>
      <c r="H379" s="5" t="e">
        <f aca="false">VLOOKUP(CONCATENATE($A379,"novo"),consolidado!$H$1:$R$1900,5,FALSE())</f>
        <v>#N/A</v>
      </c>
      <c r="I379" s="5" t="e">
        <f aca="false">VLOOKUP(CONCATENATE($A379,"antigo-novo"),consolidado!$H$1:$R$1900,5,FALSE())</f>
        <v>#N/A</v>
      </c>
      <c r="J379" s="5" t="e">
        <f aca="false">VLOOKUP(CONCATENATE($A379,"antigo-novo-antigo"),consolidado!$H$1:$R$1900,5,FALSE())</f>
        <v>#N/A</v>
      </c>
      <c r="K379" s="5" t="e">
        <f aca="false">VLOOKUP(CONCATENATE($A379,"novo-antigo-novo"),consolidado!$H$1:$R$1900,5,FALSE())</f>
        <v>#N/A</v>
      </c>
      <c r="L379" s="5" t="e">
        <f aca="false">VLOOKUP(CONCATENATE($A379,"novo-antigo"),consolidado!$H$1:$R$1900,5,FALSE())</f>
        <v>#N/A</v>
      </c>
      <c r="M379" s="6" t="e">
        <f aca="false">VLOOKUP(CONCATENATE($A379,"antigo"),consolidado!$H$1:$R$1900,6,FALSE())</f>
        <v>#N/A</v>
      </c>
      <c r="N379" s="6" t="e">
        <f aca="false">VLOOKUP(CONCATENATE(A379,"novo"),consolidado!$H$1:$R$1900,6,FALSE())</f>
        <v>#N/A</v>
      </c>
      <c r="O379" s="6" t="e">
        <f aca="false">VLOOKUP(CONCATENATE($A379,"antigo-novo"),consolidado!$H$1:$R$1900,6,FALSE())</f>
        <v>#N/A</v>
      </c>
      <c r="P379" s="6" t="e">
        <f aca="false">VLOOKUP(CONCATENATE($A379,"antigo-novo-antigo"),consolidado!$H$1:$R$1900,6,FALSE())</f>
        <v>#N/A</v>
      </c>
      <c r="Q379" s="6" t="e">
        <f aca="false">VLOOKUP(CONCATENATE($A379,"novo-antigo-novo"),consolidado!$H$1:$R$1900,6,FALSE())</f>
        <v>#N/A</v>
      </c>
      <c r="R379" s="6" t="e">
        <f aca="false">VLOOKUP(CONCATENATE($A379,"novo-antigo"),consolidado!$H$1:$R$1900,6,FALSE())</f>
        <v>#N/A</v>
      </c>
    </row>
    <row r="380" customFormat="false" ht="13.8" hidden="false" customHeight="false" outlineLevel="0" collapsed="false">
      <c r="A380" s="0" t="s">
        <v>398</v>
      </c>
      <c r="B380" s="0" t="n">
        <v>191</v>
      </c>
      <c r="C380" s="0" t="n">
        <v>191</v>
      </c>
      <c r="D380" s="2" t="n">
        <f aca="false">VLOOKUP(A380,consolidado!$A$1:$F$1900,4,FALSE())</f>
        <v>1.01551191739844</v>
      </c>
      <c r="E380" s="0" t="n">
        <v>184</v>
      </c>
      <c r="F380" s="0" t="n">
        <v>184</v>
      </c>
      <c r="G380" s="5" t="e">
        <f aca="false">VLOOKUP(CONCATENATE($A380,"antigo"),consolidado!$H$1:$R$1900,5,FALSE())</f>
        <v>#N/A</v>
      </c>
      <c r="H380" s="5" t="e">
        <f aca="false">VLOOKUP(CONCATENATE($A380,"novo"),consolidado!$H$1:$R$1900,5,FALSE())</f>
        <v>#N/A</v>
      </c>
      <c r="I380" s="5" t="e">
        <f aca="false">VLOOKUP(CONCATENATE($A380,"antigo-novo"),consolidado!$H$1:$R$1900,5,FALSE())</f>
        <v>#N/A</v>
      </c>
      <c r="J380" s="5" t="e">
        <f aca="false">VLOOKUP(CONCATENATE($A380,"antigo-novo-antigo"),consolidado!$H$1:$R$1900,5,FALSE())</f>
        <v>#N/A</v>
      </c>
      <c r="K380" s="5" t="e">
        <f aca="false">VLOOKUP(CONCATENATE($A380,"novo-antigo-novo"),consolidado!$H$1:$R$1900,5,FALSE())</f>
        <v>#N/A</v>
      </c>
      <c r="L380" s="5" t="e">
        <f aca="false">VLOOKUP(CONCATENATE($A380,"novo-antigo"),consolidado!$H$1:$R$1900,5,FALSE())</f>
        <v>#N/A</v>
      </c>
      <c r="M380" s="6" t="e">
        <f aca="false">VLOOKUP(CONCATENATE($A380,"antigo"),consolidado!$H$1:$R$1900,6,FALSE())</f>
        <v>#N/A</v>
      </c>
      <c r="N380" s="6" t="e">
        <f aca="false">VLOOKUP(CONCATENATE(A380,"novo"),consolidado!$H$1:$R$1900,6,FALSE())</f>
        <v>#N/A</v>
      </c>
      <c r="O380" s="6" t="e">
        <f aca="false">VLOOKUP(CONCATENATE($A380,"antigo-novo"),consolidado!$H$1:$R$1900,6,FALSE())</f>
        <v>#N/A</v>
      </c>
      <c r="P380" s="6" t="e">
        <f aca="false">VLOOKUP(CONCATENATE($A380,"antigo-novo-antigo"),consolidado!$H$1:$R$1900,6,FALSE())</f>
        <v>#N/A</v>
      </c>
      <c r="Q380" s="6" t="e">
        <f aca="false">VLOOKUP(CONCATENATE($A380,"novo-antigo-novo"),consolidado!$H$1:$R$1900,6,FALSE())</f>
        <v>#N/A</v>
      </c>
      <c r="R380" s="6" t="e">
        <f aca="false">VLOOKUP(CONCATENATE($A380,"novo-antigo"),consolidado!$H$1:$R$1900,6,FALSE())</f>
        <v>#N/A</v>
      </c>
    </row>
    <row r="381" customFormat="false" ht="13.8" hidden="false" customHeight="false" outlineLevel="0" collapsed="false">
      <c r="A381" s="0" t="s">
        <v>399</v>
      </c>
      <c r="B381" s="0" t="n">
        <v>192</v>
      </c>
      <c r="C381" s="0" t="n">
        <v>192</v>
      </c>
      <c r="D381" s="2" t="n">
        <f aca="false">VLOOKUP(A381,consolidado!$A$1:$F$1900,4,FALSE())</f>
        <v>1</v>
      </c>
      <c r="E381" s="0" t="n">
        <v>185</v>
      </c>
      <c r="F381" s="0" t="n">
        <v>185</v>
      </c>
      <c r="G381" s="5" t="e">
        <f aca="false">VLOOKUP(CONCATENATE($A381,"antigo"),consolidado!$H$1:$R$1900,5,FALSE())</f>
        <v>#N/A</v>
      </c>
      <c r="H381" s="5" t="e">
        <f aca="false">VLOOKUP(CONCATENATE($A381,"novo"),consolidado!$H$1:$R$1900,5,FALSE())</f>
        <v>#N/A</v>
      </c>
      <c r="I381" s="5" t="e">
        <f aca="false">VLOOKUP(CONCATENATE($A381,"antigo-novo"),consolidado!$H$1:$R$1900,5,FALSE())</f>
        <v>#N/A</v>
      </c>
      <c r="J381" s="5" t="e">
        <f aca="false">VLOOKUP(CONCATENATE($A381,"antigo-novo-antigo"),consolidado!$H$1:$R$1900,5,FALSE())</f>
        <v>#N/A</v>
      </c>
      <c r="K381" s="5" t="e">
        <f aca="false">VLOOKUP(CONCATENATE($A381,"novo-antigo-novo"),consolidado!$H$1:$R$1900,5,FALSE())</f>
        <v>#N/A</v>
      </c>
      <c r="L381" s="5" t="e">
        <f aca="false">VLOOKUP(CONCATENATE($A381,"novo-antigo"),consolidado!$H$1:$R$1900,5,FALSE())</f>
        <v>#N/A</v>
      </c>
      <c r="M381" s="6" t="e">
        <f aca="false">VLOOKUP(CONCATENATE($A381,"antigo"),consolidado!$H$1:$R$1900,6,FALSE())</f>
        <v>#N/A</v>
      </c>
      <c r="N381" s="6" t="e">
        <f aca="false">VLOOKUP(CONCATENATE(A381,"novo"),consolidado!$H$1:$R$1900,6,FALSE())</f>
        <v>#N/A</v>
      </c>
      <c r="O381" s="6" t="e">
        <f aca="false">VLOOKUP(CONCATENATE($A381,"antigo-novo"),consolidado!$H$1:$R$1900,6,FALSE())</f>
        <v>#N/A</v>
      </c>
      <c r="P381" s="6" t="e">
        <f aca="false">VLOOKUP(CONCATENATE($A381,"antigo-novo-antigo"),consolidado!$H$1:$R$1900,6,FALSE())</f>
        <v>#N/A</v>
      </c>
      <c r="Q381" s="6" t="e">
        <f aca="false">VLOOKUP(CONCATENATE($A381,"novo-antigo-novo"),consolidado!$H$1:$R$1900,6,FALSE())</f>
        <v>#N/A</v>
      </c>
      <c r="R381" s="6" t="e">
        <f aca="false">VLOOKUP(CONCATENATE($A381,"novo-antigo"),consolidado!$H$1:$R$1900,6,FALSE())</f>
        <v>#N/A</v>
      </c>
    </row>
    <row r="382" customFormat="false" ht="13.8" hidden="false" customHeight="false" outlineLevel="0" collapsed="false">
      <c r="A382" s="0" t="s">
        <v>400</v>
      </c>
      <c r="B382" s="0" t="n">
        <v>193</v>
      </c>
      <c r="C382" s="0" t="n">
        <v>193</v>
      </c>
      <c r="D382" s="2" t="n">
        <f aca="false">VLOOKUP(A382,consolidado!$A$1:$F$1900,4,FALSE())</f>
        <v>1.25</v>
      </c>
      <c r="E382" s="0" t="n">
        <v>186</v>
      </c>
      <c r="F382" s="0" t="n">
        <v>186</v>
      </c>
      <c r="G382" s="5" t="e">
        <f aca="false">VLOOKUP(CONCATENATE($A382,"antigo"),consolidado!$H$1:$R$1900,5,FALSE())</f>
        <v>#N/A</v>
      </c>
      <c r="H382" s="5" t="e">
        <f aca="false">VLOOKUP(CONCATENATE($A382,"novo"),consolidado!$H$1:$R$1900,5,FALSE())</f>
        <v>#N/A</v>
      </c>
      <c r="I382" s="5" t="e">
        <f aca="false">VLOOKUP(CONCATENATE($A382,"antigo-novo"),consolidado!$H$1:$R$1900,5,FALSE())</f>
        <v>#N/A</v>
      </c>
      <c r="J382" s="5" t="e">
        <f aca="false">VLOOKUP(CONCATENATE($A382,"antigo-novo-antigo"),consolidado!$H$1:$R$1900,5,FALSE())</f>
        <v>#N/A</v>
      </c>
      <c r="K382" s="5" t="e">
        <f aca="false">VLOOKUP(CONCATENATE($A382,"novo-antigo-novo"),consolidado!$H$1:$R$1900,5,FALSE())</f>
        <v>#N/A</v>
      </c>
      <c r="L382" s="5" t="e">
        <f aca="false">VLOOKUP(CONCATENATE($A382,"novo-antigo"),consolidado!$H$1:$R$1900,5,FALSE())</f>
        <v>#N/A</v>
      </c>
      <c r="M382" s="6" t="e">
        <f aca="false">VLOOKUP(CONCATENATE($A382,"antigo"),consolidado!$H$1:$R$1900,6,FALSE())</f>
        <v>#N/A</v>
      </c>
      <c r="N382" s="6" t="e">
        <f aca="false">VLOOKUP(CONCATENATE(A382,"novo"),consolidado!$H$1:$R$1900,6,FALSE())</f>
        <v>#N/A</v>
      </c>
      <c r="O382" s="6" t="e">
        <f aca="false">VLOOKUP(CONCATENATE($A382,"antigo-novo"),consolidado!$H$1:$R$1900,6,FALSE())</f>
        <v>#N/A</v>
      </c>
      <c r="P382" s="6" t="e">
        <f aca="false">VLOOKUP(CONCATENATE($A382,"antigo-novo-antigo"),consolidado!$H$1:$R$1900,6,FALSE())</f>
        <v>#N/A</v>
      </c>
      <c r="Q382" s="6" t="e">
        <f aca="false">VLOOKUP(CONCATENATE($A382,"novo-antigo-novo"),consolidado!$H$1:$R$1900,6,FALSE())</f>
        <v>#N/A</v>
      </c>
      <c r="R382" s="6" t="e">
        <f aca="false">VLOOKUP(CONCATENATE($A382,"novo-antigo"),consolidado!$H$1:$R$1900,6,FALSE())</f>
        <v>#N/A</v>
      </c>
    </row>
    <row r="383" customFormat="false" ht="13.8" hidden="false" customHeight="false" outlineLevel="0" collapsed="false">
      <c r="A383" s="0" t="s">
        <v>401</v>
      </c>
      <c r="B383" s="0" t="n">
        <v>194</v>
      </c>
      <c r="C383" s="0" t="n">
        <v>194</v>
      </c>
      <c r="D383" s="2" t="n">
        <f aca="false">VLOOKUP(A383,consolidado!$A$1:$F$1900,4,FALSE())</f>
        <v>1.05172413793103</v>
      </c>
      <c r="E383" s="0" t="n">
        <v>187</v>
      </c>
      <c r="F383" s="0" t="n">
        <v>187</v>
      </c>
      <c r="G383" s="5" t="e">
        <f aca="false">VLOOKUP(CONCATENATE($A383,"antigo"),consolidado!$H$1:$R$1900,5,FALSE())</f>
        <v>#N/A</v>
      </c>
      <c r="H383" s="5" t="e">
        <f aca="false">VLOOKUP(CONCATENATE($A383,"novo"),consolidado!$H$1:$R$1900,5,FALSE())</f>
        <v>#N/A</v>
      </c>
      <c r="I383" s="5" t="e">
        <f aca="false">VLOOKUP(CONCATENATE($A383,"antigo-novo"),consolidado!$H$1:$R$1900,5,FALSE())</f>
        <v>#N/A</v>
      </c>
      <c r="J383" s="5" t="e">
        <f aca="false">VLOOKUP(CONCATENATE($A383,"antigo-novo-antigo"),consolidado!$H$1:$R$1900,5,FALSE())</f>
        <v>#N/A</v>
      </c>
      <c r="K383" s="5" t="e">
        <f aca="false">VLOOKUP(CONCATENATE($A383,"novo-antigo-novo"),consolidado!$H$1:$R$1900,5,FALSE())</f>
        <v>#N/A</v>
      </c>
      <c r="L383" s="5" t="e">
        <f aca="false">VLOOKUP(CONCATENATE($A383,"novo-antigo"),consolidado!$H$1:$R$1900,5,FALSE())</f>
        <v>#N/A</v>
      </c>
      <c r="M383" s="6" t="e">
        <f aca="false">VLOOKUP(CONCATENATE($A383,"antigo"),consolidado!$H$1:$R$1900,6,FALSE())</f>
        <v>#N/A</v>
      </c>
      <c r="N383" s="6" t="e">
        <f aca="false">VLOOKUP(CONCATENATE(A383,"novo"),consolidado!$H$1:$R$1900,6,FALSE())</f>
        <v>#N/A</v>
      </c>
      <c r="O383" s="6" t="e">
        <f aca="false">VLOOKUP(CONCATENATE($A383,"antigo-novo"),consolidado!$H$1:$R$1900,6,FALSE())</f>
        <v>#N/A</v>
      </c>
      <c r="P383" s="6" t="e">
        <f aca="false">VLOOKUP(CONCATENATE($A383,"antigo-novo-antigo"),consolidado!$H$1:$R$1900,6,FALSE())</f>
        <v>#N/A</v>
      </c>
      <c r="Q383" s="6" t="e">
        <f aca="false">VLOOKUP(CONCATENATE($A383,"novo-antigo-novo"),consolidado!$H$1:$R$1900,6,FALSE())</f>
        <v>#N/A</v>
      </c>
      <c r="R383" s="6" t="e">
        <f aca="false">VLOOKUP(CONCATENATE($A383,"novo-antigo"),consolidado!$H$1:$R$1900,6,FALSE())</f>
        <v>#N/A</v>
      </c>
    </row>
    <row r="384" customFormat="false" ht="13.8" hidden="false" customHeight="false" outlineLevel="0" collapsed="false">
      <c r="A384" s="0" t="s">
        <v>402</v>
      </c>
      <c r="B384" s="0" t="n">
        <v>195</v>
      </c>
      <c r="C384" s="0" t="n">
        <v>195</v>
      </c>
      <c r="D384" s="2" t="n">
        <f aca="false">VLOOKUP(A384,consolidado!$A$1:$F$1900,4,FALSE())</f>
        <v>1.20304568527919</v>
      </c>
      <c r="E384" s="0" t="n">
        <v>188</v>
      </c>
      <c r="F384" s="0" t="n">
        <v>188</v>
      </c>
      <c r="G384" s="5" t="e">
        <f aca="false">VLOOKUP(CONCATENATE($A384,"antigo"),consolidado!$H$1:$R$1900,5,FALSE())</f>
        <v>#N/A</v>
      </c>
      <c r="H384" s="5" t="e">
        <f aca="false">VLOOKUP(CONCATENATE($A384,"novo"),consolidado!$H$1:$R$1900,5,FALSE())</f>
        <v>#N/A</v>
      </c>
      <c r="I384" s="5" t="e">
        <f aca="false">VLOOKUP(CONCATENATE($A384,"antigo-novo"),consolidado!$H$1:$R$1900,5,FALSE())</f>
        <v>#N/A</v>
      </c>
      <c r="J384" s="5" t="e">
        <f aca="false">VLOOKUP(CONCATENATE($A384,"antigo-novo-antigo"),consolidado!$H$1:$R$1900,5,FALSE())</f>
        <v>#N/A</v>
      </c>
      <c r="K384" s="5" t="e">
        <f aca="false">VLOOKUP(CONCATENATE($A384,"novo-antigo-novo"),consolidado!$H$1:$R$1900,5,FALSE())</f>
        <v>#N/A</v>
      </c>
      <c r="L384" s="5" t="e">
        <f aca="false">VLOOKUP(CONCATENATE($A384,"novo-antigo"),consolidado!$H$1:$R$1900,5,FALSE())</f>
        <v>#N/A</v>
      </c>
      <c r="M384" s="6" t="e">
        <f aca="false">VLOOKUP(CONCATENATE($A384,"antigo"),consolidado!$H$1:$R$1900,6,FALSE())</f>
        <v>#N/A</v>
      </c>
      <c r="N384" s="6" t="e">
        <f aca="false">VLOOKUP(CONCATENATE(A384,"novo"),consolidado!$H$1:$R$1900,6,FALSE())</f>
        <v>#N/A</v>
      </c>
      <c r="O384" s="6" t="e">
        <f aca="false">VLOOKUP(CONCATENATE($A384,"antigo-novo"),consolidado!$H$1:$R$1900,6,FALSE())</f>
        <v>#N/A</v>
      </c>
      <c r="P384" s="6" t="e">
        <f aca="false">VLOOKUP(CONCATENATE($A384,"antigo-novo-antigo"),consolidado!$H$1:$R$1900,6,FALSE())</f>
        <v>#N/A</v>
      </c>
      <c r="Q384" s="6" t="e">
        <f aca="false">VLOOKUP(CONCATENATE($A384,"novo-antigo-novo"),consolidado!$H$1:$R$1900,6,FALSE())</f>
        <v>#N/A</v>
      </c>
      <c r="R384" s="6" t="e">
        <f aca="false">VLOOKUP(CONCATENATE($A384,"novo-antigo"),consolidado!$H$1:$R$1900,6,FALSE())</f>
        <v>#N/A</v>
      </c>
    </row>
    <row r="385" customFormat="false" ht="13.8" hidden="false" customHeight="false" outlineLevel="0" collapsed="false">
      <c r="A385" s="0" t="s">
        <v>403</v>
      </c>
      <c r="B385" s="0" t="n">
        <v>196</v>
      </c>
      <c r="C385" s="0" t="n">
        <v>196</v>
      </c>
      <c r="D385" s="2" t="n">
        <f aca="false">VLOOKUP(A385,consolidado!$A$1:$F$1900,4,FALSE())</f>
        <v>1.04303797468354</v>
      </c>
      <c r="E385" s="0" t="n">
        <v>189</v>
      </c>
      <c r="F385" s="0" t="n">
        <v>189</v>
      </c>
      <c r="G385" s="5" t="e">
        <f aca="false">VLOOKUP(CONCATENATE($A385,"antigo"),consolidado!$H$1:$R$1900,5,FALSE())</f>
        <v>#N/A</v>
      </c>
      <c r="H385" s="5" t="e">
        <f aca="false">VLOOKUP(CONCATENATE($A385,"novo"),consolidado!$H$1:$R$1900,5,FALSE())</f>
        <v>#N/A</v>
      </c>
      <c r="I385" s="5" t="e">
        <f aca="false">VLOOKUP(CONCATENATE($A385,"antigo-novo"),consolidado!$H$1:$R$1900,5,FALSE())</f>
        <v>#N/A</v>
      </c>
      <c r="J385" s="5" t="e">
        <f aca="false">VLOOKUP(CONCATENATE($A385,"antigo-novo-antigo"),consolidado!$H$1:$R$1900,5,FALSE())</f>
        <v>#N/A</v>
      </c>
      <c r="K385" s="5" t="e">
        <f aca="false">VLOOKUP(CONCATENATE($A385,"novo-antigo-novo"),consolidado!$H$1:$R$1900,5,FALSE())</f>
        <v>#N/A</v>
      </c>
      <c r="L385" s="5" t="e">
        <f aca="false">VLOOKUP(CONCATENATE($A385,"novo-antigo"),consolidado!$H$1:$R$1900,5,FALSE())</f>
        <v>#N/A</v>
      </c>
      <c r="M385" s="6" t="e">
        <f aca="false">VLOOKUP(CONCATENATE($A385,"antigo"),consolidado!$H$1:$R$1900,6,FALSE())</f>
        <v>#N/A</v>
      </c>
      <c r="N385" s="6" t="e">
        <f aca="false">VLOOKUP(CONCATENATE(A385,"novo"),consolidado!$H$1:$R$1900,6,FALSE())</f>
        <v>#N/A</v>
      </c>
      <c r="O385" s="6" t="e">
        <f aca="false">VLOOKUP(CONCATENATE($A385,"antigo-novo"),consolidado!$H$1:$R$1900,6,FALSE())</f>
        <v>#N/A</v>
      </c>
      <c r="P385" s="6" t="e">
        <f aca="false">VLOOKUP(CONCATENATE($A385,"antigo-novo-antigo"),consolidado!$H$1:$R$1900,6,FALSE())</f>
        <v>#N/A</v>
      </c>
      <c r="Q385" s="6" t="e">
        <f aca="false">VLOOKUP(CONCATENATE($A385,"novo-antigo-novo"),consolidado!$H$1:$R$1900,6,FALSE())</f>
        <v>#N/A</v>
      </c>
      <c r="R385" s="6" t="e">
        <f aca="false">VLOOKUP(CONCATENATE($A385,"novo-antigo"),consolidado!$H$1:$R$1900,6,FALSE())</f>
        <v>#N/A</v>
      </c>
    </row>
    <row r="386" customFormat="false" ht="13.8" hidden="false" customHeight="false" outlineLevel="0" collapsed="false">
      <c r="A386" s="0" t="s">
        <v>404</v>
      </c>
      <c r="B386" s="0" t="n">
        <v>197</v>
      </c>
      <c r="C386" s="0" t="n">
        <v>197</v>
      </c>
      <c r="D386" s="2" t="n">
        <f aca="false">VLOOKUP(A386,consolidado!$A$1:$F$1900,4,FALSE())</f>
        <v>1.04339739615623</v>
      </c>
      <c r="E386" s="0" t="n">
        <v>190</v>
      </c>
      <c r="F386" s="0" t="n">
        <v>190</v>
      </c>
      <c r="G386" s="5" t="e">
        <f aca="false">VLOOKUP(CONCATENATE($A386,"antigo"),consolidado!$H$1:$R$1900,5,FALSE())</f>
        <v>#N/A</v>
      </c>
      <c r="H386" s="5" t="e">
        <f aca="false">VLOOKUP(CONCATENATE($A386,"novo"),consolidado!$H$1:$R$1900,5,FALSE())</f>
        <v>#N/A</v>
      </c>
      <c r="I386" s="5" t="e">
        <f aca="false">VLOOKUP(CONCATENATE($A386,"antigo-novo"),consolidado!$H$1:$R$1900,5,FALSE())</f>
        <v>#N/A</v>
      </c>
      <c r="J386" s="5" t="e">
        <f aca="false">VLOOKUP(CONCATENATE($A386,"antigo-novo-antigo"),consolidado!$H$1:$R$1900,5,FALSE())</f>
        <v>#N/A</v>
      </c>
      <c r="K386" s="5" t="e">
        <f aca="false">VLOOKUP(CONCATENATE($A386,"novo-antigo-novo"),consolidado!$H$1:$R$1900,5,FALSE())</f>
        <v>#N/A</v>
      </c>
      <c r="L386" s="5" t="e">
        <f aca="false">VLOOKUP(CONCATENATE($A386,"novo-antigo"),consolidado!$H$1:$R$1900,5,FALSE())</f>
        <v>#N/A</v>
      </c>
      <c r="M386" s="6" t="e">
        <f aca="false">VLOOKUP(CONCATENATE($A386,"antigo"),consolidado!$H$1:$R$1900,6,FALSE())</f>
        <v>#N/A</v>
      </c>
      <c r="N386" s="6" t="e">
        <f aca="false">VLOOKUP(CONCATENATE(A386,"novo"),consolidado!$H$1:$R$1900,6,FALSE())</f>
        <v>#N/A</v>
      </c>
      <c r="O386" s="6" t="e">
        <f aca="false">VLOOKUP(CONCATENATE($A386,"antigo-novo"),consolidado!$H$1:$R$1900,6,FALSE())</f>
        <v>#N/A</v>
      </c>
      <c r="P386" s="6" t="e">
        <f aca="false">VLOOKUP(CONCATENATE($A386,"antigo-novo-antigo"),consolidado!$H$1:$R$1900,6,FALSE())</f>
        <v>#N/A</v>
      </c>
      <c r="Q386" s="6" t="e">
        <f aca="false">VLOOKUP(CONCATENATE($A386,"novo-antigo-novo"),consolidado!$H$1:$R$1900,6,FALSE())</f>
        <v>#N/A</v>
      </c>
      <c r="R386" s="6" t="e">
        <f aca="false">VLOOKUP(CONCATENATE($A386,"novo-antigo"),consolidado!$H$1:$R$1900,6,FALSE())</f>
        <v>#N/A</v>
      </c>
    </row>
    <row r="387" customFormat="false" ht="13.8" hidden="false" customHeight="false" outlineLevel="0" collapsed="false">
      <c r="A387" s="0" t="s">
        <v>405</v>
      </c>
      <c r="B387" s="0" t="n">
        <v>198</v>
      </c>
      <c r="C387" s="0" t="n">
        <v>198</v>
      </c>
      <c r="D387" s="2" t="n">
        <f aca="false">VLOOKUP(A387,consolidado!$A$1:$F$1900,4,FALSE())</f>
        <v>1.02410901467505</v>
      </c>
      <c r="E387" s="0" t="n">
        <v>191</v>
      </c>
      <c r="F387" s="0" t="n">
        <v>191</v>
      </c>
      <c r="G387" s="5" t="e">
        <f aca="false">VLOOKUP(CONCATENATE($A387,"antigo"),consolidado!$H$1:$R$1900,5,FALSE())</f>
        <v>#N/A</v>
      </c>
      <c r="H387" s="5" t="e">
        <f aca="false">VLOOKUP(CONCATENATE($A387,"novo"),consolidado!$H$1:$R$1900,5,FALSE())</f>
        <v>#N/A</v>
      </c>
      <c r="I387" s="5" t="e">
        <f aca="false">VLOOKUP(CONCATENATE($A387,"antigo-novo"),consolidado!$H$1:$R$1900,5,FALSE())</f>
        <v>#N/A</v>
      </c>
      <c r="J387" s="5" t="e">
        <f aca="false">VLOOKUP(CONCATENATE($A387,"antigo-novo-antigo"),consolidado!$H$1:$R$1900,5,FALSE())</f>
        <v>#N/A</v>
      </c>
      <c r="K387" s="5" t="e">
        <f aca="false">VLOOKUP(CONCATENATE($A387,"novo-antigo-novo"),consolidado!$H$1:$R$1900,5,FALSE())</f>
        <v>#N/A</v>
      </c>
      <c r="L387" s="5" t="e">
        <f aca="false">VLOOKUP(CONCATENATE($A387,"novo-antigo"),consolidado!$H$1:$R$1900,5,FALSE())</f>
        <v>#N/A</v>
      </c>
      <c r="M387" s="6" t="e">
        <f aca="false">VLOOKUP(CONCATENATE($A387,"antigo"),consolidado!$H$1:$R$1900,6,FALSE())</f>
        <v>#N/A</v>
      </c>
      <c r="N387" s="6" t="e">
        <f aca="false">VLOOKUP(CONCATENATE(A387,"novo"),consolidado!$H$1:$R$1900,6,FALSE())</f>
        <v>#N/A</v>
      </c>
      <c r="O387" s="6" t="e">
        <f aca="false">VLOOKUP(CONCATENATE($A387,"antigo-novo"),consolidado!$H$1:$R$1900,6,FALSE())</f>
        <v>#N/A</v>
      </c>
      <c r="P387" s="6" t="e">
        <f aca="false">VLOOKUP(CONCATENATE($A387,"antigo-novo-antigo"),consolidado!$H$1:$R$1900,6,FALSE())</f>
        <v>#N/A</v>
      </c>
      <c r="Q387" s="6" t="e">
        <f aca="false">VLOOKUP(CONCATENATE($A387,"novo-antigo-novo"),consolidado!$H$1:$R$1900,6,FALSE())</f>
        <v>#N/A</v>
      </c>
      <c r="R387" s="6" t="e">
        <f aca="false">VLOOKUP(CONCATENATE($A387,"novo-antigo"),consolidado!$H$1:$R$1900,6,FALSE())</f>
        <v>#N/A</v>
      </c>
    </row>
    <row r="388" customFormat="false" ht="13.8" hidden="false" customHeight="false" outlineLevel="0" collapsed="false">
      <c r="A388" s="0" t="s">
        <v>406</v>
      </c>
      <c r="B388" s="0" t="n">
        <v>199</v>
      </c>
      <c r="C388" s="0" t="n">
        <v>199</v>
      </c>
      <c r="D388" s="2" t="n">
        <f aca="false">VLOOKUP(A388,consolidado!$A$1:$F$1900,4,FALSE())</f>
        <v>1.03004964724327</v>
      </c>
      <c r="E388" s="0" t="n">
        <v>192</v>
      </c>
      <c r="F388" s="0" t="n">
        <v>192</v>
      </c>
      <c r="G388" s="5" t="e">
        <f aca="false">VLOOKUP(CONCATENATE($A388,"antigo"),consolidado!$H$1:$R$1900,5,FALSE())</f>
        <v>#N/A</v>
      </c>
      <c r="H388" s="5" t="e">
        <f aca="false">VLOOKUP(CONCATENATE($A388,"novo"),consolidado!$H$1:$R$1900,5,FALSE())</f>
        <v>#N/A</v>
      </c>
      <c r="I388" s="5" t="e">
        <f aca="false">VLOOKUP(CONCATENATE($A388,"antigo-novo"),consolidado!$H$1:$R$1900,5,FALSE())</f>
        <v>#N/A</v>
      </c>
      <c r="J388" s="5" t="e">
        <f aca="false">VLOOKUP(CONCATENATE($A388,"antigo-novo-antigo"),consolidado!$H$1:$R$1900,5,FALSE())</f>
        <v>#N/A</v>
      </c>
      <c r="K388" s="5" t="e">
        <f aca="false">VLOOKUP(CONCATENATE($A388,"novo-antigo-novo"),consolidado!$H$1:$R$1900,5,FALSE())</f>
        <v>#N/A</v>
      </c>
      <c r="L388" s="5" t="e">
        <f aca="false">VLOOKUP(CONCATENATE($A388,"novo-antigo"),consolidado!$H$1:$R$1900,5,FALSE())</f>
        <v>#N/A</v>
      </c>
      <c r="M388" s="6" t="e">
        <f aca="false">VLOOKUP(CONCATENATE($A388,"antigo"),consolidado!$H$1:$R$1900,6,FALSE())</f>
        <v>#N/A</v>
      </c>
      <c r="N388" s="6" t="e">
        <f aca="false">VLOOKUP(CONCATENATE(A388,"novo"),consolidado!$H$1:$R$1900,6,FALSE())</f>
        <v>#N/A</v>
      </c>
      <c r="O388" s="6" t="e">
        <f aca="false">VLOOKUP(CONCATENATE($A388,"antigo-novo"),consolidado!$H$1:$R$1900,6,FALSE())</f>
        <v>#N/A</v>
      </c>
      <c r="P388" s="6" t="e">
        <f aca="false">VLOOKUP(CONCATENATE($A388,"antigo-novo-antigo"),consolidado!$H$1:$R$1900,6,FALSE())</f>
        <v>#N/A</v>
      </c>
      <c r="Q388" s="6" t="e">
        <f aca="false">VLOOKUP(CONCATENATE($A388,"novo-antigo-novo"),consolidado!$H$1:$R$1900,6,FALSE())</f>
        <v>#N/A</v>
      </c>
      <c r="R388" s="6" t="e">
        <f aca="false">VLOOKUP(CONCATENATE($A388,"novo-antigo"),consolidado!$H$1:$R$1900,6,FALSE())</f>
        <v>#N/A</v>
      </c>
    </row>
  </sheetData>
  <autoFilter ref="A1:R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2024-01-23T18:48:03Z</dcterms:created>
  <dc:creator>Luis</dc:creator>
  <dc:description/>
  <dc:language>pt-BR</dc:language>
  <cp:lastModifiedBy/>
  <dcterms:modified xsi:type="dcterms:W3CDTF">2024-02-06T15:33:40Z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