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18192" windowHeight="8508" firstSheet="1" activeTab="1"/>
  </bookViews>
  <sheets>
    <sheet name="BuildingsDynamic" sheetId="1" r:id="rId1"/>
    <sheet name="Householdstructure 1" sheetId="6" r:id="rId2"/>
    <sheet name="HouseholdStructure" sheetId="2" r:id="rId3"/>
    <sheet name="Chart_Logistic" sheetId="5" r:id="rId4"/>
    <sheet name="Logistic" sheetId="4" r:id="rId5"/>
    <sheet name="Sheet3" sheetId="3" r:id="rId6"/>
  </sheets>
  <calcPr calcId="145621"/>
  <fileRecoveryPr repairLoad="1"/>
</workbook>
</file>

<file path=xl/calcChain.xml><?xml version="1.0" encoding="utf-8"?>
<calcChain xmlns="http://schemas.openxmlformats.org/spreadsheetml/2006/main">
  <c r="G2" i="4" l="1"/>
  <c r="G3" i="4" s="1"/>
  <c r="A3" i="4"/>
  <c r="C2" i="4" l="1"/>
  <c r="B2" i="4" s="1"/>
  <c r="C3" i="4"/>
  <c r="B3" i="4" s="1"/>
  <c r="A4" i="4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C102" i="4" s="1"/>
  <c r="B102" i="4" s="1"/>
  <c r="C68" i="4"/>
  <c r="B68" i="4" s="1"/>
  <c r="C52" i="4"/>
  <c r="B52" i="4" s="1"/>
  <c r="C32" i="4"/>
  <c r="B32" i="4" s="1"/>
  <c r="C28" i="4"/>
  <c r="B28" i="4" s="1"/>
  <c r="C24" i="4"/>
  <c r="B24" i="4" s="1"/>
  <c r="C16" i="4"/>
  <c r="B16" i="4" s="1"/>
  <c r="C11" i="4"/>
  <c r="B11" i="4" s="1"/>
  <c r="C8" i="4"/>
  <c r="B8" i="4" s="1"/>
  <c r="C73" i="4"/>
  <c r="B73" i="4" s="1"/>
  <c r="C57" i="4"/>
  <c r="B57" i="4" s="1"/>
  <c r="C53" i="4"/>
  <c r="B53" i="4" s="1"/>
  <c r="C45" i="4"/>
  <c r="B45" i="4" s="1"/>
  <c r="C41" i="4"/>
  <c r="B41" i="4" s="1"/>
  <c r="C37" i="4"/>
  <c r="B37" i="4" s="1"/>
  <c r="C29" i="4"/>
  <c r="B29" i="4" s="1"/>
  <c r="C25" i="4"/>
  <c r="B25" i="4" s="1"/>
  <c r="C22" i="4"/>
  <c r="B22" i="4" s="1"/>
  <c r="C17" i="4"/>
  <c r="B17" i="4" s="1"/>
  <c r="C14" i="4"/>
  <c r="B14" i="4" s="1"/>
  <c r="C9" i="4"/>
  <c r="B9" i="4" s="1"/>
  <c r="C6" i="4"/>
  <c r="B6" i="4" s="1"/>
  <c r="C66" i="4"/>
  <c r="B66" i="4" s="1"/>
  <c r="C62" i="4"/>
  <c r="B62" i="4" s="1"/>
  <c r="C58" i="4"/>
  <c r="B58" i="4" s="1"/>
  <c r="C50" i="4"/>
  <c r="B50" i="4" s="1"/>
  <c r="C46" i="4"/>
  <c r="B46" i="4" s="1"/>
  <c r="C42" i="4"/>
  <c r="B42" i="4" s="1"/>
  <c r="C38" i="4"/>
  <c r="B38" i="4" s="1"/>
  <c r="C34" i="4"/>
  <c r="B34" i="4" s="1"/>
  <c r="C30" i="4"/>
  <c r="B30" i="4" s="1"/>
  <c r="C26" i="4"/>
  <c r="B26" i="4" s="1"/>
  <c r="C23" i="4"/>
  <c r="B23" i="4" s="1"/>
  <c r="C20" i="4"/>
  <c r="B20" i="4" s="1"/>
  <c r="C15" i="4"/>
  <c r="B15" i="4" s="1"/>
  <c r="C12" i="4"/>
  <c r="B12" i="4" s="1"/>
  <c r="C7" i="4"/>
  <c r="B7" i="4" s="1"/>
  <c r="C4" i="4"/>
  <c r="B4" i="4" s="1"/>
  <c r="C94" i="4"/>
  <c r="B94" i="4" s="1"/>
  <c r="C82" i="4"/>
  <c r="B82" i="4" s="1"/>
  <c r="C95" i="4"/>
  <c r="B95" i="4" s="1"/>
  <c r="C91" i="4"/>
  <c r="B91" i="4" s="1"/>
  <c r="C87" i="4"/>
  <c r="B87" i="4" s="1"/>
  <c r="C79" i="4"/>
  <c r="B79" i="4" s="1"/>
  <c r="C75" i="4"/>
  <c r="B75" i="4" s="1"/>
  <c r="C71" i="4"/>
  <c r="B71" i="4" s="1"/>
  <c r="C67" i="4"/>
  <c r="B67" i="4" s="1"/>
  <c r="C63" i="4"/>
  <c r="B63" i="4" s="1"/>
  <c r="C59" i="4"/>
  <c r="B59" i="4" s="1"/>
  <c r="C55" i="4"/>
  <c r="B55" i="4" s="1"/>
  <c r="C51" i="4"/>
  <c r="B51" i="4" s="1"/>
  <c r="C47" i="4"/>
  <c r="B47" i="4" s="1"/>
  <c r="C43" i="4"/>
  <c r="B43" i="4" s="1"/>
  <c r="C39" i="4"/>
  <c r="B39" i="4" s="1"/>
  <c r="C35" i="4"/>
  <c r="B35" i="4" s="1"/>
  <c r="C31" i="4"/>
  <c r="B31" i="4" s="1"/>
  <c r="C27" i="4"/>
  <c r="B27" i="4" s="1"/>
  <c r="C21" i="4"/>
  <c r="B21" i="4" s="1"/>
  <c r="C18" i="4"/>
  <c r="B18" i="4" s="1"/>
  <c r="C13" i="4"/>
  <c r="B13" i="4" s="1"/>
  <c r="C10" i="4"/>
  <c r="B10" i="4" s="1"/>
  <c r="C5" i="4"/>
  <c r="B5" i="4" s="1"/>
  <c r="C83" i="4" l="1"/>
  <c r="B83" i="4" s="1"/>
  <c r="C74" i="4"/>
  <c r="B74" i="4" s="1"/>
  <c r="C54" i="4"/>
  <c r="B54" i="4" s="1"/>
  <c r="C78" i="4"/>
  <c r="B78" i="4" s="1"/>
  <c r="C33" i="4"/>
  <c r="B33" i="4" s="1"/>
  <c r="C49" i="4"/>
  <c r="B49" i="4" s="1"/>
  <c r="C93" i="4"/>
  <c r="B93" i="4" s="1"/>
  <c r="C19" i="4"/>
  <c r="B19" i="4" s="1"/>
  <c r="C36" i="4"/>
  <c r="B36" i="4" s="1"/>
  <c r="C100" i="4"/>
  <c r="B100" i="4" s="1"/>
  <c r="C84" i="4"/>
  <c r="B84" i="4" s="1"/>
  <c r="C69" i="4"/>
  <c r="B69" i="4" s="1"/>
  <c r="C85" i="4"/>
  <c r="B85" i="4" s="1"/>
  <c r="C48" i="4"/>
  <c r="B48" i="4" s="1"/>
  <c r="C64" i="4"/>
  <c r="B64" i="4" s="1"/>
  <c r="C80" i="4"/>
  <c r="B80" i="4" s="1"/>
  <c r="C96" i="4"/>
  <c r="B96" i="4" s="1"/>
  <c r="C98" i="4"/>
  <c r="B98" i="4" s="1"/>
  <c r="C101" i="4"/>
  <c r="B101" i="4" s="1"/>
  <c r="C97" i="4"/>
  <c r="B97" i="4" s="1"/>
  <c r="C65" i="4"/>
  <c r="B65" i="4" s="1"/>
  <c r="C81" i="4"/>
  <c r="B81" i="4" s="1"/>
  <c r="C44" i="4"/>
  <c r="B44" i="4" s="1"/>
  <c r="C60" i="4"/>
  <c r="B60" i="4" s="1"/>
  <c r="C76" i="4"/>
  <c r="B76" i="4" s="1"/>
  <c r="C92" i="4"/>
  <c r="B92" i="4" s="1"/>
  <c r="C86" i="4"/>
  <c r="B86" i="4" s="1"/>
  <c r="C99" i="4"/>
  <c r="B99" i="4" s="1"/>
  <c r="C89" i="4"/>
  <c r="B89" i="4" s="1"/>
  <c r="C90" i="4"/>
  <c r="B90" i="4" s="1"/>
  <c r="C61" i="4"/>
  <c r="B61" i="4" s="1"/>
  <c r="C77" i="4"/>
  <c r="B77" i="4" s="1"/>
  <c r="C40" i="4"/>
  <c r="B40" i="4" s="1"/>
  <c r="C56" i="4"/>
  <c r="B56" i="4" s="1"/>
  <c r="C72" i="4"/>
  <c r="B72" i="4" s="1"/>
  <c r="C88" i="4"/>
  <c r="B88" i="4" s="1"/>
  <c r="C70" i="4"/>
  <c r="B70" i="4" s="1"/>
</calcChain>
</file>

<file path=xl/sharedStrings.xml><?xml version="1.0" encoding="utf-8"?>
<sst xmlns="http://schemas.openxmlformats.org/spreadsheetml/2006/main" count="82" uniqueCount="49">
  <si>
    <r>
      <t>BUIL</t>
    </r>
    <r>
      <rPr>
        <b/>
        <vertAlign val="subscript"/>
        <sz val="11"/>
        <color theme="1"/>
        <rFont val="Calibri"/>
        <family val="2"/>
        <scheme val="minor"/>
      </rPr>
      <t>4</t>
    </r>
  </si>
  <si>
    <r>
      <t>BUIL</t>
    </r>
    <r>
      <rPr>
        <b/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/>
    </r>
  </si>
  <si>
    <r>
      <t>BUIL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/>
    </r>
  </si>
  <si>
    <r>
      <t>BUIL</t>
    </r>
    <r>
      <rPr>
        <b/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/>
    </r>
  </si>
  <si>
    <r>
      <t>BUIL</t>
    </r>
    <r>
      <rPr>
        <b/>
        <vertAlign val="subscript"/>
        <sz val="11"/>
        <color theme="1"/>
        <rFont val="Calibri"/>
        <family val="2"/>
        <scheme val="minor"/>
      </rPr>
      <t>0</t>
    </r>
  </si>
  <si>
    <r>
      <t xml:space="preserve">New buildings: </t>
    </r>
    <r>
      <rPr>
        <b/>
        <sz val="11"/>
        <color theme="1"/>
        <rFont val="Calibri"/>
        <family val="2"/>
      </rPr>
      <t>ΔBUIL + BUIL</t>
    </r>
    <r>
      <rPr>
        <b/>
        <vertAlign val="subscript"/>
        <sz val="11"/>
        <color theme="1"/>
        <rFont val="Calibri"/>
        <family val="2"/>
      </rPr>
      <t>0</t>
    </r>
  </si>
  <si>
    <t>Income</t>
  </si>
  <si>
    <t>Expenditures</t>
  </si>
  <si>
    <t>Savings</t>
  </si>
  <si>
    <t>Housing &amp; Mobility Households production</t>
  </si>
  <si>
    <t>Other consumption</t>
  </si>
  <si>
    <t>Food</t>
  </si>
  <si>
    <t>Medecine</t>
  </si>
  <si>
    <t>etc.</t>
  </si>
  <si>
    <t>Transport (km)</t>
  </si>
  <si>
    <t>Equipments</t>
  </si>
  <si>
    <r>
      <t>Housing (m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)</t>
    </r>
  </si>
  <si>
    <t>Rental</t>
  </si>
  <si>
    <t>Ownership</t>
  </si>
  <si>
    <t>Energy</t>
  </si>
  <si>
    <t>Water</t>
  </si>
  <si>
    <t>Buildings construction &amp; renovation</t>
  </si>
  <si>
    <t>Automobile</t>
  </si>
  <si>
    <t>Air</t>
  </si>
  <si>
    <t>Road</t>
  </si>
  <si>
    <t>Transport (km) by</t>
  </si>
  <si>
    <t>Railways</t>
  </si>
  <si>
    <t>Apparatus</t>
  </si>
  <si>
    <t>Services</t>
  </si>
  <si>
    <t>Work-related</t>
  </si>
  <si>
    <t>Leisure</t>
  </si>
  <si>
    <t>Step</t>
  </si>
  <si>
    <t>Tau</t>
  </si>
  <si>
    <t>sigma</t>
  </si>
  <si>
    <t>X</t>
  </si>
  <si>
    <t>Phi</t>
  </si>
  <si>
    <t>Xl</t>
  </si>
  <si>
    <t>Xh</t>
  </si>
  <si>
    <t>Tau/Sigma</t>
  </si>
  <si>
    <t>Tau=8, Sigma=4</t>
  </si>
  <si>
    <t>Tau=4, Sigma=2</t>
  </si>
  <si>
    <t>Tau=2, Sigma=1</t>
  </si>
  <si>
    <t>Tau=1, Sigma=0.5</t>
  </si>
  <si>
    <t xml:space="preserve">Buildings construction </t>
  </si>
  <si>
    <t>Type of household
h= {1, 2, …, 5}</t>
  </si>
  <si>
    <t>Energy efficiency class
k= {A, B, C …G}</t>
  </si>
  <si>
    <t>Buildings 
renovation</t>
  </si>
  <si>
    <t>Housing &amp; Mobility 
Households 
production</t>
  </si>
  <si>
    <t>Other 
consumption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</si>
</sst>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vertAlign val="subscript"/>
      <sz val="11"/>
      <color theme="1"/>
      <name val="Calibri"/>
      <family val="2"/>
    </font>
    <font>
      <b/>
      <vertAlign val="superscript"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2" borderId="0" xfId="0" applyFill="1" applyBorder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2" borderId="0" xfId="0" applyFill="1"/>
    <xf numFmtId="0" fontId="0" fillId="2" borderId="0" xfId="0" applyFill="1" applyAlignment="1"/>
    <xf numFmtId="0" fontId="1" fillId="4" borderId="8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vertical="center" wrapText="1"/>
    </xf>
    <xf numFmtId="0" fontId="1" fillId="4" borderId="7" xfId="0" applyFont="1" applyFill="1" applyBorder="1" applyAlignment="1"/>
    <xf numFmtId="0" fontId="0" fillId="2" borderId="10" xfId="0" applyFill="1" applyBorder="1" applyAlignment="1"/>
    <xf numFmtId="0" fontId="0" fillId="2" borderId="9" xfId="0" applyFill="1" applyBorder="1" applyAlignment="1"/>
    <xf numFmtId="0" fontId="0" fillId="2" borderId="11" xfId="0" applyFill="1" applyBorder="1" applyAlignment="1"/>
    <xf numFmtId="0" fontId="0" fillId="2" borderId="6" xfId="0" applyFill="1" applyBorder="1" applyAlignment="1"/>
    <xf numFmtId="0" fontId="0" fillId="2" borderId="12" xfId="0" applyFill="1" applyBorder="1" applyAlignment="1"/>
    <xf numFmtId="0" fontId="0" fillId="2" borderId="13" xfId="0" applyFill="1" applyBorder="1" applyAlignment="1"/>
    <xf numFmtId="0" fontId="0" fillId="2" borderId="5" xfId="0" applyFill="1" applyBorder="1" applyAlignment="1"/>
    <xf numFmtId="0" fontId="1" fillId="4" borderId="8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vertical="center" wrapText="1"/>
    </xf>
    <xf numFmtId="0" fontId="1" fillId="4" borderId="8" xfId="0" applyFont="1" applyFill="1" applyBorder="1" applyAlignment="1">
      <alignment vertical="center"/>
    </xf>
    <xf numFmtId="0" fontId="1" fillId="4" borderId="1" xfId="0" applyFont="1" applyFill="1" applyBorder="1" applyAlignment="1">
      <alignment vertical="center"/>
    </xf>
    <xf numFmtId="0" fontId="0" fillId="2" borderId="0" xfId="0" applyFill="1" applyBorder="1" applyAlignment="1"/>
    <xf numFmtId="0" fontId="1" fillId="2" borderId="11" xfId="0" applyFont="1" applyFill="1" applyBorder="1" applyAlignment="1">
      <alignment vertical="center" wrapText="1"/>
    </xf>
    <xf numFmtId="0" fontId="1" fillId="2" borderId="6" xfId="0" applyFont="1" applyFill="1" applyBorder="1" applyAlignment="1">
      <alignment vertical="center" wrapText="1"/>
    </xf>
    <xf numFmtId="0" fontId="6" fillId="0" borderId="0" xfId="0" applyFont="1"/>
    <xf numFmtId="0" fontId="1" fillId="4" borderId="8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vertical="center" wrapText="1"/>
    </xf>
    <xf numFmtId="0" fontId="1" fillId="2" borderId="0" xfId="0" applyFont="1" applyFill="1" applyBorder="1" applyAlignment="1"/>
    <xf numFmtId="0" fontId="1" fillId="2" borderId="0" xfId="0" applyFont="1" applyFill="1" applyBorder="1" applyAlignment="1">
      <alignment vertical="center" wrapText="1"/>
    </xf>
    <xf numFmtId="0" fontId="1" fillId="2" borderId="14" xfId="0" applyFont="1" applyFill="1" applyBorder="1" applyAlignment="1">
      <alignment vertical="center" wrapText="1"/>
    </xf>
    <xf numFmtId="0" fontId="0" fillId="2" borderId="15" xfId="0" applyFill="1" applyBorder="1" applyAlignment="1">
      <alignment horizontal="center"/>
    </xf>
    <xf numFmtId="0" fontId="0" fillId="2" borderId="14" xfId="0" applyFill="1" applyBorder="1" applyAlignment="1"/>
    <xf numFmtId="0" fontId="0" fillId="2" borderId="15" xfId="0" applyFill="1" applyBorder="1" applyAlignment="1"/>
    <xf numFmtId="0" fontId="0" fillId="2" borderId="16" xfId="0" applyFill="1" applyBorder="1" applyAlignment="1"/>
    <xf numFmtId="0" fontId="0" fillId="2" borderId="17" xfId="0" applyFill="1" applyBorder="1" applyAlignment="1"/>
    <xf numFmtId="0" fontId="1" fillId="4" borderId="7" xfId="0" applyFont="1" applyFill="1" applyBorder="1" applyAlignment="1">
      <alignment horizontal="center" wrapText="1"/>
    </xf>
    <xf numFmtId="0" fontId="0" fillId="2" borderId="20" xfId="0" applyFill="1" applyBorder="1"/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4" borderId="8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vertical="center" wrapText="1"/>
    </xf>
    <xf numFmtId="0" fontId="1" fillId="4" borderId="18" xfId="0" applyFont="1" applyFill="1" applyBorder="1" applyAlignment="1">
      <alignment vertical="center" wrapText="1"/>
    </xf>
    <xf numFmtId="0" fontId="1" fillId="4" borderId="19" xfId="0" applyFont="1" applyFill="1" applyBorder="1" applyAlignment="1">
      <alignment vertical="center" wrapText="1"/>
    </xf>
    <xf numFmtId="0" fontId="1" fillId="2" borderId="0" xfId="0" applyFont="1" applyFill="1" applyBorder="1" applyAlignment="1">
      <alignment vertical="center" wrapText="1"/>
    </xf>
    <xf numFmtId="0" fontId="1" fillId="4" borderId="8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8" xfId="0" applyFont="1" applyFill="1" applyBorder="1" applyAlignment="1">
      <alignment vertical="center"/>
    </xf>
    <xf numFmtId="0" fontId="1" fillId="4" borderId="1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5" Type="http://schemas.openxmlformats.org/officeDocument/2006/relationships/worksheet" Target="worksheets/sheet4.xml"/><Relationship Id="rId10" Type="http://schemas.openxmlformats.org/officeDocument/2006/relationships/calcChain" Target="calcChain.xml"/><Relationship Id="rId4" Type="http://schemas.openxmlformats.org/officeDocument/2006/relationships/chartsheet" Target="chartsheets/sheet1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Logistic!$M$1</c:f>
              <c:strCache>
                <c:ptCount val="1"/>
                <c:pt idx="0">
                  <c:v>Tau=8, Sigma=4</c:v>
                </c:pt>
              </c:strCache>
            </c:strRef>
          </c:tx>
          <c:spPr>
            <a:ln w="63500">
              <a:solidFill>
                <a:schemeClr val="bg1">
                  <a:lumMod val="85000"/>
                </a:schemeClr>
              </a:solidFill>
            </a:ln>
          </c:spPr>
          <c:marker>
            <c:symbol val="none"/>
          </c:marker>
          <c:cat>
            <c:numRef>
              <c:f>Logistic!$L$2:$L$102</c:f>
              <c:numCache>
                <c:formatCode>General</c:formatCode>
                <c:ptCount val="10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2.3999999999999995</c:v>
                </c:pt>
                <c:pt idx="49">
                  <c:v>2.4499999999999993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2.5999999999999988</c:v>
                </c:pt>
                <c:pt idx="53">
                  <c:v>2.6499999999999986</c:v>
                </c:pt>
                <c:pt idx="54">
                  <c:v>2.6999999999999984</c:v>
                </c:pt>
                <c:pt idx="55">
                  <c:v>2.7499999999999982</c:v>
                </c:pt>
                <c:pt idx="56">
                  <c:v>2.799999999999998</c:v>
                </c:pt>
                <c:pt idx="57">
                  <c:v>2.8499999999999979</c:v>
                </c:pt>
                <c:pt idx="58">
                  <c:v>2.8999999999999977</c:v>
                </c:pt>
                <c:pt idx="59">
                  <c:v>2.9499999999999975</c:v>
                </c:pt>
                <c:pt idx="60">
                  <c:v>2.9999999999999973</c:v>
                </c:pt>
                <c:pt idx="61">
                  <c:v>3.0499999999999972</c:v>
                </c:pt>
                <c:pt idx="62">
                  <c:v>3.099999999999997</c:v>
                </c:pt>
                <c:pt idx="63">
                  <c:v>3.1499999999999968</c:v>
                </c:pt>
                <c:pt idx="64">
                  <c:v>3.1999999999999966</c:v>
                </c:pt>
                <c:pt idx="65">
                  <c:v>3.2499999999999964</c:v>
                </c:pt>
                <c:pt idx="66">
                  <c:v>3.2999999999999963</c:v>
                </c:pt>
                <c:pt idx="67">
                  <c:v>3.3499999999999961</c:v>
                </c:pt>
                <c:pt idx="68">
                  <c:v>3.3999999999999959</c:v>
                </c:pt>
                <c:pt idx="69">
                  <c:v>3.4499999999999957</c:v>
                </c:pt>
                <c:pt idx="70">
                  <c:v>3.4999999999999956</c:v>
                </c:pt>
                <c:pt idx="71">
                  <c:v>3.5499999999999954</c:v>
                </c:pt>
                <c:pt idx="72">
                  <c:v>3.5999999999999952</c:v>
                </c:pt>
                <c:pt idx="73">
                  <c:v>3.649999999999995</c:v>
                </c:pt>
                <c:pt idx="74">
                  <c:v>3.6999999999999948</c:v>
                </c:pt>
                <c:pt idx="75">
                  <c:v>3.7499999999999947</c:v>
                </c:pt>
                <c:pt idx="76">
                  <c:v>3.7999999999999945</c:v>
                </c:pt>
                <c:pt idx="77">
                  <c:v>3.8499999999999943</c:v>
                </c:pt>
                <c:pt idx="78">
                  <c:v>3.8999999999999941</c:v>
                </c:pt>
                <c:pt idx="79">
                  <c:v>3.949999999999994</c:v>
                </c:pt>
                <c:pt idx="80">
                  <c:v>3.9999999999999938</c:v>
                </c:pt>
                <c:pt idx="81">
                  <c:v>4.0499999999999936</c:v>
                </c:pt>
                <c:pt idx="82">
                  <c:v>4.0999999999999934</c:v>
                </c:pt>
                <c:pt idx="83">
                  <c:v>4.1499999999999932</c:v>
                </c:pt>
                <c:pt idx="84">
                  <c:v>4.1999999999999931</c:v>
                </c:pt>
                <c:pt idx="85">
                  <c:v>4.2499999999999929</c:v>
                </c:pt>
                <c:pt idx="86">
                  <c:v>4.2999999999999927</c:v>
                </c:pt>
                <c:pt idx="87">
                  <c:v>4.3499999999999925</c:v>
                </c:pt>
                <c:pt idx="88">
                  <c:v>4.3999999999999924</c:v>
                </c:pt>
                <c:pt idx="89">
                  <c:v>4.4499999999999922</c:v>
                </c:pt>
                <c:pt idx="90">
                  <c:v>4.499999999999992</c:v>
                </c:pt>
                <c:pt idx="91">
                  <c:v>4.5499999999999918</c:v>
                </c:pt>
                <c:pt idx="92">
                  <c:v>4.5999999999999917</c:v>
                </c:pt>
                <c:pt idx="93">
                  <c:v>4.6499999999999915</c:v>
                </c:pt>
                <c:pt idx="94">
                  <c:v>4.6999999999999913</c:v>
                </c:pt>
                <c:pt idx="95">
                  <c:v>4.7499999999999911</c:v>
                </c:pt>
                <c:pt idx="96">
                  <c:v>4.7999999999999909</c:v>
                </c:pt>
                <c:pt idx="97">
                  <c:v>4.8499999999999908</c:v>
                </c:pt>
                <c:pt idx="98">
                  <c:v>4.8999999999999906</c:v>
                </c:pt>
                <c:pt idx="99">
                  <c:v>4.9499999999999904</c:v>
                </c:pt>
                <c:pt idx="100">
                  <c:v>4.9999999999999902</c:v>
                </c:pt>
              </c:numCache>
            </c:numRef>
          </c:cat>
          <c:val>
            <c:numRef>
              <c:f>Logistic!$M$2:$M$102</c:f>
              <c:numCache>
                <c:formatCode>General</c:formatCode>
                <c:ptCount val="101"/>
                <c:pt idx="0">
                  <c:v>3.3535013046647811E-4</c:v>
                </c:pt>
                <c:pt idx="1">
                  <c:v>4.0956716498605043E-4</c:v>
                </c:pt>
                <c:pt idx="2">
                  <c:v>5.0020110707956432E-4</c:v>
                </c:pt>
                <c:pt idx="3">
                  <c:v>6.1087935943440102E-4</c:v>
                </c:pt>
                <c:pt idx="4">
                  <c:v>7.4602883383669699E-4</c:v>
                </c:pt>
                <c:pt idx="5">
                  <c:v>9.1105119440064539E-4</c:v>
                </c:pt>
                <c:pt idx="6">
                  <c:v>1.1125360328603216E-3</c:v>
                </c:pt>
                <c:pt idx="7">
                  <c:v>1.3585199504289591E-3</c:v>
                </c:pt>
                <c:pt idx="8">
                  <c:v>1.6588010801744215E-3</c:v>
                </c:pt>
                <c:pt idx="9">
                  <c:v>2.0253203890498819E-3</c:v>
                </c:pt>
                <c:pt idx="10">
                  <c:v>2.4726231566347743E-3</c:v>
                </c:pt>
                <c:pt idx="11">
                  <c:v>3.0184163247084215E-3</c:v>
                </c:pt>
                <c:pt idx="12">
                  <c:v>3.684239899435989E-3</c:v>
                </c:pt>
                <c:pt idx="13">
                  <c:v>4.4962731609411782E-3</c:v>
                </c:pt>
                <c:pt idx="14">
                  <c:v>5.4862988994504088E-3</c:v>
                </c:pt>
                <c:pt idx="15">
                  <c:v>6.6928509242848554E-3</c:v>
                </c:pt>
                <c:pt idx="16">
                  <c:v>8.1625711531599036E-3</c:v>
                </c:pt>
                <c:pt idx="17">
                  <c:v>9.9518018669043241E-3</c:v>
                </c:pt>
                <c:pt idx="18">
                  <c:v>1.2128434984274258E-2</c:v>
                </c:pt>
                <c:pt idx="19">
                  <c:v>1.4774031693273067E-2</c:v>
                </c:pt>
                <c:pt idx="20">
                  <c:v>1.7986209962091573E-2</c:v>
                </c:pt>
                <c:pt idx="21">
                  <c:v>2.1881270936130497E-2</c:v>
                </c:pt>
                <c:pt idx="22">
                  <c:v>2.6596993576865884E-2</c:v>
                </c:pt>
                <c:pt idx="23">
                  <c:v>3.229546469845055E-2</c:v>
                </c:pt>
                <c:pt idx="24">
                  <c:v>3.9165722796764418E-2</c:v>
                </c:pt>
                <c:pt idx="25">
                  <c:v>4.7425873177566857E-2</c:v>
                </c:pt>
                <c:pt idx="26">
                  <c:v>5.7324175898868859E-2</c:v>
                </c:pt>
                <c:pt idx="27">
                  <c:v>6.9138420343346954E-2</c:v>
                </c:pt>
                <c:pt idx="28">
                  <c:v>8.3172696493922546E-2</c:v>
                </c:pt>
                <c:pt idx="29">
                  <c:v>9.975048911968537E-2</c:v>
                </c:pt>
                <c:pt idx="30">
                  <c:v>0.11920292202211782</c:v>
                </c:pt>
                <c:pt idx="31">
                  <c:v>0.14185106490048813</c:v>
                </c:pt>
                <c:pt idx="32">
                  <c:v>0.16798161486607593</c:v>
                </c:pt>
                <c:pt idx="33">
                  <c:v>0.19781611144141878</c:v>
                </c:pt>
                <c:pt idx="34">
                  <c:v>0.23147521650098293</c:v>
                </c:pt>
                <c:pt idx="35">
                  <c:v>0.26894142136999583</c:v>
                </c:pt>
                <c:pt idx="36">
                  <c:v>0.31002551887238833</c:v>
                </c:pt>
                <c:pt idx="37">
                  <c:v>0.35434369377420544</c:v>
                </c:pt>
                <c:pt idx="38">
                  <c:v>0.401312339887549</c:v>
                </c:pt>
                <c:pt idx="39">
                  <c:v>0.45016600268752321</c:v>
                </c:pt>
                <c:pt idx="40">
                  <c:v>0.50000000000000089</c:v>
                </c:pt>
                <c:pt idx="41">
                  <c:v>0.54983399731247862</c:v>
                </c:pt>
                <c:pt idx="42">
                  <c:v>0.59868766011245256</c:v>
                </c:pt>
                <c:pt idx="43">
                  <c:v>0.64565630622579584</c:v>
                </c:pt>
                <c:pt idx="44">
                  <c:v>0.68997448112761262</c:v>
                </c:pt>
                <c:pt idx="45">
                  <c:v>0.7310585786300049</c:v>
                </c:pt>
                <c:pt idx="46">
                  <c:v>0.76852478349901754</c:v>
                </c:pt>
                <c:pt idx="47">
                  <c:v>0.80218388855858158</c:v>
                </c:pt>
                <c:pt idx="48">
                  <c:v>0.83201838513392412</c:v>
                </c:pt>
                <c:pt idx="49">
                  <c:v>0.85814893509951196</c:v>
                </c:pt>
                <c:pt idx="50">
                  <c:v>0.88079707797788198</c:v>
                </c:pt>
                <c:pt idx="51">
                  <c:v>0.90024951088031446</c:v>
                </c:pt>
                <c:pt idx="52">
                  <c:v>0.91682730350607733</c:v>
                </c:pt>
                <c:pt idx="53">
                  <c:v>0.93086157965665284</c:v>
                </c:pt>
                <c:pt idx="54">
                  <c:v>0.94267582410113093</c:v>
                </c:pt>
                <c:pt idx="55">
                  <c:v>0.95257412682243292</c:v>
                </c:pt>
                <c:pt idx="56">
                  <c:v>0.96083427720323533</c:v>
                </c:pt>
                <c:pt idx="57">
                  <c:v>0.96770453530154921</c:v>
                </c:pt>
                <c:pt idx="58">
                  <c:v>0.97340300642313382</c:v>
                </c:pt>
                <c:pt idx="59">
                  <c:v>0.97811872906386921</c:v>
                </c:pt>
                <c:pt idx="60">
                  <c:v>0.98201379003790823</c:v>
                </c:pt>
                <c:pt idx="61">
                  <c:v>0.98522596830672671</c:v>
                </c:pt>
                <c:pt idx="62">
                  <c:v>0.98787156501572548</c:v>
                </c:pt>
                <c:pt idx="63">
                  <c:v>0.99004819813309553</c:v>
                </c:pt>
                <c:pt idx="64">
                  <c:v>0.9918374288468399</c:v>
                </c:pt>
                <c:pt idx="65">
                  <c:v>0.99330714907571505</c:v>
                </c:pt>
                <c:pt idx="66">
                  <c:v>0.99451370110054949</c:v>
                </c:pt>
                <c:pt idx="67">
                  <c:v>0.99550372683905886</c:v>
                </c:pt>
                <c:pt idx="68">
                  <c:v>0.99631576010056389</c:v>
                </c:pt>
                <c:pt idx="69">
                  <c:v>0.99698158367529144</c:v>
                </c:pt>
                <c:pt idx="70">
                  <c:v>0.99752737684336512</c:v>
                </c:pt>
                <c:pt idx="71">
                  <c:v>0.9979746796109501</c:v>
                </c:pt>
                <c:pt idx="72">
                  <c:v>0.99834119891982553</c:v>
                </c:pt>
                <c:pt idx="73">
                  <c:v>0.99864148004957087</c:v>
                </c:pt>
                <c:pt idx="74">
                  <c:v>0.99888746396713979</c:v>
                </c:pt>
                <c:pt idx="75">
                  <c:v>0.9990889488055994</c:v>
                </c:pt>
                <c:pt idx="76">
                  <c:v>0.99925397116616332</c:v>
                </c:pt>
                <c:pt idx="77">
                  <c:v>0.99938912064056562</c:v>
                </c:pt>
                <c:pt idx="78">
                  <c:v>0.99949979889292051</c:v>
                </c:pt>
                <c:pt idx="79">
                  <c:v>0.99959043283501392</c:v>
                </c:pt>
                <c:pt idx="80">
                  <c:v>0.99966464986953341</c:v>
                </c:pt>
                <c:pt idx="81">
                  <c:v>0.99972542184389857</c:v>
                </c:pt>
                <c:pt idx="82">
                  <c:v>0.99977518322976666</c:v>
                </c:pt>
                <c:pt idx="83">
                  <c:v>0.99981592809503661</c:v>
                </c:pt>
                <c:pt idx="84">
                  <c:v>0.99984928964194031</c:v>
                </c:pt>
                <c:pt idx="85">
                  <c:v>0.99987660542401369</c:v>
                </c:pt>
                <c:pt idx="86">
                  <c:v>0.99989897080609225</c:v>
                </c:pt>
                <c:pt idx="87">
                  <c:v>0.99991728277714842</c:v>
                </c:pt>
                <c:pt idx="88">
                  <c:v>0.99993227585038036</c:v>
                </c:pt>
                <c:pt idx="89">
                  <c:v>0.99994455147527717</c:v>
                </c:pt>
                <c:pt idx="90">
                  <c:v>0.99995460213129761</c:v>
                </c:pt>
                <c:pt idx="91">
                  <c:v>0.99996283106289707</c:v>
                </c:pt>
                <c:pt idx="92">
                  <c:v>0.99996956844309937</c:v>
                </c:pt>
                <c:pt idx="93">
                  <c:v>0.99997508461106066</c:v>
                </c:pt>
                <c:pt idx="94">
                  <c:v>0.99997960091272009</c:v>
                </c:pt>
                <c:pt idx="95">
                  <c:v>0.99998329857815205</c:v>
                </c:pt>
                <c:pt idx="96">
                  <c:v>0.99998632599091541</c:v>
                </c:pt>
                <c:pt idx="97">
                  <c:v>0.999988804640495</c:v>
                </c:pt>
                <c:pt idx="98">
                  <c:v>0.99999083399628019</c:v>
                </c:pt>
                <c:pt idx="99">
                  <c:v>0.99999249549840286</c:v>
                </c:pt>
                <c:pt idx="100">
                  <c:v>0.99999385582539779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Logistic!$N$1</c:f>
              <c:strCache>
                <c:ptCount val="1"/>
                <c:pt idx="0">
                  <c:v>Tau=4, Sigma=2</c:v>
                </c:pt>
              </c:strCache>
            </c:strRef>
          </c:tx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</c:spPr>
          <c:marker>
            <c:symbol val="none"/>
          </c:marker>
          <c:cat>
            <c:numRef>
              <c:f>Logistic!$L$2:$L$102</c:f>
              <c:numCache>
                <c:formatCode>General</c:formatCode>
                <c:ptCount val="10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2.3999999999999995</c:v>
                </c:pt>
                <c:pt idx="49">
                  <c:v>2.4499999999999993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2.5999999999999988</c:v>
                </c:pt>
                <c:pt idx="53">
                  <c:v>2.6499999999999986</c:v>
                </c:pt>
                <c:pt idx="54">
                  <c:v>2.6999999999999984</c:v>
                </c:pt>
                <c:pt idx="55">
                  <c:v>2.7499999999999982</c:v>
                </c:pt>
                <c:pt idx="56">
                  <c:v>2.799999999999998</c:v>
                </c:pt>
                <c:pt idx="57">
                  <c:v>2.8499999999999979</c:v>
                </c:pt>
                <c:pt idx="58">
                  <c:v>2.8999999999999977</c:v>
                </c:pt>
                <c:pt idx="59">
                  <c:v>2.9499999999999975</c:v>
                </c:pt>
                <c:pt idx="60">
                  <c:v>2.9999999999999973</c:v>
                </c:pt>
                <c:pt idx="61">
                  <c:v>3.0499999999999972</c:v>
                </c:pt>
                <c:pt idx="62">
                  <c:v>3.099999999999997</c:v>
                </c:pt>
                <c:pt idx="63">
                  <c:v>3.1499999999999968</c:v>
                </c:pt>
                <c:pt idx="64">
                  <c:v>3.1999999999999966</c:v>
                </c:pt>
                <c:pt idx="65">
                  <c:v>3.2499999999999964</c:v>
                </c:pt>
                <c:pt idx="66">
                  <c:v>3.2999999999999963</c:v>
                </c:pt>
                <c:pt idx="67">
                  <c:v>3.3499999999999961</c:v>
                </c:pt>
                <c:pt idx="68">
                  <c:v>3.3999999999999959</c:v>
                </c:pt>
                <c:pt idx="69">
                  <c:v>3.4499999999999957</c:v>
                </c:pt>
                <c:pt idx="70">
                  <c:v>3.4999999999999956</c:v>
                </c:pt>
                <c:pt idx="71">
                  <c:v>3.5499999999999954</c:v>
                </c:pt>
                <c:pt idx="72">
                  <c:v>3.5999999999999952</c:v>
                </c:pt>
                <c:pt idx="73">
                  <c:v>3.649999999999995</c:v>
                </c:pt>
                <c:pt idx="74">
                  <c:v>3.6999999999999948</c:v>
                </c:pt>
                <c:pt idx="75">
                  <c:v>3.7499999999999947</c:v>
                </c:pt>
                <c:pt idx="76">
                  <c:v>3.7999999999999945</c:v>
                </c:pt>
                <c:pt idx="77">
                  <c:v>3.8499999999999943</c:v>
                </c:pt>
                <c:pt idx="78">
                  <c:v>3.8999999999999941</c:v>
                </c:pt>
                <c:pt idx="79">
                  <c:v>3.949999999999994</c:v>
                </c:pt>
                <c:pt idx="80">
                  <c:v>3.9999999999999938</c:v>
                </c:pt>
                <c:pt idx="81">
                  <c:v>4.0499999999999936</c:v>
                </c:pt>
                <c:pt idx="82">
                  <c:v>4.0999999999999934</c:v>
                </c:pt>
                <c:pt idx="83">
                  <c:v>4.1499999999999932</c:v>
                </c:pt>
                <c:pt idx="84">
                  <c:v>4.1999999999999931</c:v>
                </c:pt>
                <c:pt idx="85">
                  <c:v>4.2499999999999929</c:v>
                </c:pt>
                <c:pt idx="86">
                  <c:v>4.2999999999999927</c:v>
                </c:pt>
                <c:pt idx="87">
                  <c:v>4.3499999999999925</c:v>
                </c:pt>
                <c:pt idx="88">
                  <c:v>4.3999999999999924</c:v>
                </c:pt>
                <c:pt idx="89">
                  <c:v>4.4499999999999922</c:v>
                </c:pt>
                <c:pt idx="90">
                  <c:v>4.499999999999992</c:v>
                </c:pt>
                <c:pt idx="91">
                  <c:v>4.5499999999999918</c:v>
                </c:pt>
                <c:pt idx="92">
                  <c:v>4.5999999999999917</c:v>
                </c:pt>
                <c:pt idx="93">
                  <c:v>4.6499999999999915</c:v>
                </c:pt>
                <c:pt idx="94">
                  <c:v>4.6999999999999913</c:v>
                </c:pt>
                <c:pt idx="95">
                  <c:v>4.7499999999999911</c:v>
                </c:pt>
                <c:pt idx="96">
                  <c:v>4.7999999999999909</c:v>
                </c:pt>
                <c:pt idx="97">
                  <c:v>4.8499999999999908</c:v>
                </c:pt>
                <c:pt idx="98">
                  <c:v>4.8999999999999906</c:v>
                </c:pt>
                <c:pt idx="99">
                  <c:v>4.9499999999999904</c:v>
                </c:pt>
                <c:pt idx="100">
                  <c:v>4.9999999999999902</c:v>
                </c:pt>
              </c:numCache>
            </c:numRef>
          </c:cat>
          <c:val>
            <c:numRef>
              <c:f>Logistic!$N$2:$N$102</c:f>
              <c:numCache>
                <c:formatCode>General</c:formatCode>
                <c:ptCount val="101"/>
                <c:pt idx="0">
                  <c:v>1.7986209962091559E-2</c:v>
                </c:pt>
                <c:pt idx="1">
                  <c:v>1.984030573407751E-2</c:v>
                </c:pt>
                <c:pt idx="2">
                  <c:v>2.1881270936130476E-2</c:v>
                </c:pt>
                <c:pt idx="3">
                  <c:v>2.4127021417669196E-2</c:v>
                </c:pt>
                <c:pt idx="4">
                  <c:v>2.6596993576865856E-2</c:v>
                </c:pt>
                <c:pt idx="5">
                  <c:v>2.9312230751356319E-2</c:v>
                </c:pt>
                <c:pt idx="6">
                  <c:v>3.2295464698450516E-2</c:v>
                </c:pt>
                <c:pt idx="7">
                  <c:v>3.5571189272636181E-2</c:v>
                </c:pt>
                <c:pt idx="8">
                  <c:v>3.9165722796764356E-2</c:v>
                </c:pt>
                <c:pt idx="9">
                  <c:v>4.3107254941086116E-2</c:v>
                </c:pt>
                <c:pt idx="10">
                  <c:v>4.7425873177566781E-2</c:v>
                </c:pt>
                <c:pt idx="11">
                  <c:v>5.2153563078417717E-2</c:v>
                </c:pt>
                <c:pt idx="12">
                  <c:v>5.7324175898868755E-2</c:v>
                </c:pt>
                <c:pt idx="13">
                  <c:v>6.2973356056996485E-2</c:v>
                </c:pt>
                <c:pt idx="14">
                  <c:v>6.9138420343346843E-2</c:v>
                </c:pt>
                <c:pt idx="15">
                  <c:v>7.5858180021243546E-2</c:v>
                </c:pt>
                <c:pt idx="16">
                  <c:v>8.3172696493922407E-2</c:v>
                </c:pt>
                <c:pt idx="17">
                  <c:v>9.112296101485616E-2</c:v>
                </c:pt>
                <c:pt idx="18">
                  <c:v>9.9750489119685204E-2</c:v>
                </c:pt>
                <c:pt idx="19">
                  <c:v>0.10909682119561298</c:v>
                </c:pt>
                <c:pt idx="20">
                  <c:v>0.1192029220221176</c:v>
                </c:pt>
                <c:pt idx="21">
                  <c:v>0.13010847436299791</c:v>
                </c:pt>
                <c:pt idx="22">
                  <c:v>0.14185106490048788</c:v>
                </c:pt>
                <c:pt idx="23">
                  <c:v>0.15446526508353481</c:v>
                </c:pt>
                <c:pt idx="24">
                  <c:v>0.16798161486607563</c:v>
                </c:pt>
                <c:pt idx="25">
                  <c:v>0.18242552380635646</c:v>
                </c:pt>
                <c:pt idx="26">
                  <c:v>0.19781611144141839</c:v>
                </c:pt>
                <c:pt idx="27">
                  <c:v>0.21416501695744153</c:v>
                </c:pt>
                <c:pt idx="28">
                  <c:v>0.23147521650098257</c:v>
                </c:pt>
                <c:pt idx="29">
                  <c:v>0.24973989440488262</c:v>
                </c:pt>
                <c:pt idx="30">
                  <c:v>0.26894142136999538</c:v>
                </c:pt>
                <c:pt idx="31">
                  <c:v>0.28905049737499633</c:v>
                </c:pt>
                <c:pt idx="32">
                  <c:v>0.31002551887238788</c:v>
                </c:pt>
                <c:pt idx="33">
                  <c:v>0.33181222783183423</c:v>
                </c:pt>
                <c:pt idx="34">
                  <c:v>0.35434369377420494</c:v>
                </c:pt>
                <c:pt idx="35">
                  <c:v>0.3775406687981458</c:v>
                </c:pt>
                <c:pt idx="36">
                  <c:v>0.40131233988754844</c:v>
                </c:pt>
                <c:pt idx="37">
                  <c:v>0.42555748318834147</c:v>
                </c:pt>
                <c:pt idx="38">
                  <c:v>0.4501660026875226</c:v>
                </c:pt>
                <c:pt idx="39">
                  <c:v>0.4750208125210606</c:v>
                </c:pt>
                <c:pt idx="40">
                  <c:v>0.50000000000000044</c:v>
                </c:pt>
                <c:pt idx="41">
                  <c:v>0.52497918747894035</c:v>
                </c:pt>
                <c:pt idx="42">
                  <c:v>0.54983399731247817</c:v>
                </c:pt>
                <c:pt idx="43">
                  <c:v>0.57444251681165914</c:v>
                </c:pt>
                <c:pt idx="44">
                  <c:v>0.59868766011245211</c:v>
                </c:pt>
                <c:pt idx="45">
                  <c:v>0.62245933120185459</c:v>
                </c:pt>
                <c:pt idx="46">
                  <c:v>0.6456563062257954</c:v>
                </c:pt>
                <c:pt idx="47">
                  <c:v>0.66818777216816594</c:v>
                </c:pt>
                <c:pt idx="48">
                  <c:v>0.68997448112761228</c:v>
                </c:pt>
                <c:pt idx="49">
                  <c:v>0.71094950262500367</c:v>
                </c:pt>
                <c:pt idx="50">
                  <c:v>0.73105857863000456</c:v>
                </c:pt>
                <c:pt idx="51">
                  <c:v>0.75026010559511713</c:v>
                </c:pt>
                <c:pt idx="52">
                  <c:v>0.76852478349901721</c:v>
                </c:pt>
                <c:pt idx="53">
                  <c:v>0.78583498304255806</c:v>
                </c:pt>
                <c:pt idx="54">
                  <c:v>0.80218388855858125</c:v>
                </c:pt>
                <c:pt idx="55">
                  <c:v>0.81757447619364321</c:v>
                </c:pt>
                <c:pt idx="56">
                  <c:v>0.83201838513392401</c:v>
                </c:pt>
                <c:pt idx="57">
                  <c:v>0.8455347349164648</c:v>
                </c:pt>
                <c:pt idx="58">
                  <c:v>0.85814893509951162</c:v>
                </c:pt>
                <c:pt idx="59">
                  <c:v>0.86989152563700156</c:v>
                </c:pt>
                <c:pt idx="60">
                  <c:v>0.88079707797788187</c:v>
                </c:pt>
                <c:pt idx="61">
                  <c:v>0.89090317880438652</c:v>
                </c:pt>
                <c:pt idx="62">
                  <c:v>0.90024951088031435</c:v>
                </c:pt>
                <c:pt idx="63">
                  <c:v>0.90887703898514327</c:v>
                </c:pt>
                <c:pt idx="64">
                  <c:v>0.91682730350607711</c:v>
                </c:pt>
                <c:pt idx="65">
                  <c:v>0.92414181997875589</c:v>
                </c:pt>
                <c:pt idx="66">
                  <c:v>0.93086157965665273</c:v>
                </c:pt>
                <c:pt idx="67">
                  <c:v>0.93702664394300317</c:v>
                </c:pt>
                <c:pt idx="68">
                  <c:v>0.94267582410113093</c:v>
                </c:pt>
                <c:pt idx="69">
                  <c:v>0.94784643692158199</c:v>
                </c:pt>
                <c:pt idx="70">
                  <c:v>0.95257412682243292</c:v>
                </c:pt>
                <c:pt idx="71">
                  <c:v>0.95689274505891342</c:v>
                </c:pt>
                <c:pt idx="72">
                  <c:v>0.96083427720323533</c:v>
                </c:pt>
                <c:pt idx="73">
                  <c:v>0.96442881072736342</c:v>
                </c:pt>
                <c:pt idx="74">
                  <c:v>0.96770453530154921</c:v>
                </c:pt>
                <c:pt idx="75">
                  <c:v>0.97068776924864342</c:v>
                </c:pt>
                <c:pt idx="76">
                  <c:v>0.97340300642313382</c:v>
                </c:pt>
                <c:pt idx="77">
                  <c:v>0.97587297858233057</c:v>
                </c:pt>
                <c:pt idx="78">
                  <c:v>0.97811872906386921</c:v>
                </c:pt>
                <c:pt idx="79">
                  <c:v>0.98015969426592231</c:v>
                </c:pt>
                <c:pt idx="80">
                  <c:v>0.98201379003790823</c:v>
                </c:pt>
                <c:pt idx="81">
                  <c:v>0.98369750062855887</c:v>
                </c:pt>
                <c:pt idx="82">
                  <c:v>0.98522596830672671</c:v>
                </c:pt>
                <c:pt idx="83">
                  <c:v>0.9866130821723349</c:v>
                </c:pt>
                <c:pt idx="84">
                  <c:v>0.98787156501572548</c:v>
                </c:pt>
                <c:pt idx="85">
                  <c:v>0.98901305736940659</c:v>
                </c:pt>
                <c:pt idx="86">
                  <c:v>0.99004819813309553</c:v>
                </c:pt>
                <c:pt idx="87">
                  <c:v>0.99098670134715205</c:v>
                </c:pt>
                <c:pt idx="88">
                  <c:v>0.9918374288468399</c:v>
                </c:pt>
                <c:pt idx="89">
                  <c:v>0.9926084586557179</c:v>
                </c:pt>
                <c:pt idx="90">
                  <c:v>0.99330714907571505</c:v>
                </c:pt>
                <c:pt idx="91">
                  <c:v>0.99394019850841575</c:v>
                </c:pt>
                <c:pt idx="92">
                  <c:v>0.99451370110054949</c:v>
                </c:pt>
                <c:pt idx="93">
                  <c:v>0.99503319834994297</c:v>
                </c:pt>
                <c:pt idx="94">
                  <c:v>0.99550372683905886</c:v>
                </c:pt>
                <c:pt idx="95">
                  <c:v>0.99592986228410396</c:v>
                </c:pt>
                <c:pt idx="96">
                  <c:v>0.99631576010056389</c:v>
                </c:pt>
                <c:pt idx="97">
                  <c:v>0.99666519269258669</c:v>
                </c:pt>
                <c:pt idx="98">
                  <c:v>0.99698158367529144</c:v>
                </c:pt>
                <c:pt idx="99">
                  <c:v>0.99726803923698881</c:v>
                </c:pt>
                <c:pt idx="100">
                  <c:v>0.99752737684336512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Logistic!$O$1</c:f>
              <c:strCache>
                <c:ptCount val="1"/>
                <c:pt idx="0">
                  <c:v>Tau=2, Sigma=1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numRef>
              <c:f>Logistic!$L$2:$L$102</c:f>
              <c:numCache>
                <c:formatCode>General</c:formatCode>
                <c:ptCount val="10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2.3999999999999995</c:v>
                </c:pt>
                <c:pt idx="49">
                  <c:v>2.4499999999999993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2.5999999999999988</c:v>
                </c:pt>
                <c:pt idx="53">
                  <c:v>2.6499999999999986</c:v>
                </c:pt>
                <c:pt idx="54">
                  <c:v>2.6999999999999984</c:v>
                </c:pt>
                <c:pt idx="55">
                  <c:v>2.7499999999999982</c:v>
                </c:pt>
                <c:pt idx="56">
                  <c:v>2.799999999999998</c:v>
                </c:pt>
                <c:pt idx="57">
                  <c:v>2.8499999999999979</c:v>
                </c:pt>
                <c:pt idx="58">
                  <c:v>2.8999999999999977</c:v>
                </c:pt>
                <c:pt idx="59">
                  <c:v>2.9499999999999975</c:v>
                </c:pt>
                <c:pt idx="60">
                  <c:v>2.9999999999999973</c:v>
                </c:pt>
                <c:pt idx="61">
                  <c:v>3.0499999999999972</c:v>
                </c:pt>
                <c:pt idx="62">
                  <c:v>3.099999999999997</c:v>
                </c:pt>
                <c:pt idx="63">
                  <c:v>3.1499999999999968</c:v>
                </c:pt>
                <c:pt idx="64">
                  <c:v>3.1999999999999966</c:v>
                </c:pt>
                <c:pt idx="65">
                  <c:v>3.2499999999999964</c:v>
                </c:pt>
                <c:pt idx="66">
                  <c:v>3.2999999999999963</c:v>
                </c:pt>
                <c:pt idx="67">
                  <c:v>3.3499999999999961</c:v>
                </c:pt>
                <c:pt idx="68">
                  <c:v>3.3999999999999959</c:v>
                </c:pt>
                <c:pt idx="69">
                  <c:v>3.4499999999999957</c:v>
                </c:pt>
                <c:pt idx="70">
                  <c:v>3.4999999999999956</c:v>
                </c:pt>
                <c:pt idx="71">
                  <c:v>3.5499999999999954</c:v>
                </c:pt>
                <c:pt idx="72">
                  <c:v>3.5999999999999952</c:v>
                </c:pt>
                <c:pt idx="73">
                  <c:v>3.649999999999995</c:v>
                </c:pt>
                <c:pt idx="74">
                  <c:v>3.6999999999999948</c:v>
                </c:pt>
                <c:pt idx="75">
                  <c:v>3.7499999999999947</c:v>
                </c:pt>
                <c:pt idx="76">
                  <c:v>3.7999999999999945</c:v>
                </c:pt>
                <c:pt idx="77">
                  <c:v>3.8499999999999943</c:v>
                </c:pt>
                <c:pt idx="78">
                  <c:v>3.8999999999999941</c:v>
                </c:pt>
                <c:pt idx="79">
                  <c:v>3.949999999999994</c:v>
                </c:pt>
                <c:pt idx="80">
                  <c:v>3.9999999999999938</c:v>
                </c:pt>
                <c:pt idx="81">
                  <c:v>4.0499999999999936</c:v>
                </c:pt>
                <c:pt idx="82">
                  <c:v>4.0999999999999934</c:v>
                </c:pt>
                <c:pt idx="83">
                  <c:v>4.1499999999999932</c:v>
                </c:pt>
                <c:pt idx="84">
                  <c:v>4.1999999999999931</c:v>
                </c:pt>
                <c:pt idx="85">
                  <c:v>4.2499999999999929</c:v>
                </c:pt>
                <c:pt idx="86">
                  <c:v>4.2999999999999927</c:v>
                </c:pt>
                <c:pt idx="87">
                  <c:v>4.3499999999999925</c:v>
                </c:pt>
                <c:pt idx="88">
                  <c:v>4.3999999999999924</c:v>
                </c:pt>
                <c:pt idx="89">
                  <c:v>4.4499999999999922</c:v>
                </c:pt>
                <c:pt idx="90">
                  <c:v>4.499999999999992</c:v>
                </c:pt>
                <c:pt idx="91">
                  <c:v>4.5499999999999918</c:v>
                </c:pt>
                <c:pt idx="92">
                  <c:v>4.5999999999999917</c:v>
                </c:pt>
                <c:pt idx="93">
                  <c:v>4.6499999999999915</c:v>
                </c:pt>
                <c:pt idx="94">
                  <c:v>4.6999999999999913</c:v>
                </c:pt>
                <c:pt idx="95">
                  <c:v>4.7499999999999911</c:v>
                </c:pt>
                <c:pt idx="96">
                  <c:v>4.7999999999999909</c:v>
                </c:pt>
                <c:pt idx="97">
                  <c:v>4.8499999999999908</c:v>
                </c:pt>
                <c:pt idx="98">
                  <c:v>4.8999999999999906</c:v>
                </c:pt>
                <c:pt idx="99">
                  <c:v>4.9499999999999904</c:v>
                </c:pt>
                <c:pt idx="100">
                  <c:v>4.9999999999999902</c:v>
                </c:pt>
              </c:numCache>
            </c:numRef>
          </c:cat>
          <c:val>
            <c:numRef>
              <c:f>Logistic!$O$2:$O$102</c:f>
              <c:numCache>
                <c:formatCode>General</c:formatCode>
                <c:ptCount val="101"/>
                <c:pt idx="0">
                  <c:v>0.11920292202211755</c:v>
                </c:pt>
                <c:pt idx="1">
                  <c:v>0.12455335818741645</c:v>
                </c:pt>
                <c:pt idx="2">
                  <c:v>0.13010847436299786</c:v>
                </c:pt>
                <c:pt idx="3">
                  <c:v>0.13587289700909427</c:v>
                </c:pt>
                <c:pt idx="4">
                  <c:v>0.14185106490048777</c:v>
                </c:pt>
                <c:pt idx="5">
                  <c:v>0.14804719803168948</c:v>
                </c:pt>
                <c:pt idx="6">
                  <c:v>0.1544652650835347</c:v>
                </c:pt>
                <c:pt idx="7">
                  <c:v>0.16110894957658525</c:v>
                </c:pt>
                <c:pt idx="8">
                  <c:v>0.16798161486607552</c:v>
                </c:pt>
                <c:pt idx="9">
                  <c:v>0.1750862681640398</c:v>
                </c:pt>
                <c:pt idx="10">
                  <c:v>0.18242552380635635</c:v>
                </c:pt>
                <c:pt idx="11">
                  <c:v>0.19000156601531293</c:v>
                </c:pt>
                <c:pt idx="12">
                  <c:v>0.19781611144141825</c:v>
                </c:pt>
                <c:pt idx="13">
                  <c:v>0.20587037180094733</c:v>
                </c:pt>
                <c:pt idx="14">
                  <c:v>0.21416501695744142</c:v>
                </c:pt>
                <c:pt idx="15">
                  <c:v>0.22270013882530884</c:v>
                </c:pt>
                <c:pt idx="16">
                  <c:v>0.23147521650098238</c:v>
                </c:pt>
                <c:pt idx="17">
                  <c:v>0.24048908305088898</c:v>
                </c:pt>
                <c:pt idx="18">
                  <c:v>0.24973989440488245</c:v>
                </c:pt>
                <c:pt idx="19">
                  <c:v>0.25922510081784605</c:v>
                </c:pt>
                <c:pt idx="20">
                  <c:v>0.26894142136999516</c:v>
                </c:pt>
                <c:pt idx="21">
                  <c:v>0.27888482197713699</c:v>
                </c:pt>
                <c:pt idx="22">
                  <c:v>0.28905049737499611</c:v>
                </c:pt>
                <c:pt idx="23">
                  <c:v>0.29943285752602711</c:v>
                </c:pt>
                <c:pt idx="24">
                  <c:v>0.31002551887238766</c:v>
                </c:pt>
                <c:pt idx="25">
                  <c:v>0.32082130082460708</c:v>
                </c:pt>
                <c:pt idx="26">
                  <c:v>0.33181222783183401</c:v>
                </c:pt>
                <c:pt idx="27">
                  <c:v>0.34298953732650134</c:v>
                </c:pt>
                <c:pt idx="28">
                  <c:v>0.35434369377420466</c:v>
                </c:pt>
                <c:pt idx="29">
                  <c:v>0.36586440898919947</c:v>
                </c:pt>
                <c:pt idx="30">
                  <c:v>0.37754066879814557</c:v>
                </c:pt>
                <c:pt idx="31">
                  <c:v>0.38936076605077818</c:v>
                </c:pt>
                <c:pt idx="32">
                  <c:v>0.40131233988754816</c:v>
                </c:pt>
                <c:pt idx="33">
                  <c:v>0.41338242108267009</c:v>
                </c:pt>
                <c:pt idx="34">
                  <c:v>0.42555748318834125</c:v>
                </c:pt>
                <c:pt idx="35">
                  <c:v>0.43782349911420215</c:v>
                </c:pt>
                <c:pt idx="36">
                  <c:v>0.45016600268752233</c:v>
                </c:pt>
                <c:pt idx="37">
                  <c:v>0.46257015465625073</c:v>
                </c:pt>
                <c:pt idx="38">
                  <c:v>0.47502081252106021</c:v>
                </c:pt>
                <c:pt idx="39">
                  <c:v>0.48750260351578989</c:v>
                </c:pt>
                <c:pt idx="40">
                  <c:v>0.50000000000000022</c:v>
                </c:pt>
                <c:pt idx="41">
                  <c:v>0.51249739648421055</c:v>
                </c:pt>
                <c:pt idx="42">
                  <c:v>0.52497918747894012</c:v>
                </c:pt>
                <c:pt idx="43">
                  <c:v>0.53742984534374971</c:v>
                </c:pt>
                <c:pt idx="44">
                  <c:v>0.54983399731247795</c:v>
                </c:pt>
                <c:pt idx="45">
                  <c:v>0.56217650088579807</c:v>
                </c:pt>
                <c:pt idx="46">
                  <c:v>0.57444251681165892</c:v>
                </c:pt>
                <c:pt idx="47">
                  <c:v>0.58661757891732991</c:v>
                </c:pt>
                <c:pt idx="48">
                  <c:v>0.59868766011245189</c:v>
                </c:pt>
                <c:pt idx="49">
                  <c:v>0.61063923394922182</c:v>
                </c:pt>
                <c:pt idx="50">
                  <c:v>0.62245933120185426</c:v>
                </c:pt>
                <c:pt idx="51">
                  <c:v>0.63413559101080041</c:v>
                </c:pt>
                <c:pt idx="52">
                  <c:v>0.64565630622579517</c:v>
                </c:pt>
                <c:pt idx="53">
                  <c:v>0.6570104626734985</c:v>
                </c:pt>
                <c:pt idx="54">
                  <c:v>0.66818777216816572</c:v>
                </c:pt>
                <c:pt idx="55">
                  <c:v>0.67917869917539264</c:v>
                </c:pt>
                <c:pt idx="56">
                  <c:v>0.68997448112761206</c:v>
                </c:pt>
                <c:pt idx="57">
                  <c:v>0.70056714247397245</c:v>
                </c:pt>
                <c:pt idx="58">
                  <c:v>0.71094950262500345</c:v>
                </c:pt>
                <c:pt idx="59">
                  <c:v>0.72111517802286262</c:v>
                </c:pt>
                <c:pt idx="60">
                  <c:v>0.73105857863000445</c:v>
                </c:pt>
                <c:pt idx="61">
                  <c:v>0.74077489918215345</c:v>
                </c:pt>
                <c:pt idx="62">
                  <c:v>0.75026010559511702</c:v>
                </c:pt>
                <c:pt idx="63">
                  <c:v>0.75951091694911055</c:v>
                </c:pt>
                <c:pt idx="64">
                  <c:v>0.76852478349901709</c:v>
                </c:pt>
                <c:pt idx="65">
                  <c:v>0.77729986117469063</c:v>
                </c:pt>
                <c:pt idx="66">
                  <c:v>0.78583498304255794</c:v>
                </c:pt>
                <c:pt idx="67">
                  <c:v>0.79412962819905197</c:v>
                </c:pt>
                <c:pt idx="68">
                  <c:v>0.80218388855858114</c:v>
                </c:pt>
                <c:pt idx="69">
                  <c:v>0.80999843398468629</c:v>
                </c:pt>
                <c:pt idx="70">
                  <c:v>0.81757447619364298</c:v>
                </c:pt>
                <c:pt idx="71">
                  <c:v>0.82491373183595951</c:v>
                </c:pt>
                <c:pt idx="72">
                  <c:v>0.83201838513392379</c:v>
                </c:pt>
                <c:pt idx="73">
                  <c:v>0.83889105042341416</c:v>
                </c:pt>
                <c:pt idx="74">
                  <c:v>0.84553473491646458</c:v>
                </c:pt>
                <c:pt idx="75">
                  <c:v>0.85195280196830991</c:v>
                </c:pt>
                <c:pt idx="76">
                  <c:v>0.85814893509951162</c:v>
                </c:pt>
                <c:pt idx="77">
                  <c:v>0.86412710299090512</c:v>
                </c:pt>
                <c:pt idx="78">
                  <c:v>0.86989152563700145</c:v>
                </c:pt>
                <c:pt idx="79">
                  <c:v>0.87544664181258292</c:v>
                </c:pt>
                <c:pt idx="80">
                  <c:v>0.88079707797788187</c:v>
                </c:pt>
                <c:pt idx="81">
                  <c:v>0.88594761872020844</c:v>
                </c:pt>
                <c:pt idx="82">
                  <c:v>0.89090317880438641</c:v>
                </c:pt>
                <c:pt idx="83">
                  <c:v>0.89566877688099811</c:v>
                </c:pt>
                <c:pt idx="84">
                  <c:v>0.90024951088031435</c:v>
                </c:pt>
                <c:pt idx="85">
                  <c:v>0.90465053510088989</c:v>
                </c:pt>
                <c:pt idx="86">
                  <c:v>0.90887703898514327</c:v>
                </c:pt>
                <c:pt idx="87">
                  <c:v>0.91293422755972808</c:v>
                </c:pt>
                <c:pt idx="88">
                  <c:v>0.91682730350607711</c:v>
                </c:pt>
                <c:pt idx="89">
                  <c:v>0.92056145081602103</c:v>
                </c:pt>
                <c:pt idx="90">
                  <c:v>0.92414181997875589</c:v>
                </c:pt>
                <c:pt idx="91">
                  <c:v>0.9275735146384817</c:v>
                </c:pt>
                <c:pt idx="92">
                  <c:v>0.93086157965665273</c:v>
                </c:pt>
                <c:pt idx="93">
                  <c:v>0.93401099050878067</c:v>
                </c:pt>
                <c:pt idx="94">
                  <c:v>0.93702664394300295</c:v>
                </c:pt>
                <c:pt idx="95">
                  <c:v>0.93991334982599184</c:v>
                </c:pt>
                <c:pt idx="96">
                  <c:v>0.94267582410113071</c:v>
                </c:pt>
                <c:pt idx="97">
                  <c:v>0.94531868278405884</c:v>
                </c:pt>
                <c:pt idx="98">
                  <c:v>0.94784643692158177</c:v>
                </c:pt>
                <c:pt idx="99">
                  <c:v>0.95026348844144282</c:v>
                </c:pt>
                <c:pt idx="100">
                  <c:v>0.9525741268224327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Logistic!$P$1</c:f>
              <c:strCache>
                <c:ptCount val="1"/>
                <c:pt idx="0">
                  <c:v>Tau=1, Sigma=0.5</c:v>
                </c:pt>
              </c:strCache>
            </c:strRef>
          </c:tx>
          <c:spPr>
            <a:ln w="5715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Logistic!$L$2:$L$102</c:f>
              <c:numCache>
                <c:formatCode>General</c:formatCode>
                <c:ptCount val="10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2.3999999999999995</c:v>
                </c:pt>
                <c:pt idx="49">
                  <c:v>2.4499999999999993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2.5999999999999988</c:v>
                </c:pt>
                <c:pt idx="53">
                  <c:v>2.6499999999999986</c:v>
                </c:pt>
                <c:pt idx="54">
                  <c:v>2.6999999999999984</c:v>
                </c:pt>
                <c:pt idx="55">
                  <c:v>2.7499999999999982</c:v>
                </c:pt>
                <c:pt idx="56">
                  <c:v>2.799999999999998</c:v>
                </c:pt>
                <c:pt idx="57">
                  <c:v>2.8499999999999979</c:v>
                </c:pt>
                <c:pt idx="58">
                  <c:v>2.8999999999999977</c:v>
                </c:pt>
                <c:pt idx="59">
                  <c:v>2.9499999999999975</c:v>
                </c:pt>
                <c:pt idx="60">
                  <c:v>2.9999999999999973</c:v>
                </c:pt>
                <c:pt idx="61">
                  <c:v>3.0499999999999972</c:v>
                </c:pt>
                <c:pt idx="62">
                  <c:v>3.099999999999997</c:v>
                </c:pt>
                <c:pt idx="63">
                  <c:v>3.1499999999999968</c:v>
                </c:pt>
                <c:pt idx="64">
                  <c:v>3.1999999999999966</c:v>
                </c:pt>
                <c:pt idx="65">
                  <c:v>3.2499999999999964</c:v>
                </c:pt>
                <c:pt idx="66">
                  <c:v>3.2999999999999963</c:v>
                </c:pt>
                <c:pt idx="67">
                  <c:v>3.3499999999999961</c:v>
                </c:pt>
                <c:pt idx="68">
                  <c:v>3.3999999999999959</c:v>
                </c:pt>
                <c:pt idx="69">
                  <c:v>3.4499999999999957</c:v>
                </c:pt>
                <c:pt idx="70">
                  <c:v>3.4999999999999956</c:v>
                </c:pt>
                <c:pt idx="71">
                  <c:v>3.5499999999999954</c:v>
                </c:pt>
                <c:pt idx="72">
                  <c:v>3.5999999999999952</c:v>
                </c:pt>
                <c:pt idx="73">
                  <c:v>3.649999999999995</c:v>
                </c:pt>
                <c:pt idx="74">
                  <c:v>3.6999999999999948</c:v>
                </c:pt>
                <c:pt idx="75">
                  <c:v>3.7499999999999947</c:v>
                </c:pt>
                <c:pt idx="76">
                  <c:v>3.7999999999999945</c:v>
                </c:pt>
                <c:pt idx="77">
                  <c:v>3.8499999999999943</c:v>
                </c:pt>
                <c:pt idx="78">
                  <c:v>3.8999999999999941</c:v>
                </c:pt>
                <c:pt idx="79">
                  <c:v>3.949999999999994</c:v>
                </c:pt>
                <c:pt idx="80">
                  <c:v>3.9999999999999938</c:v>
                </c:pt>
                <c:pt idx="81">
                  <c:v>4.0499999999999936</c:v>
                </c:pt>
                <c:pt idx="82">
                  <c:v>4.0999999999999934</c:v>
                </c:pt>
                <c:pt idx="83">
                  <c:v>4.1499999999999932</c:v>
                </c:pt>
                <c:pt idx="84">
                  <c:v>4.1999999999999931</c:v>
                </c:pt>
                <c:pt idx="85">
                  <c:v>4.2499999999999929</c:v>
                </c:pt>
                <c:pt idx="86">
                  <c:v>4.2999999999999927</c:v>
                </c:pt>
                <c:pt idx="87">
                  <c:v>4.3499999999999925</c:v>
                </c:pt>
                <c:pt idx="88">
                  <c:v>4.3999999999999924</c:v>
                </c:pt>
                <c:pt idx="89">
                  <c:v>4.4499999999999922</c:v>
                </c:pt>
                <c:pt idx="90">
                  <c:v>4.499999999999992</c:v>
                </c:pt>
                <c:pt idx="91">
                  <c:v>4.5499999999999918</c:v>
                </c:pt>
                <c:pt idx="92">
                  <c:v>4.5999999999999917</c:v>
                </c:pt>
                <c:pt idx="93">
                  <c:v>4.6499999999999915</c:v>
                </c:pt>
                <c:pt idx="94">
                  <c:v>4.6999999999999913</c:v>
                </c:pt>
                <c:pt idx="95">
                  <c:v>4.7499999999999911</c:v>
                </c:pt>
                <c:pt idx="96">
                  <c:v>4.7999999999999909</c:v>
                </c:pt>
                <c:pt idx="97">
                  <c:v>4.8499999999999908</c:v>
                </c:pt>
                <c:pt idx="98">
                  <c:v>4.8999999999999906</c:v>
                </c:pt>
                <c:pt idx="99">
                  <c:v>4.9499999999999904</c:v>
                </c:pt>
                <c:pt idx="100">
                  <c:v>4.9999999999999902</c:v>
                </c:pt>
              </c:numCache>
            </c:numRef>
          </c:cat>
          <c:val>
            <c:numRef>
              <c:f>Logistic!$P$2:$P$102</c:f>
              <c:numCache>
                <c:formatCode>General</c:formatCode>
                <c:ptCount val="101"/>
                <c:pt idx="0">
                  <c:v>0.2689414213699951</c:v>
                </c:pt>
                <c:pt idx="1">
                  <c:v>0.27388501873922089</c:v>
                </c:pt>
                <c:pt idx="2">
                  <c:v>0.27888482197713693</c:v>
                </c:pt>
                <c:pt idx="3">
                  <c:v>0.28394020618429022</c:v>
                </c:pt>
                <c:pt idx="4">
                  <c:v>0.289050497374996</c:v>
                </c:pt>
                <c:pt idx="5">
                  <c:v>0.29421497216298875</c:v>
                </c:pt>
                <c:pt idx="6">
                  <c:v>0.29943285752602705</c:v>
                </c:pt>
                <c:pt idx="7">
                  <c:v>0.3047033306524346</c:v>
                </c:pt>
                <c:pt idx="8">
                  <c:v>0.31002551887238755</c:v>
                </c:pt>
                <c:pt idx="9">
                  <c:v>0.31539849967656924</c:v>
                </c:pt>
                <c:pt idx="10">
                  <c:v>0.32082130082460703</c:v>
                </c:pt>
                <c:pt idx="11">
                  <c:v>0.32629290054547855</c:v>
                </c:pt>
                <c:pt idx="12">
                  <c:v>0.33181222783183389</c:v>
                </c:pt>
                <c:pt idx="13">
                  <c:v>0.33737816282991745</c:v>
                </c:pt>
                <c:pt idx="14">
                  <c:v>0.34298953732650123</c:v>
                </c:pt>
                <c:pt idx="15">
                  <c:v>0.34864513533394575</c:v>
                </c:pt>
                <c:pt idx="16">
                  <c:v>0.3543436937742046</c:v>
                </c:pt>
                <c:pt idx="17">
                  <c:v>0.36008390326226586</c:v>
                </c:pt>
                <c:pt idx="18">
                  <c:v>0.36586440898919936</c:v>
                </c:pt>
                <c:pt idx="19">
                  <c:v>0.37168381170463383</c:v>
                </c:pt>
                <c:pt idx="20">
                  <c:v>0.37754066879814541</c:v>
                </c:pt>
                <c:pt idx="21">
                  <c:v>0.38343349547868072</c:v>
                </c:pt>
                <c:pt idx="22">
                  <c:v>0.38936076605077802</c:v>
                </c:pt>
                <c:pt idx="23">
                  <c:v>0.39532091528599067</c:v>
                </c:pt>
                <c:pt idx="24">
                  <c:v>0.401312339887548</c:v>
                </c:pt>
                <c:pt idx="25">
                  <c:v>0.40733340004593033</c:v>
                </c:pt>
                <c:pt idx="26">
                  <c:v>0.41338242108266998</c:v>
                </c:pt>
                <c:pt idx="27">
                  <c:v>0.41945769517934051</c:v>
                </c:pt>
                <c:pt idx="28">
                  <c:v>0.42555748318834108</c:v>
                </c:pt>
                <c:pt idx="29">
                  <c:v>0.43168001652175192</c:v>
                </c:pt>
                <c:pt idx="30">
                  <c:v>0.43782349911420199</c:v>
                </c:pt>
                <c:pt idx="31">
                  <c:v>0.44398610945538014</c:v>
                </c:pt>
                <c:pt idx="32">
                  <c:v>0.45016600268752216</c:v>
                </c:pt>
                <c:pt idx="33">
                  <c:v>0.45636131276292119</c:v>
                </c:pt>
                <c:pt idx="34">
                  <c:v>0.46257015465625057</c:v>
                </c:pt>
                <c:pt idx="35">
                  <c:v>0.46879062662624377</c:v>
                </c:pt>
                <c:pt idx="36">
                  <c:v>0.47502081252106021</c:v>
                </c:pt>
                <c:pt idx="37">
                  <c:v>0.48125878412146489</c:v>
                </c:pt>
                <c:pt idx="38">
                  <c:v>0.48750260351578978</c:v>
                </c:pt>
                <c:pt idx="39">
                  <c:v>0.49375032550048975</c:v>
                </c:pt>
                <c:pt idx="40">
                  <c:v>0.50000000000000011</c:v>
                </c:pt>
                <c:pt idx="41">
                  <c:v>0.50624967449951053</c:v>
                </c:pt>
                <c:pt idx="42">
                  <c:v>0.51249739648421044</c:v>
                </c:pt>
                <c:pt idx="43">
                  <c:v>0.51874121587853528</c:v>
                </c:pt>
                <c:pt idx="44">
                  <c:v>0.52497918747894001</c:v>
                </c:pt>
                <c:pt idx="45">
                  <c:v>0.53120937337375629</c:v>
                </c:pt>
                <c:pt idx="46">
                  <c:v>0.5374298453437496</c:v>
                </c:pt>
                <c:pt idx="47">
                  <c:v>0.54363868723707875</c:v>
                </c:pt>
                <c:pt idx="48">
                  <c:v>0.54983399731247784</c:v>
                </c:pt>
                <c:pt idx="49">
                  <c:v>0.55601389054461992</c:v>
                </c:pt>
                <c:pt idx="50">
                  <c:v>0.56217650088579796</c:v>
                </c:pt>
                <c:pt idx="51">
                  <c:v>0.56831998347824797</c:v>
                </c:pt>
                <c:pt idx="52">
                  <c:v>0.57444251681165892</c:v>
                </c:pt>
                <c:pt idx="53">
                  <c:v>0.58054230482065949</c:v>
                </c:pt>
                <c:pt idx="54">
                  <c:v>0.58661757891732991</c:v>
                </c:pt>
                <c:pt idx="55">
                  <c:v>0.59266659995406956</c:v>
                </c:pt>
                <c:pt idx="56">
                  <c:v>0.59868766011245178</c:v>
                </c:pt>
                <c:pt idx="57">
                  <c:v>0.60467908471400922</c:v>
                </c:pt>
                <c:pt idx="58">
                  <c:v>0.6106392339492217</c:v>
                </c:pt>
                <c:pt idx="59">
                  <c:v>0.616566504521319</c:v>
                </c:pt>
                <c:pt idx="60">
                  <c:v>0.62245933120185426</c:v>
                </c:pt>
                <c:pt idx="61">
                  <c:v>0.62831618829536595</c:v>
                </c:pt>
                <c:pt idx="62">
                  <c:v>0.6341355910108003</c:v>
                </c:pt>
                <c:pt idx="63">
                  <c:v>0.63991609673773375</c:v>
                </c:pt>
                <c:pt idx="64">
                  <c:v>0.64565630622579506</c:v>
                </c:pt>
                <c:pt idx="65">
                  <c:v>0.65135486466605386</c:v>
                </c:pt>
                <c:pt idx="66">
                  <c:v>0.65701046267349827</c:v>
                </c:pt>
                <c:pt idx="67">
                  <c:v>0.66262183717008216</c:v>
                </c:pt>
                <c:pt idx="68">
                  <c:v>0.66818777216816561</c:v>
                </c:pt>
                <c:pt idx="69">
                  <c:v>0.67370709945452101</c:v>
                </c:pt>
                <c:pt idx="70">
                  <c:v>0.67917869917539253</c:v>
                </c:pt>
                <c:pt idx="71">
                  <c:v>0.68460150032343026</c:v>
                </c:pt>
                <c:pt idx="72">
                  <c:v>0.68997448112761195</c:v>
                </c:pt>
                <c:pt idx="73">
                  <c:v>0.69529666934756496</c:v>
                </c:pt>
                <c:pt idx="74">
                  <c:v>0.70056714247397245</c:v>
                </c:pt>
                <c:pt idx="75">
                  <c:v>0.70578502783701069</c:v>
                </c:pt>
                <c:pt idx="76">
                  <c:v>0.71094950262500345</c:v>
                </c:pt>
                <c:pt idx="77">
                  <c:v>0.71605979381570917</c:v>
                </c:pt>
                <c:pt idx="78">
                  <c:v>0.72111517802286251</c:v>
                </c:pt>
                <c:pt idx="79">
                  <c:v>0.72611498126077856</c:v>
                </c:pt>
                <c:pt idx="80">
                  <c:v>0.73105857863000423</c:v>
                </c:pt>
                <c:pt idx="81">
                  <c:v>0.73594539392714786</c:v>
                </c:pt>
                <c:pt idx="82">
                  <c:v>0.74077489918215345</c:v>
                </c:pt>
                <c:pt idx="83">
                  <c:v>0.745546614126402</c:v>
                </c:pt>
                <c:pt idx="84">
                  <c:v>0.75026010559511691</c:v>
                </c:pt>
                <c:pt idx="85">
                  <c:v>0.7549149868676277</c:v>
                </c:pt>
                <c:pt idx="86">
                  <c:v>0.75951091694911044</c:v>
                </c:pt>
                <c:pt idx="87">
                  <c:v>0.76404759979746539</c:v>
                </c:pt>
                <c:pt idx="88">
                  <c:v>0.76852478349901698</c:v>
                </c:pt>
                <c:pt idx="89">
                  <c:v>0.77294225939673777</c:v>
                </c:pt>
                <c:pt idx="90">
                  <c:v>0.77729986117469041</c:v>
                </c:pt>
                <c:pt idx="91">
                  <c:v>0.78159746390236484</c:v>
                </c:pt>
                <c:pt idx="92">
                  <c:v>0.78583498304255783</c:v>
                </c:pt>
                <c:pt idx="93">
                  <c:v>0.79001237342639674</c:v>
                </c:pt>
                <c:pt idx="94">
                  <c:v>0.79412962819905197</c:v>
                </c:pt>
                <c:pt idx="95">
                  <c:v>0.79818677773962043</c:v>
                </c:pt>
                <c:pt idx="96">
                  <c:v>0.80218388855858103</c:v>
                </c:pt>
                <c:pt idx="97">
                  <c:v>0.80612106217613944</c:v>
                </c:pt>
                <c:pt idx="98">
                  <c:v>0.80999843398468629</c:v>
                </c:pt>
                <c:pt idx="99">
                  <c:v>0.81381617209849078</c:v>
                </c:pt>
                <c:pt idx="100">
                  <c:v>0.81757447619364287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1441920"/>
        <c:axId val="231443456"/>
      </c:lineChart>
      <c:catAx>
        <c:axId val="231441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fr-FR"/>
          </a:p>
        </c:txPr>
        <c:crossAx val="231443456"/>
        <c:crosses val="autoZero"/>
        <c:auto val="1"/>
        <c:lblAlgn val="ctr"/>
        <c:lblOffset val="100"/>
        <c:tickLblSkip val="10"/>
        <c:tickMarkSkip val="5"/>
        <c:noMultiLvlLbl val="0"/>
      </c:catAx>
      <c:valAx>
        <c:axId val="231443456"/>
        <c:scaling>
          <c:orientation val="minMax"/>
          <c:max val="1"/>
          <c:min val="0"/>
        </c:scaling>
        <c:delete val="0"/>
        <c:axPos val="l"/>
        <c:majorGridlines>
          <c:spPr>
            <a:ln>
              <a:solidFill>
                <a:prstClr val="black"/>
              </a:solidFill>
              <a:prstDash val="sysDot"/>
            </a:ln>
          </c:spPr>
        </c:majorGridlines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fr-FR"/>
          </a:p>
        </c:txPr>
        <c:crossAx val="231441920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 sz="1600"/>
          </a:pPr>
          <a:endParaRPr lang="fr-FR"/>
        </a:p>
      </c:txPr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Logistic!$B$1</c:f>
              <c:strCache>
                <c:ptCount val="1"/>
                <c:pt idx="0">
                  <c:v>X</c:v>
                </c:pt>
              </c:strCache>
            </c:strRef>
          </c:tx>
          <c:marker>
            <c:symbol val="none"/>
          </c:marker>
          <c:cat>
            <c:numRef>
              <c:f>Logistic!$A$2:$A$102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2.3999999999999995</c:v>
                </c:pt>
                <c:pt idx="49">
                  <c:v>2.4499999999999993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2.5999999999999988</c:v>
                </c:pt>
                <c:pt idx="53">
                  <c:v>2.6499999999999986</c:v>
                </c:pt>
                <c:pt idx="54">
                  <c:v>2.6999999999999984</c:v>
                </c:pt>
                <c:pt idx="55">
                  <c:v>2.7499999999999982</c:v>
                </c:pt>
                <c:pt idx="56">
                  <c:v>2.799999999999998</c:v>
                </c:pt>
                <c:pt idx="57">
                  <c:v>2.8499999999999979</c:v>
                </c:pt>
                <c:pt idx="58">
                  <c:v>2.8999999999999977</c:v>
                </c:pt>
                <c:pt idx="59">
                  <c:v>2.9499999999999975</c:v>
                </c:pt>
                <c:pt idx="60">
                  <c:v>2.9999999999999973</c:v>
                </c:pt>
                <c:pt idx="61">
                  <c:v>3.0499999999999972</c:v>
                </c:pt>
                <c:pt idx="62">
                  <c:v>3.099999999999997</c:v>
                </c:pt>
                <c:pt idx="63">
                  <c:v>3.1499999999999968</c:v>
                </c:pt>
                <c:pt idx="64">
                  <c:v>3.1999999999999966</c:v>
                </c:pt>
                <c:pt idx="65">
                  <c:v>3.2499999999999964</c:v>
                </c:pt>
                <c:pt idx="66">
                  <c:v>3.2999999999999963</c:v>
                </c:pt>
                <c:pt idx="67">
                  <c:v>3.3499999999999961</c:v>
                </c:pt>
                <c:pt idx="68">
                  <c:v>3.3999999999999959</c:v>
                </c:pt>
                <c:pt idx="69">
                  <c:v>3.4499999999999957</c:v>
                </c:pt>
                <c:pt idx="70">
                  <c:v>3.4999999999999956</c:v>
                </c:pt>
                <c:pt idx="71">
                  <c:v>3.5499999999999954</c:v>
                </c:pt>
                <c:pt idx="72">
                  <c:v>3.5999999999999952</c:v>
                </c:pt>
                <c:pt idx="73">
                  <c:v>3.649999999999995</c:v>
                </c:pt>
                <c:pt idx="74">
                  <c:v>3.6999999999999948</c:v>
                </c:pt>
                <c:pt idx="75">
                  <c:v>3.7499999999999947</c:v>
                </c:pt>
                <c:pt idx="76">
                  <c:v>3.7999999999999945</c:v>
                </c:pt>
                <c:pt idx="77">
                  <c:v>3.8499999999999943</c:v>
                </c:pt>
                <c:pt idx="78">
                  <c:v>3.8999999999999941</c:v>
                </c:pt>
                <c:pt idx="79">
                  <c:v>3.949999999999994</c:v>
                </c:pt>
                <c:pt idx="80">
                  <c:v>3.9999999999999938</c:v>
                </c:pt>
                <c:pt idx="81">
                  <c:v>4.0499999999999936</c:v>
                </c:pt>
                <c:pt idx="82">
                  <c:v>4.0999999999999934</c:v>
                </c:pt>
                <c:pt idx="83">
                  <c:v>4.1499999999999932</c:v>
                </c:pt>
                <c:pt idx="84">
                  <c:v>4.1999999999999931</c:v>
                </c:pt>
                <c:pt idx="85">
                  <c:v>4.2499999999999929</c:v>
                </c:pt>
                <c:pt idx="86">
                  <c:v>4.2999999999999927</c:v>
                </c:pt>
                <c:pt idx="87">
                  <c:v>4.3499999999999925</c:v>
                </c:pt>
                <c:pt idx="88">
                  <c:v>4.3999999999999924</c:v>
                </c:pt>
                <c:pt idx="89">
                  <c:v>4.4499999999999922</c:v>
                </c:pt>
                <c:pt idx="90">
                  <c:v>4.499999999999992</c:v>
                </c:pt>
                <c:pt idx="91">
                  <c:v>4.5499999999999918</c:v>
                </c:pt>
                <c:pt idx="92">
                  <c:v>4.5999999999999917</c:v>
                </c:pt>
                <c:pt idx="93">
                  <c:v>4.6499999999999915</c:v>
                </c:pt>
                <c:pt idx="94">
                  <c:v>4.6999999999999913</c:v>
                </c:pt>
                <c:pt idx="95">
                  <c:v>4.7499999999999911</c:v>
                </c:pt>
                <c:pt idx="96">
                  <c:v>4.7999999999999909</c:v>
                </c:pt>
                <c:pt idx="97">
                  <c:v>4.8499999999999908</c:v>
                </c:pt>
                <c:pt idx="98">
                  <c:v>4.8999999999999906</c:v>
                </c:pt>
                <c:pt idx="99">
                  <c:v>4.9499999999999904</c:v>
                </c:pt>
                <c:pt idx="100">
                  <c:v>4.9999999999999902</c:v>
                </c:pt>
              </c:numCache>
            </c:numRef>
          </c:cat>
          <c:val>
            <c:numRef>
              <c:f>Logistic!$B$2:$B$102</c:f>
              <c:numCache>
                <c:formatCode>General</c:formatCode>
                <c:ptCount val="101"/>
                <c:pt idx="0">
                  <c:v>0.2689414213699951</c:v>
                </c:pt>
                <c:pt idx="1">
                  <c:v>0.27388501873922089</c:v>
                </c:pt>
                <c:pt idx="2">
                  <c:v>0.27888482197713693</c:v>
                </c:pt>
                <c:pt idx="3">
                  <c:v>0.28394020618429022</c:v>
                </c:pt>
                <c:pt idx="4">
                  <c:v>0.289050497374996</c:v>
                </c:pt>
                <c:pt idx="5">
                  <c:v>0.29421497216298875</c:v>
                </c:pt>
                <c:pt idx="6">
                  <c:v>0.29943285752602705</c:v>
                </c:pt>
                <c:pt idx="7">
                  <c:v>0.3047033306524346</c:v>
                </c:pt>
                <c:pt idx="8">
                  <c:v>0.31002551887238755</c:v>
                </c:pt>
                <c:pt idx="9">
                  <c:v>0.31539849967656924</c:v>
                </c:pt>
                <c:pt idx="10">
                  <c:v>0.32082130082460703</c:v>
                </c:pt>
                <c:pt idx="11">
                  <c:v>0.32629290054547855</c:v>
                </c:pt>
                <c:pt idx="12">
                  <c:v>0.33181222783183389</c:v>
                </c:pt>
                <c:pt idx="13">
                  <c:v>0.33737816282991745</c:v>
                </c:pt>
                <c:pt idx="14">
                  <c:v>0.34298953732650123</c:v>
                </c:pt>
                <c:pt idx="15">
                  <c:v>0.34864513533394575</c:v>
                </c:pt>
                <c:pt idx="16">
                  <c:v>0.3543436937742046</c:v>
                </c:pt>
                <c:pt idx="17">
                  <c:v>0.36008390326226586</c:v>
                </c:pt>
                <c:pt idx="18">
                  <c:v>0.36586440898919936</c:v>
                </c:pt>
                <c:pt idx="19">
                  <c:v>0.37168381170463383</c:v>
                </c:pt>
                <c:pt idx="20">
                  <c:v>0.37754066879814541</c:v>
                </c:pt>
                <c:pt idx="21">
                  <c:v>0.38343349547868072</c:v>
                </c:pt>
                <c:pt idx="22">
                  <c:v>0.38936076605077802</c:v>
                </c:pt>
                <c:pt idx="23">
                  <c:v>0.39532091528599067</c:v>
                </c:pt>
                <c:pt idx="24">
                  <c:v>0.401312339887548</c:v>
                </c:pt>
                <c:pt idx="25">
                  <c:v>0.40733340004593033</c:v>
                </c:pt>
                <c:pt idx="26">
                  <c:v>0.41338242108266998</c:v>
                </c:pt>
                <c:pt idx="27">
                  <c:v>0.41945769517934051</c:v>
                </c:pt>
                <c:pt idx="28">
                  <c:v>0.42555748318834108</c:v>
                </c:pt>
                <c:pt idx="29">
                  <c:v>0.43168001652175192</c:v>
                </c:pt>
                <c:pt idx="30">
                  <c:v>0.43782349911420199</c:v>
                </c:pt>
                <c:pt idx="31">
                  <c:v>0.44398610945538014</c:v>
                </c:pt>
                <c:pt idx="32">
                  <c:v>0.45016600268752216</c:v>
                </c:pt>
                <c:pt idx="33">
                  <c:v>0.45636131276292119</c:v>
                </c:pt>
                <c:pt idx="34">
                  <c:v>0.46257015465625057</c:v>
                </c:pt>
                <c:pt idx="35">
                  <c:v>0.46879062662624377</c:v>
                </c:pt>
                <c:pt idx="36">
                  <c:v>0.47502081252106021</c:v>
                </c:pt>
                <c:pt idx="37">
                  <c:v>0.48125878412146489</c:v>
                </c:pt>
                <c:pt idx="38">
                  <c:v>0.48750260351578978</c:v>
                </c:pt>
                <c:pt idx="39">
                  <c:v>0.49375032550048975</c:v>
                </c:pt>
                <c:pt idx="40">
                  <c:v>0.50000000000000011</c:v>
                </c:pt>
                <c:pt idx="41">
                  <c:v>0.50624967449951053</c:v>
                </c:pt>
                <c:pt idx="42">
                  <c:v>0.51249739648421044</c:v>
                </c:pt>
                <c:pt idx="43">
                  <c:v>0.51874121587853528</c:v>
                </c:pt>
                <c:pt idx="44">
                  <c:v>0.52497918747894001</c:v>
                </c:pt>
                <c:pt idx="45">
                  <c:v>0.53120937337375629</c:v>
                </c:pt>
                <c:pt idx="46">
                  <c:v>0.5374298453437496</c:v>
                </c:pt>
                <c:pt idx="47">
                  <c:v>0.54363868723707875</c:v>
                </c:pt>
                <c:pt idx="48">
                  <c:v>0.54983399731247784</c:v>
                </c:pt>
                <c:pt idx="49">
                  <c:v>0.55601389054461992</c:v>
                </c:pt>
                <c:pt idx="50">
                  <c:v>0.56217650088579796</c:v>
                </c:pt>
                <c:pt idx="51">
                  <c:v>0.56831998347824797</c:v>
                </c:pt>
                <c:pt idx="52">
                  <c:v>0.57444251681165892</c:v>
                </c:pt>
                <c:pt idx="53">
                  <c:v>0.58054230482065949</c:v>
                </c:pt>
                <c:pt idx="54">
                  <c:v>0.58661757891732991</c:v>
                </c:pt>
                <c:pt idx="55">
                  <c:v>0.59266659995406956</c:v>
                </c:pt>
                <c:pt idx="56">
                  <c:v>0.59868766011245178</c:v>
                </c:pt>
                <c:pt idx="57">
                  <c:v>0.60467908471400922</c:v>
                </c:pt>
                <c:pt idx="58">
                  <c:v>0.6106392339492217</c:v>
                </c:pt>
                <c:pt idx="59">
                  <c:v>0.616566504521319</c:v>
                </c:pt>
                <c:pt idx="60">
                  <c:v>0.62245933120185426</c:v>
                </c:pt>
                <c:pt idx="61">
                  <c:v>0.62831618829536595</c:v>
                </c:pt>
                <c:pt idx="62">
                  <c:v>0.6341355910108003</c:v>
                </c:pt>
                <c:pt idx="63">
                  <c:v>0.63991609673773375</c:v>
                </c:pt>
                <c:pt idx="64">
                  <c:v>0.64565630622579506</c:v>
                </c:pt>
                <c:pt idx="65">
                  <c:v>0.65135486466605386</c:v>
                </c:pt>
                <c:pt idx="66">
                  <c:v>0.65701046267349827</c:v>
                </c:pt>
                <c:pt idx="67">
                  <c:v>0.66262183717008216</c:v>
                </c:pt>
                <c:pt idx="68">
                  <c:v>0.66818777216816561</c:v>
                </c:pt>
                <c:pt idx="69">
                  <c:v>0.67370709945452101</c:v>
                </c:pt>
                <c:pt idx="70">
                  <c:v>0.67917869917539253</c:v>
                </c:pt>
                <c:pt idx="71">
                  <c:v>0.68460150032343026</c:v>
                </c:pt>
                <c:pt idx="72">
                  <c:v>0.68997448112761195</c:v>
                </c:pt>
                <c:pt idx="73">
                  <c:v>0.69529666934756496</c:v>
                </c:pt>
                <c:pt idx="74">
                  <c:v>0.70056714247397245</c:v>
                </c:pt>
                <c:pt idx="75">
                  <c:v>0.70578502783701069</c:v>
                </c:pt>
                <c:pt idx="76">
                  <c:v>0.71094950262500345</c:v>
                </c:pt>
                <c:pt idx="77">
                  <c:v>0.71605979381570917</c:v>
                </c:pt>
                <c:pt idx="78">
                  <c:v>0.72111517802286251</c:v>
                </c:pt>
                <c:pt idx="79">
                  <c:v>0.72611498126077856</c:v>
                </c:pt>
                <c:pt idx="80">
                  <c:v>0.73105857863000423</c:v>
                </c:pt>
                <c:pt idx="81">
                  <c:v>0.73594539392714786</c:v>
                </c:pt>
                <c:pt idx="82">
                  <c:v>0.74077489918215345</c:v>
                </c:pt>
                <c:pt idx="83">
                  <c:v>0.745546614126402</c:v>
                </c:pt>
                <c:pt idx="84">
                  <c:v>0.75026010559511691</c:v>
                </c:pt>
                <c:pt idx="85">
                  <c:v>0.7549149868676277</c:v>
                </c:pt>
                <c:pt idx="86">
                  <c:v>0.75951091694911044</c:v>
                </c:pt>
                <c:pt idx="87">
                  <c:v>0.76404759979746539</c:v>
                </c:pt>
                <c:pt idx="88">
                  <c:v>0.76852478349901698</c:v>
                </c:pt>
                <c:pt idx="89">
                  <c:v>0.77294225939673777</c:v>
                </c:pt>
                <c:pt idx="90">
                  <c:v>0.77729986117469041</c:v>
                </c:pt>
                <c:pt idx="91">
                  <c:v>0.78159746390236484</c:v>
                </c:pt>
                <c:pt idx="92">
                  <c:v>0.78583498304255783</c:v>
                </c:pt>
                <c:pt idx="93">
                  <c:v>0.79001237342639674</c:v>
                </c:pt>
                <c:pt idx="94">
                  <c:v>0.79412962819905197</c:v>
                </c:pt>
                <c:pt idx="95">
                  <c:v>0.79818677773962043</c:v>
                </c:pt>
                <c:pt idx="96">
                  <c:v>0.80218388855858103</c:v>
                </c:pt>
                <c:pt idx="97">
                  <c:v>0.80612106217613944</c:v>
                </c:pt>
                <c:pt idx="98">
                  <c:v>0.80999843398468629</c:v>
                </c:pt>
                <c:pt idx="99">
                  <c:v>0.81381617209849078</c:v>
                </c:pt>
                <c:pt idx="100">
                  <c:v>0.81757447619364287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1492608"/>
        <c:axId val="231494400"/>
      </c:lineChart>
      <c:catAx>
        <c:axId val="231492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31494400"/>
        <c:crosses val="autoZero"/>
        <c:auto val="1"/>
        <c:lblAlgn val="ctr"/>
        <c:lblOffset val="100"/>
        <c:noMultiLvlLbl val="0"/>
      </c:catAx>
      <c:valAx>
        <c:axId val="231494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1492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64" workbookViewId="0" zoomToFit="1"/>
  </sheetViews>
  <pageMargins left="0.7" right="0.7" top="0.75" bottom="0.75" header="0.3" footer="0.3"/>
  <drawing r:id="rId1"/>
</chartsheet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11</xdr:row>
      <xdr:rowOff>0</xdr:rowOff>
    </xdr:from>
    <xdr:to>
      <xdr:col>9</xdr:col>
      <xdr:colOff>295275</xdr:colOff>
      <xdr:row>11</xdr:row>
      <xdr:rowOff>9525</xdr:rowOff>
    </xdr:to>
    <xdr:cxnSp macro="">
      <xdr:nvCxnSpPr>
        <xdr:cNvPr id="5" name="Straight Connector 4"/>
        <xdr:cNvCxnSpPr/>
      </xdr:nvCxnSpPr>
      <xdr:spPr>
        <a:xfrm>
          <a:off x="3657600" y="2095500"/>
          <a:ext cx="212407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323850</xdr:colOff>
      <xdr:row>11</xdr:row>
      <xdr:rowOff>0</xdr:rowOff>
    </xdr:from>
    <xdr:to>
      <xdr:col>6</xdr:col>
      <xdr:colOff>333375</xdr:colOff>
      <xdr:row>12</xdr:row>
      <xdr:rowOff>180975</xdr:rowOff>
    </xdr:to>
    <xdr:cxnSp macro="">
      <xdr:nvCxnSpPr>
        <xdr:cNvPr id="7" name="Straight Arrow Connector 6"/>
        <xdr:cNvCxnSpPr/>
      </xdr:nvCxnSpPr>
      <xdr:spPr>
        <a:xfrm flipH="1">
          <a:off x="3981450" y="2095500"/>
          <a:ext cx="9525" cy="4191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323850</xdr:colOff>
      <xdr:row>11</xdr:row>
      <xdr:rowOff>9525</xdr:rowOff>
    </xdr:from>
    <xdr:to>
      <xdr:col>7</xdr:col>
      <xdr:colOff>323850</xdr:colOff>
      <xdr:row>14</xdr:row>
      <xdr:rowOff>161925</xdr:rowOff>
    </xdr:to>
    <xdr:cxnSp macro="">
      <xdr:nvCxnSpPr>
        <xdr:cNvPr id="9" name="Straight Arrow Connector 8"/>
        <xdr:cNvCxnSpPr/>
      </xdr:nvCxnSpPr>
      <xdr:spPr>
        <a:xfrm>
          <a:off x="4591050" y="2105025"/>
          <a:ext cx="0" cy="8191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285750</xdr:colOff>
      <xdr:row>11</xdr:row>
      <xdr:rowOff>9525</xdr:rowOff>
    </xdr:from>
    <xdr:to>
      <xdr:col>8</xdr:col>
      <xdr:colOff>295275</xdr:colOff>
      <xdr:row>17</xdr:row>
      <xdr:rowOff>9525</xdr:rowOff>
    </xdr:to>
    <xdr:cxnSp macro="">
      <xdr:nvCxnSpPr>
        <xdr:cNvPr id="11" name="Straight Arrow Connector 10"/>
        <xdr:cNvCxnSpPr/>
      </xdr:nvCxnSpPr>
      <xdr:spPr>
        <a:xfrm>
          <a:off x="5162550" y="2105025"/>
          <a:ext cx="9525" cy="12858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295275</xdr:colOff>
      <xdr:row>11</xdr:row>
      <xdr:rowOff>19050</xdr:rowOff>
    </xdr:from>
    <xdr:to>
      <xdr:col>9</xdr:col>
      <xdr:colOff>304800</xdr:colOff>
      <xdr:row>19</xdr:row>
      <xdr:rowOff>28575</xdr:rowOff>
    </xdr:to>
    <xdr:cxnSp macro="">
      <xdr:nvCxnSpPr>
        <xdr:cNvPr id="13" name="Straight Arrow Connector 12"/>
        <xdr:cNvCxnSpPr/>
      </xdr:nvCxnSpPr>
      <xdr:spPr>
        <a:xfrm>
          <a:off x="5781675" y="2114550"/>
          <a:ext cx="9525" cy="17240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13</xdr:row>
      <xdr:rowOff>9525</xdr:rowOff>
    </xdr:from>
    <xdr:to>
      <xdr:col>9</xdr:col>
      <xdr:colOff>304800</xdr:colOff>
      <xdr:row>13</xdr:row>
      <xdr:rowOff>19050</xdr:rowOff>
    </xdr:to>
    <xdr:cxnSp macro="">
      <xdr:nvCxnSpPr>
        <xdr:cNvPr id="20" name="Straight Connector 19"/>
        <xdr:cNvCxnSpPr/>
      </xdr:nvCxnSpPr>
      <xdr:spPr>
        <a:xfrm>
          <a:off x="4267200" y="2533650"/>
          <a:ext cx="1524000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15</xdr:row>
      <xdr:rowOff>9525</xdr:rowOff>
    </xdr:from>
    <xdr:to>
      <xdr:col>9</xdr:col>
      <xdr:colOff>314325</xdr:colOff>
      <xdr:row>15</xdr:row>
      <xdr:rowOff>9525</xdr:rowOff>
    </xdr:to>
    <xdr:cxnSp macro="">
      <xdr:nvCxnSpPr>
        <xdr:cNvPr id="24" name="Straight Connector 23"/>
        <xdr:cNvCxnSpPr/>
      </xdr:nvCxnSpPr>
      <xdr:spPr>
        <a:xfrm>
          <a:off x="4876800" y="2962275"/>
          <a:ext cx="9239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600075</xdr:colOff>
      <xdr:row>17</xdr:row>
      <xdr:rowOff>0</xdr:rowOff>
    </xdr:from>
    <xdr:to>
      <xdr:col>9</xdr:col>
      <xdr:colOff>304800</xdr:colOff>
      <xdr:row>17</xdr:row>
      <xdr:rowOff>0</xdr:rowOff>
    </xdr:to>
    <xdr:cxnSp macro="">
      <xdr:nvCxnSpPr>
        <xdr:cNvPr id="26" name="Straight Connector 25"/>
        <xdr:cNvCxnSpPr/>
      </xdr:nvCxnSpPr>
      <xdr:spPr>
        <a:xfrm>
          <a:off x="5476875" y="3381375"/>
          <a:ext cx="3143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257175</xdr:colOff>
      <xdr:row>17</xdr:row>
      <xdr:rowOff>142875</xdr:rowOff>
    </xdr:from>
    <xdr:to>
      <xdr:col>8</xdr:col>
      <xdr:colOff>9527</xdr:colOff>
      <xdr:row>17</xdr:row>
      <xdr:rowOff>142875</xdr:rowOff>
    </xdr:to>
    <xdr:cxnSp macro="">
      <xdr:nvCxnSpPr>
        <xdr:cNvPr id="28" name="Straight Connector 27"/>
        <xdr:cNvCxnSpPr/>
      </xdr:nvCxnSpPr>
      <xdr:spPr>
        <a:xfrm flipH="1">
          <a:off x="3305175" y="3524250"/>
          <a:ext cx="1581152" cy="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5</xdr:col>
      <xdr:colOff>228600</xdr:colOff>
      <xdr:row>13</xdr:row>
      <xdr:rowOff>114300</xdr:rowOff>
    </xdr:from>
    <xdr:to>
      <xdr:col>5</xdr:col>
      <xdr:colOff>590555</xdr:colOff>
      <xdr:row>13</xdr:row>
      <xdr:rowOff>114302</xdr:rowOff>
    </xdr:to>
    <xdr:cxnSp macro="">
      <xdr:nvCxnSpPr>
        <xdr:cNvPr id="34" name="Straight Connector 33"/>
        <xdr:cNvCxnSpPr/>
      </xdr:nvCxnSpPr>
      <xdr:spPr>
        <a:xfrm flipH="1" flipV="1">
          <a:off x="3276600" y="2638425"/>
          <a:ext cx="361955" cy="2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5</xdr:col>
      <xdr:colOff>247650</xdr:colOff>
      <xdr:row>15</xdr:row>
      <xdr:rowOff>95250</xdr:rowOff>
    </xdr:from>
    <xdr:to>
      <xdr:col>6</xdr:col>
      <xdr:colOff>600078</xdr:colOff>
      <xdr:row>15</xdr:row>
      <xdr:rowOff>104775</xdr:rowOff>
    </xdr:to>
    <xdr:cxnSp macro="">
      <xdr:nvCxnSpPr>
        <xdr:cNvPr id="35" name="Straight Connector 34"/>
        <xdr:cNvCxnSpPr/>
      </xdr:nvCxnSpPr>
      <xdr:spPr>
        <a:xfrm flipH="1">
          <a:off x="3295650" y="3048000"/>
          <a:ext cx="962028" cy="952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7</xdr:col>
      <xdr:colOff>238125</xdr:colOff>
      <xdr:row>16</xdr:row>
      <xdr:rowOff>28575</xdr:rowOff>
    </xdr:from>
    <xdr:to>
      <xdr:col>7</xdr:col>
      <xdr:colOff>247650</xdr:colOff>
      <xdr:row>17</xdr:row>
      <xdr:rowOff>123825</xdr:rowOff>
    </xdr:to>
    <xdr:cxnSp macro="">
      <xdr:nvCxnSpPr>
        <xdr:cNvPr id="39" name="Straight Arrow Connector 38"/>
        <xdr:cNvCxnSpPr/>
      </xdr:nvCxnSpPr>
      <xdr:spPr>
        <a:xfrm flipV="1">
          <a:off x="4505325" y="3219450"/>
          <a:ext cx="9525" cy="285750"/>
        </a:xfrm>
        <a:prstGeom prst="straightConnector1">
          <a:avLst/>
        </a:prstGeom>
        <a:ln>
          <a:tailEnd type="arrow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6</xdr:col>
      <xdr:colOff>257175</xdr:colOff>
      <xdr:row>14</xdr:row>
      <xdr:rowOff>19050</xdr:rowOff>
    </xdr:from>
    <xdr:to>
      <xdr:col>6</xdr:col>
      <xdr:colOff>266700</xdr:colOff>
      <xdr:row>17</xdr:row>
      <xdr:rowOff>123825</xdr:rowOff>
    </xdr:to>
    <xdr:cxnSp macro="">
      <xdr:nvCxnSpPr>
        <xdr:cNvPr id="41" name="Straight Arrow Connector 40"/>
        <xdr:cNvCxnSpPr/>
      </xdr:nvCxnSpPr>
      <xdr:spPr>
        <a:xfrm flipH="1" flipV="1">
          <a:off x="3914775" y="2781300"/>
          <a:ext cx="9525" cy="723900"/>
        </a:xfrm>
        <a:prstGeom prst="straightConnector1">
          <a:avLst/>
        </a:prstGeom>
        <a:ln>
          <a:tailEnd type="arrow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5</xdr:col>
      <xdr:colOff>228600</xdr:colOff>
      <xdr:row>12</xdr:row>
      <xdr:rowOff>0</xdr:rowOff>
    </xdr:from>
    <xdr:to>
      <xdr:col>5</xdr:col>
      <xdr:colOff>247650</xdr:colOff>
      <xdr:row>17</xdr:row>
      <xdr:rowOff>152400</xdr:rowOff>
    </xdr:to>
    <xdr:cxnSp macro="">
      <xdr:nvCxnSpPr>
        <xdr:cNvPr id="43" name="Straight Arrow Connector 42"/>
        <xdr:cNvCxnSpPr/>
      </xdr:nvCxnSpPr>
      <xdr:spPr>
        <a:xfrm flipH="1" flipV="1">
          <a:off x="3276600" y="2333625"/>
          <a:ext cx="19050" cy="1200150"/>
        </a:xfrm>
        <a:prstGeom prst="straightConnector1">
          <a:avLst/>
        </a:prstGeom>
        <a:ln>
          <a:tailEnd type="arrow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504825</xdr:colOff>
      <xdr:row>7</xdr:row>
      <xdr:rowOff>228600</xdr:rowOff>
    </xdr:from>
    <xdr:to>
      <xdr:col>9</xdr:col>
      <xdr:colOff>504825</xdr:colOff>
      <xdr:row>19</xdr:row>
      <xdr:rowOff>0</xdr:rowOff>
    </xdr:to>
    <xdr:cxnSp macro="">
      <xdr:nvCxnSpPr>
        <xdr:cNvPr id="53" name="Straight Arrow Connector 52"/>
        <xdr:cNvCxnSpPr/>
      </xdr:nvCxnSpPr>
      <xdr:spPr>
        <a:xfrm flipV="1">
          <a:off x="5991225" y="1571625"/>
          <a:ext cx="0" cy="2295525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447675</xdr:colOff>
      <xdr:row>7</xdr:row>
      <xdr:rowOff>228600</xdr:rowOff>
    </xdr:from>
    <xdr:to>
      <xdr:col>5</xdr:col>
      <xdr:colOff>447675</xdr:colOff>
      <xdr:row>10</xdr:row>
      <xdr:rowOff>180975</xdr:rowOff>
    </xdr:to>
    <xdr:cxnSp macro="">
      <xdr:nvCxnSpPr>
        <xdr:cNvPr id="57" name="Straight Arrow Connector 56"/>
        <xdr:cNvCxnSpPr/>
      </xdr:nvCxnSpPr>
      <xdr:spPr>
        <a:xfrm>
          <a:off x="3495675" y="1571625"/>
          <a:ext cx="0" cy="571500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495300</xdr:colOff>
      <xdr:row>8</xdr:row>
      <xdr:rowOff>0</xdr:rowOff>
    </xdr:from>
    <xdr:to>
      <xdr:col>6</xdr:col>
      <xdr:colOff>504826</xdr:colOff>
      <xdr:row>12</xdr:row>
      <xdr:rowOff>171450</xdr:rowOff>
    </xdr:to>
    <xdr:cxnSp macro="">
      <xdr:nvCxnSpPr>
        <xdr:cNvPr id="58" name="Straight Arrow Connector 57"/>
        <xdr:cNvCxnSpPr/>
      </xdr:nvCxnSpPr>
      <xdr:spPr>
        <a:xfrm flipH="1">
          <a:off x="4152900" y="1581150"/>
          <a:ext cx="9526" cy="981075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504825</xdr:colOff>
      <xdr:row>8</xdr:row>
      <xdr:rowOff>9525</xdr:rowOff>
    </xdr:from>
    <xdr:to>
      <xdr:col>7</xdr:col>
      <xdr:colOff>514350</xdr:colOff>
      <xdr:row>14</xdr:row>
      <xdr:rowOff>180975</xdr:rowOff>
    </xdr:to>
    <xdr:cxnSp macro="">
      <xdr:nvCxnSpPr>
        <xdr:cNvPr id="59" name="Straight Arrow Connector 58"/>
        <xdr:cNvCxnSpPr/>
      </xdr:nvCxnSpPr>
      <xdr:spPr>
        <a:xfrm>
          <a:off x="4772025" y="1590675"/>
          <a:ext cx="9525" cy="1409700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466725</xdr:colOff>
      <xdr:row>7</xdr:row>
      <xdr:rowOff>228600</xdr:rowOff>
    </xdr:from>
    <xdr:to>
      <xdr:col>8</xdr:col>
      <xdr:colOff>476250</xdr:colOff>
      <xdr:row>16</xdr:row>
      <xdr:rowOff>180975</xdr:rowOff>
    </xdr:to>
    <xdr:cxnSp macro="">
      <xdr:nvCxnSpPr>
        <xdr:cNvPr id="60" name="Straight Arrow Connector 59"/>
        <xdr:cNvCxnSpPr/>
      </xdr:nvCxnSpPr>
      <xdr:spPr>
        <a:xfrm>
          <a:off x="5343525" y="1571625"/>
          <a:ext cx="9525" cy="1857375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719512</xdr:colOff>
      <xdr:row>40</xdr:row>
      <xdr:rowOff>38100</xdr:rowOff>
    </xdr:from>
    <xdr:to>
      <xdr:col>13</xdr:col>
      <xdr:colOff>723900</xdr:colOff>
      <xdr:row>42</xdr:row>
      <xdr:rowOff>0</xdr:rowOff>
    </xdr:to>
    <xdr:cxnSp macro="">
      <xdr:nvCxnSpPr>
        <xdr:cNvPr id="6" name="Connecteur droit 5"/>
        <xdr:cNvCxnSpPr/>
      </xdr:nvCxnSpPr>
      <xdr:spPr>
        <a:xfrm flipH="1">
          <a:off x="9914312" y="9550400"/>
          <a:ext cx="4388" cy="444500"/>
        </a:xfrm>
        <a:prstGeom prst="line">
          <a:avLst/>
        </a:prstGeom>
        <a:ln>
          <a:solidFill>
            <a:srgbClr val="FF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698500</xdr:colOff>
      <xdr:row>15</xdr:row>
      <xdr:rowOff>444500</xdr:rowOff>
    </xdr:from>
    <xdr:to>
      <xdr:col>13</xdr:col>
      <xdr:colOff>711200</xdr:colOff>
      <xdr:row>17</xdr:row>
      <xdr:rowOff>127000</xdr:rowOff>
    </xdr:to>
    <xdr:cxnSp macro="">
      <xdr:nvCxnSpPr>
        <xdr:cNvPr id="3" name="Connecteur droit 2"/>
        <xdr:cNvCxnSpPr>
          <a:endCxn id="8" idx="0"/>
        </xdr:cNvCxnSpPr>
      </xdr:nvCxnSpPr>
      <xdr:spPr>
        <a:xfrm>
          <a:off x="9893300" y="3175000"/>
          <a:ext cx="12700" cy="330200"/>
        </a:xfrm>
        <a:prstGeom prst="line">
          <a:avLst/>
        </a:prstGeom>
        <a:ln>
          <a:solidFill>
            <a:srgbClr val="FF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500380</xdr:colOff>
      <xdr:row>30</xdr:row>
      <xdr:rowOff>76200</xdr:rowOff>
    </xdr:from>
    <xdr:to>
      <xdr:col>17</xdr:col>
      <xdr:colOff>0</xdr:colOff>
      <xdr:row>35</xdr:row>
      <xdr:rowOff>152400</xdr:rowOff>
    </xdr:to>
    <xdr:sp macro="" textlink="">
      <xdr:nvSpPr>
        <xdr:cNvPr id="14" name="Rectangle 13"/>
        <xdr:cNvSpPr/>
      </xdr:nvSpPr>
      <xdr:spPr>
        <a:xfrm>
          <a:off x="9072880" y="7200900"/>
          <a:ext cx="3322320" cy="14478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12</xdr:col>
      <xdr:colOff>436880</xdr:colOff>
      <xdr:row>18</xdr:row>
      <xdr:rowOff>15240</xdr:rowOff>
    </xdr:from>
    <xdr:to>
      <xdr:col>14</xdr:col>
      <xdr:colOff>261620</xdr:colOff>
      <xdr:row>26</xdr:row>
      <xdr:rowOff>68580</xdr:rowOff>
    </xdr:to>
    <xdr:sp macro="" textlink="">
      <xdr:nvSpPr>
        <xdr:cNvPr id="16" name="Rectangle 15"/>
        <xdr:cNvSpPr/>
      </xdr:nvSpPr>
      <xdr:spPr>
        <a:xfrm>
          <a:off x="9009380" y="3571240"/>
          <a:ext cx="1793240" cy="209804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12</xdr:col>
      <xdr:colOff>10886</xdr:colOff>
      <xdr:row>22</xdr:row>
      <xdr:rowOff>0</xdr:rowOff>
    </xdr:from>
    <xdr:to>
      <xdr:col>12</xdr:col>
      <xdr:colOff>449580</xdr:colOff>
      <xdr:row>22</xdr:row>
      <xdr:rowOff>9252</xdr:rowOff>
    </xdr:to>
    <xdr:cxnSp macro="">
      <xdr:nvCxnSpPr>
        <xdr:cNvPr id="27" name="Connecteur droit 26"/>
        <xdr:cNvCxnSpPr/>
      </xdr:nvCxnSpPr>
      <xdr:spPr>
        <a:xfrm flipH="1" flipV="1">
          <a:off x="10450286" y="4343400"/>
          <a:ext cx="438694" cy="9252"/>
        </a:xfrm>
        <a:prstGeom prst="line">
          <a:avLst/>
        </a:prstGeom>
        <a:ln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32</xdr:row>
      <xdr:rowOff>250372</xdr:rowOff>
    </xdr:from>
    <xdr:to>
      <xdr:col>12</xdr:col>
      <xdr:colOff>468086</xdr:colOff>
      <xdr:row>32</xdr:row>
      <xdr:rowOff>251461</xdr:rowOff>
    </xdr:to>
    <xdr:cxnSp macro="">
      <xdr:nvCxnSpPr>
        <xdr:cNvPr id="52" name="Connecteur droit 51"/>
        <xdr:cNvCxnSpPr/>
      </xdr:nvCxnSpPr>
      <xdr:spPr>
        <a:xfrm flipH="1">
          <a:off x="8708571" y="7130143"/>
          <a:ext cx="468086" cy="1089"/>
        </a:xfrm>
        <a:prstGeom prst="line">
          <a:avLst/>
        </a:prstGeom>
        <a:ln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342900</xdr:colOff>
      <xdr:row>17</xdr:row>
      <xdr:rowOff>127000</xdr:rowOff>
    </xdr:from>
    <xdr:to>
      <xdr:col>14</xdr:col>
      <xdr:colOff>355600</xdr:colOff>
      <xdr:row>26</xdr:row>
      <xdr:rowOff>228600</xdr:rowOff>
    </xdr:to>
    <xdr:sp macro="" textlink="">
      <xdr:nvSpPr>
        <xdr:cNvPr id="8" name="Rectangle 7"/>
        <xdr:cNvSpPr/>
      </xdr:nvSpPr>
      <xdr:spPr>
        <a:xfrm>
          <a:off x="8915400" y="3505200"/>
          <a:ext cx="1981200" cy="23241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12</xdr:col>
      <xdr:colOff>381000</xdr:colOff>
      <xdr:row>28</xdr:row>
      <xdr:rowOff>368300</xdr:rowOff>
    </xdr:from>
    <xdr:to>
      <xdr:col>17</xdr:col>
      <xdr:colOff>139700</xdr:colOff>
      <xdr:row>40</xdr:row>
      <xdr:rowOff>25400</xdr:rowOff>
    </xdr:to>
    <xdr:sp macro="" textlink="">
      <xdr:nvSpPr>
        <xdr:cNvPr id="10" name="Rectangle 9"/>
        <xdr:cNvSpPr/>
      </xdr:nvSpPr>
      <xdr:spPr>
        <a:xfrm>
          <a:off x="8953500" y="6807200"/>
          <a:ext cx="3581400" cy="27305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8781" cy="607218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</xdr:colOff>
      <xdr:row>4</xdr:row>
      <xdr:rowOff>133350</xdr:rowOff>
    </xdr:from>
    <xdr:to>
      <xdr:col>10</xdr:col>
      <xdr:colOff>257175</xdr:colOff>
      <xdr:row>19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7:J20"/>
  <sheetViews>
    <sheetView workbookViewId="0">
      <selection activeCell="F8" sqref="F8:J8"/>
    </sheetView>
  </sheetViews>
  <sheetFormatPr baseColWidth="10" defaultColWidth="9.109375" defaultRowHeight="14.4" x14ac:dyDescent="0.3"/>
  <cols>
    <col min="1" max="16384" width="9.109375" style="1"/>
  </cols>
  <sheetData>
    <row r="7" spans="6:10" ht="15" thickBot="1" x14ac:dyDescent="0.35"/>
    <row r="8" spans="6:10" ht="16.2" thickBot="1" x14ac:dyDescent="0.4">
      <c r="F8" s="36" t="s">
        <v>5</v>
      </c>
      <c r="G8" s="37"/>
      <c r="H8" s="37"/>
      <c r="I8" s="37"/>
      <c r="J8" s="38"/>
    </row>
    <row r="12" spans="6:10" ht="16.2" thickBot="1" x14ac:dyDescent="0.4">
      <c r="F12" s="3" t="s">
        <v>0</v>
      </c>
    </row>
    <row r="14" spans="6:10" ht="16.2" thickBot="1" x14ac:dyDescent="0.4">
      <c r="G14" s="3" t="s">
        <v>3</v>
      </c>
    </row>
    <row r="16" spans="6:10" ht="16.2" thickBot="1" x14ac:dyDescent="0.4">
      <c r="H16" s="3" t="s">
        <v>2</v>
      </c>
    </row>
    <row r="18" spans="9:10" ht="16.2" thickBot="1" x14ac:dyDescent="0.4">
      <c r="I18" s="3" t="s">
        <v>1</v>
      </c>
    </row>
    <row r="20" spans="9:10" ht="16.2" thickBot="1" x14ac:dyDescent="0.4">
      <c r="J20" s="2" t="s">
        <v>4</v>
      </c>
    </row>
  </sheetData>
  <mergeCells count="1">
    <mergeCell ref="F8:J8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4:Q60"/>
  <sheetViews>
    <sheetView tabSelected="1" topLeftCell="B21" zoomScale="60" zoomScaleNormal="60" workbookViewId="0">
      <selection activeCell="S37" sqref="S37"/>
    </sheetView>
  </sheetViews>
  <sheetFormatPr baseColWidth="10" defaultColWidth="9.109375" defaultRowHeight="14.4" x14ac:dyDescent="0.3"/>
  <cols>
    <col min="1" max="1" width="7.44140625" style="4" customWidth="1"/>
    <col min="2" max="2" width="3.109375" style="5" customWidth="1"/>
    <col min="3" max="3" width="3.44140625" style="5" customWidth="1"/>
    <col min="4" max="4" width="9.5546875" style="5" customWidth="1"/>
    <col min="5" max="5" width="5.6640625" style="5" customWidth="1"/>
    <col min="6" max="6" width="16.21875" style="5" customWidth="1"/>
    <col min="7" max="7" width="4.6640625" style="5" customWidth="1"/>
    <col min="8" max="8" width="17.21875" style="5" customWidth="1"/>
    <col min="9" max="9" width="9.109375" style="5"/>
    <col min="10" max="10" width="21.109375" style="5" customWidth="1"/>
    <col min="11" max="11" width="6.77734375" style="5" customWidth="1"/>
    <col min="12" max="12" width="20.44140625" style="5" customWidth="1"/>
    <col min="13" max="13" width="9.109375" style="5"/>
    <col min="14" max="14" width="19.5546875" style="5" customWidth="1"/>
    <col min="15" max="15" width="6.44140625" style="5" customWidth="1"/>
    <col min="16" max="16" width="17.33203125" style="5" customWidth="1"/>
    <col min="17" max="17" width="3.109375" style="5" customWidth="1"/>
    <col min="18" max="16384" width="9.109375" style="4"/>
  </cols>
  <sheetData>
    <row r="14" spans="14:14" ht="19.2" customHeight="1" thickBot="1" x14ac:dyDescent="0.35"/>
    <row r="15" spans="14:14" s="4" customFormat="1" x14ac:dyDescent="0.3">
      <c r="N15" s="39" t="s">
        <v>44</v>
      </c>
    </row>
    <row r="16" spans="14:14" s="4" customFormat="1" ht="37.200000000000003" customHeight="1" thickBot="1" x14ac:dyDescent="0.35">
      <c r="N16" s="40"/>
    </row>
    <row r="17" spans="2:17" x14ac:dyDescent="0.3">
      <c r="B17" s="4"/>
      <c r="C17" s="4"/>
      <c r="D17" s="4"/>
      <c r="E17" s="4"/>
      <c r="F17" s="4"/>
      <c r="G17" s="4"/>
      <c r="H17" s="4"/>
      <c r="I17" s="4"/>
      <c r="N17" s="4"/>
      <c r="O17" s="4"/>
      <c r="P17" s="4"/>
      <c r="Q17" s="4"/>
    </row>
    <row r="18" spans="2:17" x14ac:dyDescent="0.3">
      <c r="B18" s="4"/>
      <c r="C18" s="4"/>
      <c r="D18" s="4"/>
      <c r="E18" s="4"/>
      <c r="F18" s="4"/>
      <c r="G18" s="4"/>
      <c r="H18" s="4"/>
      <c r="I18" s="4"/>
      <c r="L18" s="4"/>
      <c r="M18" s="20"/>
      <c r="N18" s="4"/>
      <c r="O18" s="4"/>
      <c r="P18" s="4"/>
      <c r="Q18" s="4"/>
    </row>
    <row r="19" spans="2:17" ht="15" thickBot="1" x14ac:dyDescent="0.35">
      <c r="B19" s="4"/>
      <c r="C19" s="4"/>
      <c r="D19" s="4"/>
      <c r="E19" s="4"/>
      <c r="F19" s="4"/>
      <c r="G19" s="4"/>
      <c r="H19" s="4"/>
      <c r="I19" s="4"/>
      <c r="L19" s="1"/>
      <c r="M19" s="20"/>
      <c r="N19" s="29"/>
      <c r="O19" s="4"/>
      <c r="P19" s="4"/>
      <c r="Q19" s="4"/>
    </row>
    <row r="20" spans="2:17" ht="15" thickBot="1" x14ac:dyDescent="0.35">
      <c r="B20" s="4"/>
      <c r="C20" s="4"/>
      <c r="D20" s="4"/>
      <c r="E20" s="4"/>
      <c r="F20" s="4"/>
      <c r="G20" s="4"/>
      <c r="H20" s="4"/>
      <c r="I20" s="4"/>
      <c r="L20" s="20"/>
      <c r="N20" s="8" t="s">
        <v>19</v>
      </c>
      <c r="O20" s="4"/>
      <c r="P20" s="4"/>
      <c r="Q20" s="4"/>
    </row>
    <row r="21" spans="2:17" ht="22.2" customHeight="1" thickBot="1" x14ac:dyDescent="0.35">
      <c r="B21" s="4"/>
      <c r="C21" s="4"/>
      <c r="D21" s="4"/>
      <c r="E21" s="4"/>
      <c r="F21" s="4"/>
      <c r="G21" s="4"/>
      <c r="H21" s="4"/>
      <c r="I21" s="4"/>
      <c r="K21" s="20"/>
      <c r="L21" s="20"/>
      <c r="N21" s="11"/>
      <c r="O21" s="4"/>
      <c r="P21" s="4"/>
      <c r="Q21" s="4"/>
    </row>
    <row r="22" spans="2:17" ht="24.6" customHeight="1" x14ac:dyDescent="0.3">
      <c r="B22" s="4"/>
      <c r="C22" s="4"/>
      <c r="D22" s="4"/>
      <c r="E22" s="4"/>
      <c r="F22" s="4"/>
      <c r="G22" s="4"/>
      <c r="H22" s="4"/>
      <c r="I22" s="4"/>
      <c r="J22" s="39" t="s">
        <v>16</v>
      </c>
      <c r="L22" s="39" t="s">
        <v>45</v>
      </c>
      <c r="N22" s="41" t="s">
        <v>43</v>
      </c>
      <c r="O22" s="4"/>
      <c r="P22" s="4"/>
      <c r="Q22" s="4"/>
    </row>
    <row r="23" spans="2:17" ht="17.399999999999999" customHeight="1" thickBot="1" x14ac:dyDescent="0.35">
      <c r="B23" s="4"/>
      <c r="C23" s="4"/>
      <c r="D23" s="4"/>
      <c r="E23" s="4"/>
      <c r="F23" s="4"/>
      <c r="G23" s="4"/>
      <c r="H23" s="4"/>
      <c r="I23" s="4"/>
      <c r="J23" s="40"/>
      <c r="K23" s="10"/>
      <c r="L23" s="40"/>
      <c r="M23" s="20"/>
      <c r="N23" s="42"/>
      <c r="O23" s="4"/>
      <c r="P23" s="4"/>
      <c r="Q23" s="4"/>
    </row>
    <row r="24" spans="2:17" ht="19.2" customHeight="1" thickBot="1" x14ac:dyDescent="0.35">
      <c r="B24" s="4"/>
      <c r="C24" s="4"/>
      <c r="D24" s="4"/>
      <c r="E24" s="4"/>
      <c r="F24" s="4"/>
      <c r="G24" s="4"/>
      <c r="H24" s="4"/>
      <c r="I24" s="4"/>
      <c r="J24" s="12"/>
      <c r="K24" s="20"/>
      <c r="L24" s="20"/>
      <c r="N24" s="13"/>
      <c r="O24" s="4"/>
      <c r="P24" s="4"/>
      <c r="Q24" s="4"/>
    </row>
    <row r="25" spans="2:17" ht="34.200000000000003" customHeight="1" thickBot="1" x14ac:dyDescent="0.35">
      <c r="B25" s="4"/>
      <c r="C25" s="4"/>
      <c r="D25" s="4"/>
      <c r="E25" s="4"/>
      <c r="F25" s="4"/>
      <c r="G25" s="4"/>
      <c r="H25" s="4"/>
      <c r="I25" s="4"/>
      <c r="J25" s="12"/>
      <c r="L25" s="20"/>
      <c r="M25" s="20"/>
      <c r="N25" s="34" t="s">
        <v>46</v>
      </c>
      <c r="O25" s="4"/>
      <c r="P25" s="4"/>
      <c r="Q25" s="4"/>
    </row>
    <row r="26" spans="2:17" x14ac:dyDescent="0.3">
      <c r="B26" s="4"/>
      <c r="C26" s="4"/>
      <c r="D26" s="4"/>
      <c r="E26" s="4"/>
      <c r="F26" s="4"/>
      <c r="G26" s="4"/>
      <c r="H26" s="4"/>
      <c r="I26" s="4"/>
      <c r="J26" s="12"/>
      <c r="L26" s="1"/>
      <c r="M26" s="20"/>
      <c r="N26" s="43"/>
      <c r="O26" s="4"/>
      <c r="P26" s="4"/>
      <c r="Q26" s="4"/>
    </row>
    <row r="27" spans="2:17" ht="37.200000000000003" customHeight="1" thickBot="1" x14ac:dyDescent="0.35">
      <c r="B27" s="4"/>
      <c r="C27" s="4"/>
      <c r="D27" s="4"/>
      <c r="E27" s="4"/>
      <c r="F27" s="4"/>
      <c r="G27" s="4"/>
      <c r="H27" s="4"/>
      <c r="I27" s="4"/>
      <c r="J27" s="12"/>
      <c r="L27" s="1"/>
      <c r="M27" s="20"/>
      <c r="N27" s="43"/>
      <c r="O27" s="4"/>
      <c r="P27" s="4"/>
      <c r="Q27" s="4"/>
    </row>
    <row r="28" spans="2:17" ht="28.8" customHeight="1" x14ac:dyDescent="0.3">
      <c r="B28" s="4"/>
      <c r="C28" s="4"/>
      <c r="D28" s="4"/>
      <c r="E28" s="4"/>
      <c r="F28" s="4"/>
      <c r="G28" s="4"/>
      <c r="H28" s="44" t="s">
        <v>47</v>
      </c>
      <c r="I28" s="35"/>
      <c r="J28" s="12"/>
      <c r="L28" s="20"/>
      <c r="M28" s="20"/>
      <c r="N28" s="20"/>
      <c r="O28" s="4"/>
      <c r="P28" s="4"/>
      <c r="Q28" s="4"/>
    </row>
    <row r="29" spans="2:17" ht="39" customHeight="1" thickBot="1" x14ac:dyDescent="0.35">
      <c r="B29" s="4"/>
      <c r="C29" s="4"/>
      <c r="D29" s="4"/>
      <c r="E29" s="4"/>
      <c r="F29" s="4"/>
      <c r="G29" s="4"/>
      <c r="H29" s="45"/>
      <c r="I29" s="32"/>
      <c r="J29" s="12"/>
      <c r="K29" s="20"/>
      <c r="L29" s="4"/>
      <c r="O29" s="4"/>
    </row>
    <row r="30" spans="2:17" ht="15" thickBot="1" x14ac:dyDescent="0.35">
      <c r="B30" s="4"/>
      <c r="C30" s="4"/>
      <c r="D30" s="4"/>
      <c r="E30" s="4"/>
      <c r="F30" s="4"/>
      <c r="G30" s="4"/>
      <c r="H30" s="21"/>
      <c r="J30" s="12"/>
      <c r="K30" s="20"/>
      <c r="L30" s="4"/>
      <c r="M30" s="4"/>
      <c r="N30" s="8" t="s">
        <v>26</v>
      </c>
      <c r="O30" s="4"/>
    </row>
    <row r="31" spans="2:17" ht="15" thickBot="1" x14ac:dyDescent="0.35">
      <c r="B31" s="4"/>
      <c r="C31" s="4"/>
      <c r="D31" s="4"/>
      <c r="E31" s="4"/>
      <c r="F31" s="4"/>
      <c r="G31" s="4"/>
      <c r="H31" s="22"/>
      <c r="J31" s="12"/>
      <c r="K31" s="20"/>
      <c r="L31" s="4"/>
      <c r="M31" s="1"/>
      <c r="N31" s="11"/>
      <c r="O31" s="4"/>
    </row>
    <row r="32" spans="2:17" ht="22.2" customHeight="1" thickBot="1" x14ac:dyDescent="0.35">
      <c r="B32" s="4"/>
      <c r="C32" s="4"/>
      <c r="D32" s="4"/>
      <c r="E32" s="4"/>
      <c r="F32" s="4"/>
      <c r="G32" s="4"/>
      <c r="H32" s="12"/>
      <c r="J32" s="12"/>
      <c r="K32" s="20"/>
      <c r="L32" s="4"/>
      <c r="M32" s="4"/>
      <c r="N32" s="13"/>
      <c r="O32" s="4"/>
      <c r="P32" s="8" t="s">
        <v>22</v>
      </c>
      <c r="Q32" s="4"/>
    </row>
    <row r="33" spans="2:17" ht="28.8" customHeight="1" x14ac:dyDescent="0.3">
      <c r="B33" s="4"/>
      <c r="C33" s="4"/>
      <c r="D33" s="4"/>
      <c r="E33" s="4"/>
      <c r="F33" s="4"/>
      <c r="G33" s="4"/>
      <c r="H33" s="12"/>
      <c r="J33" s="16" t="s">
        <v>25</v>
      </c>
      <c r="K33" s="20"/>
      <c r="L33" s="44" t="s">
        <v>45</v>
      </c>
      <c r="M33" s="4"/>
      <c r="N33" s="24" t="s">
        <v>22</v>
      </c>
      <c r="O33" s="33"/>
      <c r="P33" s="30"/>
      <c r="Q33" s="4"/>
    </row>
    <row r="34" spans="2:17" ht="21.6" customHeight="1" thickBot="1" x14ac:dyDescent="0.35">
      <c r="B34" s="4"/>
      <c r="C34" s="4"/>
      <c r="H34" s="12"/>
      <c r="J34" s="17"/>
      <c r="K34" s="14"/>
      <c r="L34" s="45"/>
      <c r="M34" s="4"/>
      <c r="N34" s="25"/>
      <c r="O34" s="32"/>
      <c r="P34" s="31"/>
      <c r="Q34" s="4"/>
    </row>
    <row r="35" spans="2:17" ht="20.399999999999999" customHeight="1" thickBot="1" x14ac:dyDescent="0.35">
      <c r="B35" s="4"/>
      <c r="C35" s="4"/>
      <c r="F35" s="18" t="s">
        <v>7</v>
      </c>
      <c r="H35" s="12"/>
      <c r="J35" s="28"/>
      <c r="K35" s="20"/>
      <c r="L35" s="20"/>
      <c r="M35" s="20"/>
      <c r="N35" s="11"/>
      <c r="O35" s="20"/>
      <c r="P35" s="8" t="s">
        <v>19</v>
      </c>
      <c r="Q35" s="4"/>
    </row>
    <row r="36" spans="2:17" ht="20.399999999999999" customHeight="1" thickBot="1" x14ac:dyDescent="0.35">
      <c r="B36" s="4"/>
      <c r="C36" s="4"/>
      <c r="F36" s="19"/>
      <c r="G36" s="32"/>
      <c r="H36" s="12"/>
      <c r="J36" s="27"/>
      <c r="K36" s="20"/>
      <c r="L36" s="20"/>
      <c r="M36" s="20"/>
      <c r="N36" s="13"/>
      <c r="P36" s="4"/>
      <c r="Q36" s="4"/>
    </row>
    <row r="37" spans="2:17" ht="15" thickBot="1" x14ac:dyDescent="0.35">
      <c r="B37" s="4"/>
      <c r="C37" s="4"/>
      <c r="D37" s="18" t="s">
        <v>6</v>
      </c>
      <c r="F37" s="11"/>
      <c r="H37" s="12"/>
      <c r="I37" s="20"/>
      <c r="K37" s="20"/>
      <c r="L37" s="20"/>
      <c r="M37" s="20"/>
      <c r="N37" s="8" t="s">
        <v>24</v>
      </c>
      <c r="O37" s="4"/>
    </row>
    <row r="38" spans="2:17" ht="15" thickBot="1" x14ac:dyDescent="0.35">
      <c r="B38" s="4"/>
      <c r="C38" s="4"/>
      <c r="D38" s="19"/>
      <c r="E38" s="32"/>
      <c r="F38" s="13"/>
      <c r="H38" s="12"/>
      <c r="I38" s="20"/>
      <c r="K38" s="20"/>
      <c r="L38" s="20"/>
      <c r="M38" s="20"/>
      <c r="N38" s="9"/>
      <c r="O38" s="4"/>
    </row>
    <row r="39" spans="2:17" ht="15" thickBot="1" x14ac:dyDescent="0.35">
      <c r="B39" s="4"/>
      <c r="C39" s="4"/>
      <c r="D39" s="4"/>
      <c r="E39" s="4"/>
      <c r="F39" s="8" t="s">
        <v>8</v>
      </c>
      <c r="H39" s="13"/>
      <c r="J39" s="8" t="s">
        <v>11</v>
      </c>
      <c r="L39" s="27"/>
      <c r="M39" s="20"/>
      <c r="N39" s="8" t="s">
        <v>23</v>
      </c>
      <c r="O39" s="20"/>
      <c r="P39" s="20"/>
      <c r="Q39" s="4"/>
    </row>
    <row r="40" spans="2:17" ht="15" thickBot="1" x14ac:dyDescent="0.35">
      <c r="B40" s="4"/>
      <c r="C40" s="4"/>
      <c r="H40" s="39" t="s">
        <v>48</v>
      </c>
      <c r="J40" s="8" t="s">
        <v>12</v>
      </c>
      <c r="L40" s="27"/>
      <c r="M40" s="20"/>
      <c r="N40" s="27"/>
      <c r="O40" s="20"/>
      <c r="P40" s="20"/>
      <c r="Q40" s="4"/>
    </row>
    <row r="41" spans="2:17" ht="15" thickBot="1" x14ac:dyDescent="0.35">
      <c r="B41" s="4"/>
      <c r="C41" s="4"/>
      <c r="H41" s="40"/>
      <c r="I41" s="14"/>
      <c r="J41" s="8" t="s">
        <v>28</v>
      </c>
      <c r="L41" s="20"/>
      <c r="M41" s="20"/>
      <c r="N41" s="4"/>
      <c r="O41" s="20"/>
      <c r="P41" s="26"/>
      <c r="Q41" s="4"/>
    </row>
    <row r="42" spans="2:17" ht="22.8" customHeight="1" thickBot="1" x14ac:dyDescent="0.35">
      <c r="B42" s="4"/>
      <c r="C42" s="4"/>
      <c r="I42" s="20"/>
      <c r="J42" s="8" t="s">
        <v>13</v>
      </c>
      <c r="L42" s="20"/>
      <c r="M42" s="20"/>
      <c r="N42" s="4"/>
      <c r="O42" s="20"/>
      <c r="P42" s="20"/>
      <c r="Q42" s="4"/>
    </row>
    <row r="43" spans="2:17" ht="16.8" customHeight="1" x14ac:dyDescent="0.3">
      <c r="B43" s="4"/>
      <c r="C43" s="4"/>
      <c r="L43" s="20"/>
      <c r="M43" s="20"/>
      <c r="N43" s="39" t="s">
        <v>44</v>
      </c>
      <c r="P43" s="20"/>
      <c r="Q43" s="4"/>
    </row>
    <row r="44" spans="2:17" ht="28.8" customHeight="1" thickBot="1" x14ac:dyDescent="0.35">
      <c r="B44" s="4"/>
      <c r="C44" s="4"/>
      <c r="L44" s="20"/>
      <c r="M44" s="20"/>
      <c r="N44" s="40"/>
      <c r="P44" s="20"/>
      <c r="Q44" s="4"/>
    </row>
    <row r="45" spans="2:17" x14ac:dyDescent="0.3">
      <c r="B45" s="4"/>
      <c r="C45" s="4"/>
    </row>
    <row r="46" spans="2:17" x14ac:dyDescent="0.3">
      <c r="B46" s="4"/>
      <c r="C46" s="4"/>
    </row>
    <row r="47" spans="2:17" ht="15" customHeight="1" x14ac:dyDescent="0.3">
      <c r="B47" s="4"/>
      <c r="C47" s="4"/>
      <c r="N47" s="4"/>
      <c r="O47" s="4"/>
      <c r="P47" s="4"/>
      <c r="Q47" s="4"/>
    </row>
    <row r="48" spans="2:17" x14ac:dyDescent="0.3">
      <c r="B48" s="4"/>
      <c r="C48" s="4"/>
      <c r="Q48" s="4"/>
    </row>
    <row r="49" spans="2:17" x14ac:dyDescent="0.3">
      <c r="B49" s="4"/>
      <c r="C49" s="4"/>
      <c r="K49" s="20"/>
      <c r="L49" s="20"/>
      <c r="Q49" s="4"/>
    </row>
    <row r="50" spans="2:17" x14ac:dyDescent="0.3">
      <c r="B50" s="4"/>
      <c r="C50" s="4"/>
      <c r="K50" s="20"/>
      <c r="L50" s="26"/>
      <c r="Q50" s="4"/>
    </row>
    <row r="51" spans="2:17" x14ac:dyDescent="0.3">
      <c r="B51" s="4"/>
      <c r="C51" s="4"/>
      <c r="D51" s="4"/>
      <c r="E51" s="4"/>
      <c r="K51" s="20"/>
      <c r="L51" s="20"/>
      <c r="Q51" s="4"/>
    </row>
    <row r="52" spans="2:17" x14ac:dyDescent="0.3">
      <c r="B52" s="4"/>
      <c r="C52" s="4"/>
      <c r="D52" s="4"/>
      <c r="E52" s="4"/>
      <c r="K52" s="20"/>
      <c r="L52" s="43"/>
      <c r="Q52" s="4"/>
    </row>
    <row r="53" spans="2:17" x14ac:dyDescent="0.3">
      <c r="B53" s="4"/>
      <c r="C53" s="4"/>
      <c r="D53" s="4"/>
      <c r="E53" s="4"/>
      <c r="K53" s="20"/>
      <c r="L53" s="43"/>
      <c r="Q53" s="4"/>
    </row>
    <row r="54" spans="2:17" x14ac:dyDescent="0.3">
      <c r="B54" s="4"/>
      <c r="C54" s="4"/>
      <c r="K54" s="20"/>
      <c r="L54" s="20"/>
      <c r="Q54" s="4"/>
    </row>
    <row r="55" spans="2:17" x14ac:dyDescent="0.3">
      <c r="B55" s="4"/>
      <c r="C55" s="4"/>
      <c r="K55" s="20"/>
      <c r="L55" s="26"/>
      <c r="Q55" s="4"/>
    </row>
    <row r="56" spans="2:17" x14ac:dyDescent="0.3">
      <c r="B56" s="4"/>
      <c r="C56" s="4"/>
      <c r="D56" s="4"/>
      <c r="E56" s="4"/>
      <c r="F56" s="4"/>
      <c r="G56" s="4"/>
      <c r="H56" s="4"/>
      <c r="I56" s="4"/>
      <c r="J56" s="4"/>
      <c r="Q56" s="4"/>
    </row>
    <row r="57" spans="2:17" x14ac:dyDescent="0.3"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</row>
    <row r="58" spans="2:17" x14ac:dyDescent="0.3"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</row>
    <row r="59" spans="2:17" x14ac:dyDescent="0.3"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</row>
    <row r="60" spans="2:17" x14ac:dyDescent="0.3"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</row>
  </sheetData>
  <mergeCells count="10">
    <mergeCell ref="H40:H41"/>
    <mergeCell ref="N43:N44"/>
    <mergeCell ref="L33:L34"/>
    <mergeCell ref="H28:H29"/>
    <mergeCell ref="L52:L53"/>
    <mergeCell ref="N15:N16"/>
    <mergeCell ref="N22:N23"/>
    <mergeCell ref="J22:J23"/>
    <mergeCell ref="L22:L23"/>
    <mergeCell ref="N26:N2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5:Q68"/>
  <sheetViews>
    <sheetView topLeftCell="A48" zoomScale="75" zoomScaleNormal="75" workbookViewId="0">
      <selection activeCell="E74" sqref="E74"/>
    </sheetView>
  </sheetViews>
  <sheetFormatPr baseColWidth="10" defaultColWidth="9.109375" defaultRowHeight="14.4" x14ac:dyDescent="0.3"/>
  <cols>
    <col min="1" max="1" width="7.44140625" style="4" customWidth="1"/>
    <col min="2" max="2" width="3.109375" style="5" customWidth="1"/>
    <col min="3" max="3" width="3.44140625" style="5" customWidth="1"/>
    <col min="4" max="4" width="11" style="5" customWidth="1"/>
    <col min="5" max="5" width="9.109375" style="5"/>
    <col min="6" max="6" width="17.33203125" style="5" customWidth="1"/>
    <col min="7" max="7" width="9.109375" style="5"/>
    <col min="8" max="8" width="32" style="5" customWidth="1"/>
    <col min="9" max="9" width="9.109375" style="5"/>
    <col min="10" max="10" width="23.33203125" style="5" customWidth="1"/>
    <col min="11" max="11" width="9.109375" style="5"/>
    <col min="12" max="12" width="17.88671875" style="5" customWidth="1"/>
    <col min="13" max="13" width="9.109375" style="5"/>
    <col min="14" max="14" width="19.5546875" style="5" customWidth="1"/>
    <col min="15" max="15" width="9.109375" style="5"/>
    <col min="16" max="16" width="17.33203125" style="5" customWidth="1"/>
    <col min="17" max="17" width="3.109375" style="5" customWidth="1"/>
    <col min="18" max="16384" width="9.109375" style="4"/>
  </cols>
  <sheetData>
    <row r="15" spans="14:14" s="4" customFormat="1" ht="15" thickBot="1" x14ac:dyDescent="0.35">
      <c r="N15" s="5"/>
    </row>
    <row r="16" spans="14:14" s="4" customFormat="1" ht="15" thickBot="1" x14ac:dyDescent="0.35">
      <c r="N16" s="8" t="s">
        <v>19</v>
      </c>
    </row>
    <row r="17" spans="10:14" s="4" customFormat="1" ht="15" thickBot="1" x14ac:dyDescent="0.35">
      <c r="J17" s="5"/>
      <c r="K17" s="5"/>
      <c r="L17" s="5"/>
      <c r="M17" s="5"/>
      <c r="N17" s="9"/>
    </row>
    <row r="18" spans="10:14" s="4" customFormat="1" x14ac:dyDescent="0.3">
      <c r="J18" s="5"/>
      <c r="K18" s="5"/>
      <c r="L18" s="39" t="s">
        <v>18</v>
      </c>
      <c r="M18" s="5"/>
      <c r="N18" s="39" t="s">
        <v>21</v>
      </c>
    </row>
    <row r="19" spans="10:14" s="4" customFormat="1" ht="15" thickBot="1" x14ac:dyDescent="0.35">
      <c r="J19" s="5"/>
      <c r="K19" s="5"/>
      <c r="L19" s="40"/>
      <c r="M19" s="10"/>
      <c r="N19" s="40"/>
    </row>
    <row r="20" spans="10:14" s="4" customFormat="1" ht="15" thickBot="1" x14ac:dyDescent="0.35">
      <c r="J20" s="5"/>
      <c r="K20" s="5"/>
      <c r="L20" s="11"/>
      <c r="M20" s="5"/>
      <c r="N20" s="9"/>
    </row>
    <row r="21" spans="10:14" s="4" customFormat="1" ht="15" thickBot="1" x14ac:dyDescent="0.35">
      <c r="J21" s="5"/>
      <c r="K21" s="5"/>
      <c r="L21" s="12"/>
      <c r="M21" s="5"/>
      <c r="N21" s="8" t="s">
        <v>20</v>
      </c>
    </row>
    <row r="22" spans="10:14" s="4" customFormat="1" x14ac:dyDescent="0.3">
      <c r="J22" s="39" t="s">
        <v>16</v>
      </c>
      <c r="K22" s="5"/>
      <c r="L22" s="12"/>
      <c r="M22" s="5"/>
      <c r="N22" s="5"/>
    </row>
    <row r="23" spans="10:14" s="4" customFormat="1" ht="15" thickBot="1" x14ac:dyDescent="0.35">
      <c r="J23" s="40"/>
      <c r="K23" s="10"/>
      <c r="L23" s="12"/>
      <c r="M23" s="5"/>
      <c r="N23" s="5"/>
    </row>
    <row r="24" spans="10:14" s="4" customFormat="1" ht="15" thickBot="1" x14ac:dyDescent="0.35">
      <c r="J24" s="12"/>
      <c r="K24" s="5"/>
      <c r="L24" s="12"/>
      <c r="M24" s="5"/>
      <c r="N24" s="8" t="s">
        <v>19</v>
      </c>
    </row>
    <row r="25" spans="10:14" s="4" customFormat="1" ht="15" thickBot="1" x14ac:dyDescent="0.35">
      <c r="J25" s="12"/>
      <c r="K25" s="5"/>
      <c r="L25" s="13"/>
      <c r="M25" s="5"/>
      <c r="N25" s="9"/>
    </row>
    <row r="26" spans="10:14" s="4" customFormat="1" x14ac:dyDescent="0.3">
      <c r="J26" s="12"/>
      <c r="K26" s="5"/>
      <c r="L26" s="39" t="s">
        <v>17</v>
      </c>
      <c r="M26" s="5"/>
      <c r="N26" s="39" t="s">
        <v>21</v>
      </c>
    </row>
    <row r="27" spans="10:14" s="4" customFormat="1" ht="15" thickBot="1" x14ac:dyDescent="0.35">
      <c r="J27" s="12"/>
      <c r="K27" s="5"/>
      <c r="L27" s="40"/>
      <c r="M27" s="14"/>
      <c r="N27" s="40"/>
    </row>
    <row r="28" spans="10:14" s="4" customFormat="1" ht="15" thickBot="1" x14ac:dyDescent="0.35">
      <c r="J28" s="12"/>
      <c r="K28" s="5"/>
      <c r="L28" s="5"/>
      <c r="M28" s="5"/>
      <c r="N28" s="9"/>
    </row>
    <row r="29" spans="10:14" s="4" customFormat="1" ht="15" thickBot="1" x14ac:dyDescent="0.35">
      <c r="J29" s="12"/>
      <c r="K29" s="5"/>
      <c r="L29" s="5"/>
      <c r="M29" s="5"/>
      <c r="N29" s="8" t="s">
        <v>20</v>
      </c>
    </row>
    <row r="30" spans="10:14" s="4" customFormat="1" x14ac:dyDescent="0.3">
      <c r="J30" s="12"/>
      <c r="K30" s="5"/>
      <c r="L30" s="5"/>
      <c r="M30" s="5"/>
      <c r="N30" s="5"/>
    </row>
    <row r="31" spans="10:14" s="4" customFormat="1" x14ac:dyDescent="0.3">
      <c r="J31" s="12"/>
      <c r="K31" s="5"/>
      <c r="L31" s="5"/>
      <c r="M31" s="5"/>
      <c r="N31" s="5"/>
    </row>
    <row r="32" spans="10:14" s="4" customFormat="1" ht="15" thickBot="1" x14ac:dyDescent="0.35">
      <c r="J32" s="12"/>
      <c r="K32" s="5"/>
      <c r="L32" s="5"/>
      <c r="M32" s="5"/>
      <c r="N32" s="5"/>
    </row>
    <row r="33" spans="8:17" s="4" customFormat="1" ht="15" thickBot="1" x14ac:dyDescent="0.35">
      <c r="H33" s="5"/>
      <c r="I33" s="5"/>
      <c r="J33" s="12"/>
      <c r="K33" s="5"/>
      <c r="L33" s="5"/>
      <c r="M33" s="5"/>
      <c r="N33" s="8" t="s">
        <v>20</v>
      </c>
      <c r="O33" s="5"/>
      <c r="P33" s="5"/>
    </row>
    <row r="34" spans="8:17" s="4" customFormat="1" ht="15" thickBot="1" x14ac:dyDescent="0.35">
      <c r="H34" s="5"/>
      <c r="I34" s="5"/>
      <c r="J34" s="12"/>
      <c r="K34" s="5"/>
      <c r="N34" s="9"/>
      <c r="O34" s="5"/>
      <c r="P34" s="5"/>
    </row>
    <row r="35" spans="8:17" s="4" customFormat="1" ht="15" thickBot="1" x14ac:dyDescent="0.35">
      <c r="H35" s="5"/>
      <c r="I35" s="5"/>
      <c r="J35" s="12"/>
      <c r="K35" s="5"/>
      <c r="N35" s="8" t="s">
        <v>26</v>
      </c>
      <c r="O35" s="5"/>
      <c r="P35" s="5"/>
    </row>
    <row r="36" spans="8:17" s="4" customFormat="1" ht="15" thickBot="1" x14ac:dyDescent="0.35">
      <c r="H36" s="5"/>
      <c r="I36" s="5"/>
      <c r="J36" s="12"/>
      <c r="K36" s="5"/>
      <c r="N36" s="9"/>
      <c r="O36" s="5"/>
      <c r="P36" s="8" t="s">
        <v>22</v>
      </c>
    </row>
    <row r="37" spans="8:17" s="4" customFormat="1" x14ac:dyDescent="0.3">
      <c r="H37" s="5"/>
      <c r="I37" s="5"/>
      <c r="J37" s="12"/>
      <c r="K37" s="5"/>
      <c r="L37" s="39" t="s">
        <v>29</v>
      </c>
      <c r="M37" s="5"/>
      <c r="N37" s="39" t="s">
        <v>22</v>
      </c>
      <c r="O37" s="5"/>
      <c r="P37" s="11"/>
    </row>
    <row r="38" spans="8:17" s="4" customFormat="1" ht="15" thickBot="1" x14ac:dyDescent="0.35">
      <c r="H38" s="5"/>
      <c r="I38" s="5"/>
      <c r="J38" s="12"/>
      <c r="K38" s="5"/>
      <c r="L38" s="40"/>
      <c r="M38" s="10"/>
      <c r="N38" s="40"/>
      <c r="O38" s="10"/>
      <c r="P38" s="13"/>
    </row>
    <row r="39" spans="8:17" s="4" customFormat="1" ht="15" thickBot="1" x14ac:dyDescent="0.35">
      <c r="H39" s="5"/>
      <c r="I39" s="5"/>
      <c r="J39" s="12"/>
      <c r="K39" s="5"/>
      <c r="L39" s="11"/>
      <c r="M39" s="5"/>
      <c r="N39" s="9"/>
      <c r="O39" s="5"/>
      <c r="P39" s="8" t="s">
        <v>19</v>
      </c>
    </row>
    <row r="40" spans="8:17" s="4" customFormat="1" ht="15" thickBot="1" x14ac:dyDescent="0.35">
      <c r="H40" s="5"/>
      <c r="I40" s="5"/>
      <c r="J40" s="12"/>
      <c r="K40" s="5"/>
      <c r="L40" s="12"/>
      <c r="M40" s="5"/>
      <c r="N40" s="8" t="s">
        <v>24</v>
      </c>
      <c r="O40" s="5"/>
      <c r="P40" s="5"/>
    </row>
    <row r="41" spans="8:17" s="4" customFormat="1" ht="15" thickBot="1" x14ac:dyDescent="0.35">
      <c r="H41" s="5"/>
      <c r="I41" s="5"/>
      <c r="J41" s="12"/>
      <c r="K41" s="5"/>
      <c r="L41" s="12"/>
      <c r="M41" s="5"/>
      <c r="N41" s="9"/>
      <c r="O41" s="5"/>
      <c r="P41" s="5"/>
    </row>
    <row r="42" spans="8:17" s="4" customFormat="1" ht="15.75" customHeight="1" thickBot="1" x14ac:dyDescent="0.35">
      <c r="H42" s="5"/>
      <c r="I42" s="5"/>
      <c r="J42" s="12"/>
      <c r="K42" s="5"/>
      <c r="L42" s="12"/>
      <c r="M42" s="5"/>
      <c r="N42" s="8" t="s">
        <v>23</v>
      </c>
      <c r="O42" s="5"/>
      <c r="P42" s="5"/>
    </row>
    <row r="43" spans="8:17" s="4" customFormat="1" ht="15" customHeight="1" x14ac:dyDescent="0.3">
      <c r="H43" s="39" t="s">
        <v>9</v>
      </c>
      <c r="I43" s="5"/>
      <c r="J43" s="39" t="s">
        <v>25</v>
      </c>
      <c r="K43" s="5"/>
      <c r="L43" s="12"/>
      <c r="M43" s="5"/>
    </row>
    <row r="44" spans="8:17" s="4" customFormat="1" ht="15" thickBot="1" x14ac:dyDescent="0.35">
      <c r="H44" s="40"/>
      <c r="I44" s="10"/>
      <c r="J44" s="40" t="s">
        <v>14</v>
      </c>
      <c r="K44" s="10"/>
      <c r="L44" s="12"/>
      <c r="M44" s="5"/>
    </row>
    <row r="45" spans="8:17" s="4" customFormat="1" ht="15" thickBot="1" x14ac:dyDescent="0.35">
      <c r="H45" s="21"/>
      <c r="I45" s="20"/>
      <c r="J45" s="21"/>
      <c r="K45" s="20"/>
      <c r="L45" s="12"/>
      <c r="M45" s="5"/>
      <c r="N45" s="8" t="s">
        <v>20</v>
      </c>
      <c r="O45" s="5"/>
      <c r="P45" s="5"/>
    </row>
    <row r="46" spans="8:17" s="4" customFormat="1" ht="15" thickBot="1" x14ac:dyDescent="0.35">
      <c r="H46" s="22"/>
      <c r="I46" s="20"/>
      <c r="J46" s="22"/>
      <c r="K46" s="20"/>
      <c r="L46" s="12"/>
      <c r="M46" s="5"/>
      <c r="N46" s="9"/>
      <c r="O46" s="5"/>
      <c r="P46" s="5"/>
    </row>
    <row r="47" spans="8:17" s="4" customFormat="1" ht="15" thickBot="1" x14ac:dyDescent="0.35">
      <c r="H47" s="12"/>
      <c r="I47" s="5"/>
      <c r="J47" s="12"/>
      <c r="K47" s="5"/>
      <c r="L47" s="12"/>
      <c r="M47" s="5"/>
      <c r="N47" s="8" t="s">
        <v>26</v>
      </c>
      <c r="O47" s="5"/>
      <c r="P47" s="5"/>
      <c r="Q47" s="5"/>
    </row>
    <row r="48" spans="8:17" s="4" customFormat="1" ht="15" thickBot="1" x14ac:dyDescent="0.35">
      <c r="H48" s="12"/>
      <c r="I48" s="5"/>
      <c r="J48" s="12"/>
      <c r="K48" s="5"/>
      <c r="L48" s="13"/>
      <c r="M48" s="5"/>
      <c r="N48" s="9"/>
      <c r="O48" s="5"/>
      <c r="P48" s="8" t="s">
        <v>22</v>
      </c>
      <c r="Q48" s="5"/>
    </row>
    <row r="49" spans="4:16" s="4" customFormat="1" x14ac:dyDescent="0.3">
      <c r="D49" s="5"/>
      <c r="E49" s="5"/>
      <c r="F49" s="5"/>
      <c r="G49" s="5"/>
      <c r="H49" s="12"/>
      <c r="I49" s="5"/>
      <c r="J49" s="12"/>
      <c r="K49" s="5"/>
      <c r="L49" s="39" t="s">
        <v>30</v>
      </c>
      <c r="M49" s="5"/>
      <c r="N49" s="6" t="s">
        <v>22</v>
      </c>
      <c r="O49" s="5"/>
      <c r="P49" s="11"/>
    </row>
    <row r="50" spans="4:16" s="4" customFormat="1" ht="15" thickBot="1" x14ac:dyDescent="0.35">
      <c r="D50" s="5"/>
      <c r="E50" s="5"/>
      <c r="F50" s="5"/>
      <c r="G50" s="5"/>
      <c r="H50" s="12"/>
      <c r="I50" s="5"/>
      <c r="J50" s="12"/>
      <c r="K50" s="5"/>
      <c r="L50" s="40"/>
      <c r="M50" s="14"/>
      <c r="N50" s="7"/>
      <c r="O50" s="10"/>
      <c r="P50" s="13"/>
    </row>
    <row r="51" spans="4:16" s="4" customFormat="1" ht="15" thickBot="1" x14ac:dyDescent="0.35">
      <c r="D51" s="5"/>
      <c r="E51" s="5"/>
      <c r="F51" s="5"/>
      <c r="G51" s="5"/>
      <c r="H51" s="12"/>
      <c r="I51" s="5"/>
      <c r="J51" s="12"/>
      <c r="K51" s="5"/>
      <c r="L51" s="5"/>
      <c r="M51" s="5"/>
      <c r="N51" s="9"/>
      <c r="O51" s="5"/>
      <c r="P51" s="8" t="s">
        <v>19</v>
      </c>
    </row>
    <row r="52" spans="4:16" s="4" customFormat="1" ht="15" thickBot="1" x14ac:dyDescent="0.35">
      <c r="D52" s="5"/>
      <c r="E52" s="5"/>
      <c r="F52" s="5"/>
      <c r="G52" s="5"/>
      <c r="H52" s="12"/>
      <c r="I52" s="5"/>
      <c r="J52" s="12"/>
      <c r="K52" s="5"/>
      <c r="L52" s="5"/>
      <c r="M52" s="5"/>
      <c r="N52" s="8" t="s">
        <v>24</v>
      </c>
      <c r="O52" s="5"/>
      <c r="P52" s="5"/>
    </row>
    <row r="53" spans="4:16" s="4" customFormat="1" ht="15" thickBot="1" x14ac:dyDescent="0.35">
      <c r="D53" s="5"/>
      <c r="E53" s="5"/>
      <c r="F53" s="5"/>
      <c r="G53" s="5"/>
      <c r="H53" s="12"/>
      <c r="I53" s="5"/>
      <c r="J53" s="12"/>
      <c r="K53" s="5"/>
      <c r="L53" s="5"/>
      <c r="M53" s="5"/>
      <c r="N53" s="9"/>
      <c r="O53" s="5"/>
      <c r="P53" s="5"/>
    </row>
    <row r="54" spans="4:16" s="4" customFormat="1" ht="15" thickBot="1" x14ac:dyDescent="0.35">
      <c r="D54" s="5"/>
      <c r="E54" s="5"/>
      <c r="F54" s="5"/>
      <c r="G54" s="5"/>
      <c r="H54" s="12"/>
      <c r="I54" s="5"/>
      <c r="J54" s="12"/>
      <c r="K54" s="5"/>
      <c r="L54" s="5"/>
      <c r="M54" s="5"/>
      <c r="N54" s="8" t="s">
        <v>23</v>
      </c>
      <c r="O54" s="5"/>
      <c r="P54" s="5"/>
    </row>
    <row r="55" spans="4:16" s="4" customFormat="1" x14ac:dyDescent="0.3">
      <c r="D55" s="5"/>
      <c r="E55" s="5"/>
      <c r="F55" s="5"/>
      <c r="G55" s="5"/>
      <c r="H55" s="12"/>
      <c r="I55" s="5"/>
      <c r="J55" s="12"/>
      <c r="K55" s="5"/>
      <c r="L55" s="5"/>
      <c r="M55" s="5"/>
    </row>
    <row r="56" spans="4:16" s="4" customFormat="1" x14ac:dyDescent="0.3">
      <c r="D56" s="5"/>
      <c r="E56" s="5"/>
      <c r="F56" s="5"/>
      <c r="G56" s="5"/>
      <c r="H56" s="12"/>
      <c r="I56" s="5"/>
      <c r="J56" s="12"/>
      <c r="K56" s="5"/>
      <c r="L56" s="5"/>
      <c r="M56" s="5"/>
      <c r="N56" s="5"/>
      <c r="O56" s="5"/>
      <c r="P56" s="5"/>
    </row>
    <row r="57" spans="4:16" s="4" customFormat="1" ht="15" thickBot="1" x14ac:dyDescent="0.35">
      <c r="D57" s="5"/>
      <c r="E57" s="5"/>
      <c r="F57" s="5"/>
      <c r="G57" s="5"/>
      <c r="H57" s="12"/>
      <c r="I57" s="5"/>
      <c r="J57" s="12"/>
      <c r="K57" s="5"/>
      <c r="L57" s="5"/>
      <c r="M57" s="5"/>
      <c r="N57" s="5"/>
      <c r="O57" s="5"/>
      <c r="P57" s="5"/>
    </row>
    <row r="58" spans="4:16" s="4" customFormat="1" ht="15" thickBot="1" x14ac:dyDescent="0.35">
      <c r="D58" s="5"/>
      <c r="E58" s="5"/>
      <c r="F58" s="5"/>
      <c r="G58" s="5"/>
      <c r="H58" s="12"/>
      <c r="I58" s="5"/>
      <c r="J58" s="12"/>
      <c r="K58" s="5"/>
      <c r="L58" s="8" t="s">
        <v>19</v>
      </c>
      <c r="M58" s="5"/>
      <c r="N58" s="5"/>
      <c r="O58" s="5"/>
      <c r="P58" s="5"/>
    </row>
    <row r="59" spans="4:16" s="4" customFormat="1" ht="15" thickBot="1" x14ac:dyDescent="0.35">
      <c r="D59" s="5"/>
      <c r="E59" s="5"/>
      <c r="F59" s="5"/>
      <c r="G59" s="5"/>
      <c r="H59" s="12"/>
      <c r="I59" s="5"/>
      <c r="J59" s="12"/>
      <c r="K59" s="5"/>
      <c r="L59" s="9"/>
      <c r="M59" s="5"/>
      <c r="N59" s="5"/>
      <c r="O59" s="5"/>
      <c r="P59" s="5"/>
    </row>
    <row r="60" spans="4:16" s="4" customFormat="1" ht="15" thickBot="1" x14ac:dyDescent="0.35">
      <c r="D60" s="5"/>
      <c r="E60" s="5"/>
      <c r="F60" s="5"/>
      <c r="G60" s="5"/>
      <c r="H60" s="12"/>
      <c r="I60" s="5"/>
      <c r="J60" s="39" t="s">
        <v>15</v>
      </c>
      <c r="K60" s="5"/>
      <c r="L60" s="39" t="s">
        <v>27</v>
      </c>
      <c r="M60" s="5"/>
      <c r="N60" s="5"/>
      <c r="O60" s="5"/>
      <c r="P60" s="5"/>
    </row>
    <row r="61" spans="4:16" s="4" customFormat="1" ht="15" thickBot="1" x14ac:dyDescent="0.35">
      <c r="D61" s="5"/>
      <c r="E61" s="5"/>
      <c r="F61" s="46" t="s">
        <v>7</v>
      </c>
      <c r="G61" s="5"/>
      <c r="H61" s="12"/>
      <c r="I61" s="5"/>
      <c r="J61" s="40"/>
      <c r="K61" s="10"/>
      <c r="L61" s="40"/>
      <c r="M61" s="5"/>
      <c r="N61" s="5"/>
      <c r="O61" s="5"/>
      <c r="P61" s="5"/>
    </row>
    <row r="62" spans="4:16" s="4" customFormat="1" ht="15" thickBot="1" x14ac:dyDescent="0.35">
      <c r="D62" s="5"/>
      <c r="E62" s="5"/>
      <c r="F62" s="47"/>
      <c r="G62" s="15"/>
      <c r="H62" s="12"/>
      <c r="I62" s="5"/>
      <c r="J62" s="5"/>
      <c r="K62" s="5"/>
      <c r="L62" s="9"/>
      <c r="M62" s="5"/>
      <c r="N62" s="5"/>
      <c r="O62" s="5"/>
      <c r="P62" s="5"/>
    </row>
    <row r="63" spans="4:16" s="4" customFormat="1" ht="15" thickBot="1" x14ac:dyDescent="0.35">
      <c r="D63" s="46" t="s">
        <v>6</v>
      </c>
      <c r="E63" s="5"/>
      <c r="F63" s="12"/>
      <c r="G63" s="5"/>
      <c r="H63" s="12"/>
      <c r="I63" s="5"/>
      <c r="J63" s="5"/>
      <c r="K63" s="5"/>
      <c r="L63" s="8" t="s">
        <v>20</v>
      </c>
      <c r="M63" s="5"/>
      <c r="N63" s="5"/>
      <c r="O63" s="5"/>
      <c r="P63" s="5"/>
    </row>
    <row r="64" spans="4:16" s="4" customFormat="1" ht="15" thickBot="1" x14ac:dyDescent="0.35">
      <c r="D64" s="47"/>
      <c r="E64" s="15"/>
      <c r="F64" s="12"/>
      <c r="G64" s="5"/>
      <c r="H64" s="12"/>
      <c r="I64" s="5"/>
      <c r="J64" s="5"/>
      <c r="K64" s="5"/>
      <c r="L64" s="5"/>
      <c r="M64" s="5"/>
      <c r="N64" s="5"/>
      <c r="O64" s="5"/>
      <c r="P64" s="5"/>
    </row>
    <row r="65" spans="6:10" s="4" customFormat="1" ht="15" thickBot="1" x14ac:dyDescent="0.35">
      <c r="F65" s="8" t="s">
        <v>8</v>
      </c>
      <c r="G65" s="5"/>
      <c r="H65" s="12"/>
      <c r="I65" s="5"/>
      <c r="J65" s="8" t="s">
        <v>11</v>
      </c>
    </row>
    <row r="66" spans="6:10" s="4" customFormat="1" ht="15" thickBot="1" x14ac:dyDescent="0.35">
      <c r="F66" s="5"/>
      <c r="G66" s="5"/>
      <c r="H66" s="39" t="s">
        <v>10</v>
      </c>
      <c r="I66" s="5"/>
      <c r="J66" s="8" t="s">
        <v>12</v>
      </c>
    </row>
    <row r="67" spans="6:10" s="4" customFormat="1" ht="15" thickBot="1" x14ac:dyDescent="0.35">
      <c r="F67" s="5"/>
      <c r="G67" s="5"/>
      <c r="H67" s="40"/>
      <c r="I67" s="10"/>
      <c r="J67" s="8" t="s">
        <v>28</v>
      </c>
    </row>
    <row r="68" spans="6:10" s="4" customFormat="1" ht="15" thickBot="1" x14ac:dyDescent="0.35">
      <c r="F68" s="5"/>
      <c r="G68" s="5"/>
      <c r="H68" s="5"/>
      <c r="I68" s="5"/>
      <c r="J68" s="8" t="s">
        <v>13</v>
      </c>
    </row>
  </sheetData>
  <mergeCells count="15">
    <mergeCell ref="D63:D64"/>
    <mergeCell ref="F61:F62"/>
    <mergeCell ref="H43:H44"/>
    <mergeCell ref="N37:N38"/>
    <mergeCell ref="L60:L61"/>
    <mergeCell ref="L37:L38"/>
    <mergeCell ref="L49:L50"/>
    <mergeCell ref="H66:H67"/>
    <mergeCell ref="J43:J44"/>
    <mergeCell ref="J60:J61"/>
    <mergeCell ref="L18:L19"/>
    <mergeCell ref="N18:N19"/>
    <mergeCell ref="N26:N27"/>
    <mergeCell ref="J22:J23"/>
    <mergeCell ref="L26:L27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2"/>
  <sheetViews>
    <sheetView workbookViewId="0">
      <pane xSplit="1" ySplit="1" topLeftCell="B23" activePane="bottomRight" state="frozen"/>
      <selection pane="topRight" activeCell="B1" sqref="B1"/>
      <selection pane="bottomLeft" activeCell="A2" sqref="A2"/>
      <selection pane="bottomRight" activeCell="P2" sqref="P2"/>
    </sheetView>
  </sheetViews>
  <sheetFormatPr baseColWidth="10" defaultColWidth="8.88671875" defaultRowHeight="14.4" x14ac:dyDescent="0.3"/>
  <cols>
    <col min="6" max="6" width="10.33203125" bestFit="1" customWidth="1"/>
    <col min="8" max="8" width="12" bestFit="1" customWidth="1"/>
    <col min="13" max="15" width="14" bestFit="1" customWidth="1"/>
    <col min="16" max="16" width="15.5546875" bestFit="1" customWidth="1"/>
    <col min="264" max="264" width="12" bestFit="1" customWidth="1"/>
    <col min="520" max="520" width="12" bestFit="1" customWidth="1"/>
    <col min="776" max="776" width="12" bestFit="1" customWidth="1"/>
    <col min="1032" max="1032" width="12" bestFit="1" customWidth="1"/>
    <col min="1288" max="1288" width="12" bestFit="1" customWidth="1"/>
    <col min="1544" max="1544" width="12" bestFit="1" customWidth="1"/>
    <col min="1800" max="1800" width="12" bestFit="1" customWidth="1"/>
    <col min="2056" max="2056" width="12" bestFit="1" customWidth="1"/>
    <col min="2312" max="2312" width="12" bestFit="1" customWidth="1"/>
    <col min="2568" max="2568" width="12" bestFit="1" customWidth="1"/>
    <col min="2824" max="2824" width="12" bestFit="1" customWidth="1"/>
    <col min="3080" max="3080" width="12" bestFit="1" customWidth="1"/>
    <col min="3336" max="3336" width="12" bestFit="1" customWidth="1"/>
    <col min="3592" max="3592" width="12" bestFit="1" customWidth="1"/>
    <col min="3848" max="3848" width="12" bestFit="1" customWidth="1"/>
    <col min="4104" max="4104" width="12" bestFit="1" customWidth="1"/>
    <col min="4360" max="4360" width="12" bestFit="1" customWidth="1"/>
    <col min="4616" max="4616" width="12" bestFit="1" customWidth="1"/>
    <col min="4872" max="4872" width="12" bestFit="1" customWidth="1"/>
    <col min="5128" max="5128" width="12" bestFit="1" customWidth="1"/>
    <col min="5384" max="5384" width="12" bestFit="1" customWidth="1"/>
    <col min="5640" max="5640" width="12" bestFit="1" customWidth="1"/>
    <col min="5896" max="5896" width="12" bestFit="1" customWidth="1"/>
    <col min="6152" max="6152" width="12" bestFit="1" customWidth="1"/>
    <col min="6408" max="6408" width="12" bestFit="1" customWidth="1"/>
    <col min="6664" max="6664" width="12" bestFit="1" customWidth="1"/>
    <col min="6920" max="6920" width="12" bestFit="1" customWidth="1"/>
    <col min="7176" max="7176" width="12" bestFit="1" customWidth="1"/>
    <col min="7432" max="7432" width="12" bestFit="1" customWidth="1"/>
    <col min="7688" max="7688" width="12" bestFit="1" customWidth="1"/>
    <col min="7944" max="7944" width="12" bestFit="1" customWidth="1"/>
    <col min="8200" max="8200" width="12" bestFit="1" customWidth="1"/>
    <col min="8456" max="8456" width="12" bestFit="1" customWidth="1"/>
    <col min="8712" max="8712" width="12" bestFit="1" customWidth="1"/>
    <col min="8968" max="8968" width="12" bestFit="1" customWidth="1"/>
    <col min="9224" max="9224" width="12" bestFit="1" customWidth="1"/>
    <col min="9480" max="9480" width="12" bestFit="1" customWidth="1"/>
    <col min="9736" max="9736" width="12" bestFit="1" customWidth="1"/>
    <col min="9992" max="9992" width="12" bestFit="1" customWidth="1"/>
    <col min="10248" max="10248" width="12" bestFit="1" customWidth="1"/>
    <col min="10504" max="10504" width="12" bestFit="1" customWidth="1"/>
    <col min="10760" max="10760" width="12" bestFit="1" customWidth="1"/>
    <col min="11016" max="11016" width="12" bestFit="1" customWidth="1"/>
    <col min="11272" max="11272" width="12" bestFit="1" customWidth="1"/>
    <col min="11528" max="11528" width="12" bestFit="1" customWidth="1"/>
    <col min="11784" max="11784" width="12" bestFit="1" customWidth="1"/>
    <col min="12040" max="12040" width="12" bestFit="1" customWidth="1"/>
    <col min="12296" max="12296" width="12" bestFit="1" customWidth="1"/>
    <col min="12552" max="12552" width="12" bestFit="1" customWidth="1"/>
    <col min="12808" max="12808" width="12" bestFit="1" customWidth="1"/>
    <col min="13064" max="13064" width="12" bestFit="1" customWidth="1"/>
    <col min="13320" max="13320" width="12" bestFit="1" customWidth="1"/>
    <col min="13576" max="13576" width="12" bestFit="1" customWidth="1"/>
    <col min="13832" max="13832" width="12" bestFit="1" customWidth="1"/>
    <col min="14088" max="14088" width="12" bestFit="1" customWidth="1"/>
    <col min="14344" max="14344" width="12" bestFit="1" customWidth="1"/>
    <col min="14600" max="14600" width="12" bestFit="1" customWidth="1"/>
    <col min="14856" max="14856" width="12" bestFit="1" customWidth="1"/>
    <col min="15112" max="15112" width="12" bestFit="1" customWidth="1"/>
    <col min="15368" max="15368" width="12" bestFit="1" customWidth="1"/>
    <col min="15624" max="15624" width="12" bestFit="1" customWidth="1"/>
    <col min="15880" max="15880" width="12" bestFit="1" customWidth="1"/>
    <col min="16136" max="16136" width="12" bestFit="1" customWidth="1"/>
  </cols>
  <sheetData>
    <row r="1" spans="1:16" x14ac:dyDescent="0.3">
      <c r="B1" t="s">
        <v>34</v>
      </c>
      <c r="C1" t="s">
        <v>35</v>
      </c>
      <c r="E1" t="s">
        <v>31</v>
      </c>
      <c r="F1" t="s">
        <v>32</v>
      </c>
      <c r="G1" t="s">
        <v>33</v>
      </c>
      <c r="H1" t="s">
        <v>36</v>
      </c>
      <c r="I1" t="s">
        <v>37</v>
      </c>
      <c r="M1" t="s">
        <v>39</v>
      </c>
      <c r="N1" t="s">
        <v>40</v>
      </c>
      <c r="O1" t="s">
        <v>41</v>
      </c>
      <c r="P1" t="s">
        <v>42</v>
      </c>
    </row>
    <row r="2" spans="1:16" x14ac:dyDescent="0.3">
      <c r="A2">
        <v>0</v>
      </c>
      <c r="B2">
        <f>H$2*(1-C2)+I$2*C2</f>
        <v>0.2689414213699951</v>
      </c>
      <c r="C2">
        <f>1/(1+EXP(F$2-G$2*A2))</f>
        <v>0.2689414213699951</v>
      </c>
      <c r="E2" s="23">
        <v>0.05</v>
      </c>
      <c r="F2" s="23">
        <v>1</v>
      </c>
      <c r="G2" s="23">
        <f>F2/2</f>
        <v>0.5</v>
      </c>
      <c r="H2" s="23">
        <v>0</v>
      </c>
      <c r="I2" s="23">
        <v>1</v>
      </c>
      <c r="L2">
        <v>0</v>
      </c>
      <c r="M2">
        <v>3.3535013046647811E-4</v>
      </c>
      <c r="N2">
        <v>1.7986209962091559E-2</v>
      </c>
      <c r="O2">
        <v>0.11920292202211755</v>
      </c>
      <c r="P2">
        <v>0.2689414213699951</v>
      </c>
    </row>
    <row r="3" spans="1:16" x14ac:dyDescent="0.3">
      <c r="A3">
        <f t="shared" ref="A3:A66" si="0">A2+E$2</f>
        <v>0.05</v>
      </c>
      <c r="B3">
        <f t="shared" ref="B3:B66" si="1">H$2*(1-C3)+I$2*C3</f>
        <v>0.27388501873922089</v>
      </c>
      <c r="C3">
        <f t="shared" ref="C3:C66" si="2">1/(1+EXP(F$2-G$2*A3))</f>
        <v>0.27388501873922089</v>
      </c>
      <c r="F3" t="s">
        <v>38</v>
      </c>
      <c r="G3">
        <f>F2/G2</f>
        <v>2</v>
      </c>
      <c r="L3">
        <v>0.05</v>
      </c>
      <c r="M3">
        <v>4.0956716498605043E-4</v>
      </c>
      <c r="N3">
        <v>1.984030573407751E-2</v>
      </c>
      <c r="O3">
        <v>0.12455335818741645</v>
      </c>
      <c r="P3">
        <v>0.27388501873922089</v>
      </c>
    </row>
    <row r="4" spans="1:16" x14ac:dyDescent="0.3">
      <c r="A4">
        <f t="shared" si="0"/>
        <v>0.1</v>
      </c>
      <c r="B4">
        <f t="shared" si="1"/>
        <v>0.27888482197713693</v>
      </c>
      <c r="C4">
        <f t="shared" si="2"/>
        <v>0.27888482197713693</v>
      </c>
      <c r="L4">
        <v>0.1</v>
      </c>
      <c r="M4">
        <v>5.0020110707956432E-4</v>
      </c>
      <c r="N4">
        <v>2.1881270936130476E-2</v>
      </c>
      <c r="O4">
        <v>0.13010847436299786</v>
      </c>
      <c r="P4">
        <v>0.27888482197713693</v>
      </c>
    </row>
    <row r="5" spans="1:16" x14ac:dyDescent="0.3">
      <c r="A5">
        <f t="shared" si="0"/>
        <v>0.15000000000000002</v>
      </c>
      <c r="B5">
        <f t="shared" si="1"/>
        <v>0.28394020618429022</v>
      </c>
      <c r="C5">
        <f t="shared" si="2"/>
        <v>0.28394020618429022</v>
      </c>
      <c r="L5">
        <v>0.15000000000000002</v>
      </c>
      <c r="M5">
        <v>6.1087935943440102E-4</v>
      </c>
      <c r="N5">
        <v>2.4127021417669196E-2</v>
      </c>
      <c r="O5">
        <v>0.13587289700909427</v>
      </c>
      <c r="P5">
        <v>0.28394020618429022</v>
      </c>
    </row>
    <row r="6" spans="1:16" x14ac:dyDescent="0.3">
      <c r="A6">
        <f t="shared" si="0"/>
        <v>0.2</v>
      </c>
      <c r="B6">
        <f t="shared" si="1"/>
        <v>0.289050497374996</v>
      </c>
      <c r="C6">
        <f t="shared" si="2"/>
        <v>0.289050497374996</v>
      </c>
      <c r="L6">
        <v>0.2</v>
      </c>
      <c r="M6">
        <v>7.4602883383669699E-4</v>
      </c>
      <c r="N6">
        <v>2.6596993576865856E-2</v>
      </c>
      <c r="O6">
        <v>0.14185106490048777</v>
      </c>
      <c r="P6">
        <v>0.289050497374996</v>
      </c>
    </row>
    <row r="7" spans="1:16" x14ac:dyDescent="0.3">
      <c r="A7">
        <f t="shared" si="0"/>
        <v>0.25</v>
      </c>
      <c r="B7">
        <f t="shared" si="1"/>
        <v>0.29421497216298875</v>
      </c>
      <c r="C7">
        <f t="shared" si="2"/>
        <v>0.29421497216298875</v>
      </c>
      <c r="L7">
        <v>0.25</v>
      </c>
      <c r="M7">
        <v>9.1105119440064539E-4</v>
      </c>
      <c r="N7">
        <v>2.9312230751356319E-2</v>
      </c>
      <c r="O7">
        <v>0.14804719803168948</v>
      </c>
      <c r="P7">
        <v>0.29421497216298875</v>
      </c>
    </row>
    <row r="8" spans="1:16" x14ac:dyDescent="0.3">
      <c r="A8">
        <f t="shared" si="0"/>
        <v>0.3</v>
      </c>
      <c r="B8">
        <f t="shared" si="1"/>
        <v>0.29943285752602705</v>
      </c>
      <c r="C8">
        <f t="shared" si="2"/>
        <v>0.29943285752602705</v>
      </c>
      <c r="L8">
        <v>0.3</v>
      </c>
      <c r="M8">
        <v>1.1125360328603216E-3</v>
      </c>
      <c r="N8">
        <v>3.2295464698450516E-2</v>
      </c>
      <c r="O8">
        <v>0.1544652650835347</v>
      </c>
      <c r="P8">
        <v>0.29943285752602705</v>
      </c>
    </row>
    <row r="9" spans="1:16" x14ac:dyDescent="0.3">
      <c r="A9">
        <f t="shared" si="0"/>
        <v>0.35</v>
      </c>
      <c r="B9">
        <f t="shared" si="1"/>
        <v>0.3047033306524346</v>
      </c>
      <c r="C9">
        <f t="shared" si="2"/>
        <v>0.3047033306524346</v>
      </c>
      <c r="L9">
        <v>0.35</v>
      </c>
      <c r="M9">
        <v>1.3585199504289591E-3</v>
      </c>
      <c r="N9">
        <v>3.5571189272636181E-2</v>
      </c>
      <c r="O9">
        <v>0.16110894957658525</v>
      </c>
      <c r="P9">
        <v>0.3047033306524346</v>
      </c>
    </row>
    <row r="10" spans="1:16" x14ac:dyDescent="0.3">
      <c r="A10">
        <f t="shared" si="0"/>
        <v>0.39999999999999997</v>
      </c>
      <c r="B10">
        <f t="shared" si="1"/>
        <v>0.31002551887238755</v>
      </c>
      <c r="C10">
        <f t="shared" si="2"/>
        <v>0.31002551887238755</v>
      </c>
      <c r="L10">
        <v>0.39999999999999997</v>
      </c>
      <c r="M10">
        <v>1.6588010801744215E-3</v>
      </c>
      <c r="N10">
        <v>3.9165722796764356E-2</v>
      </c>
      <c r="O10">
        <v>0.16798161486607552</v>
      </c>
      <c r="P10">
        <v>0.31002551887238755</v>
      </c>
    </row>
    <row r="11" spans="1:16" x14ac:dyDescent="0.3">
      <c r="A11">
        <f t="shared" si="0"/>
        <v>0.44999999999999996</v>
      </c>
      <c r="B11">
        <f t="shared" si="1"/>
        <v>0.31539849967656924</v>
      </c>
      <c r="C11">
        <f t="shared" si="2"/>
        <v>0.31539849967656924</v>
      </c>
      <c r="L11">
        <v>0.44999999999999996</v>
      </c>
      <c r="M11">
        <v>2.0253203890498819E-3</v>
      </c>
      <c r="N11">
        <v>4.3107254941086116E-2</v>
      </c>
      <c r="O11">
        <v>0.1750862681640398</v>
      </c>
      <c r="P11">
        <v>0.31539849967656924</v>
      </c>
    </row>
    <row r="12" spans="1:16" x14ac:dyDescent="0.3">
      <c r="A12">
        <f t="shared" si="0"/>
        <v>0.49999999999999994</v>
      </c>
      <c r="B12">
        <f t="shared" si="1"/>
        <v>0.32082130082460703</v>
      </c>
      <c r="C12">
        <f t="shared" si="2"/>
        <v>0.32082130082460703</v>
      </c>
      <c r="L12">
        <v>0.49999999999999994</v>
      </c>
      <c r="M12">
        <v>2.4726231566347743E-3</v>
      </c>
      <c r="N12">
        <v>4.7425873177566781E-2</v>
      </c>
      <c r="O12">
        <v>0.18242552380635635</v>
      </c>
      <c r="P12">
        <v>0.32082130082460703</v>
      </c>
    </row>
    <row r="13" spans="1:16" x14ac:dyDescent="0.3">
      <c r="A13">
        <f t="shared" si="0"/>
        <v>0.54999999999999993</v>
      </c>
      <c r="B13">
        <f t="shared" si="1"/>
        <v>0.32629290054547855</v>
      </c>
      <c r="C13">
        <f t="shared" si="2"/>
        <v>0.32629290054547855</v>
      </c>
      <c r="L13">
        <v>0.54999999999999993</v>
      </c>
      <c r="M13">
        <v>3.0184163247084215E-3</v>
      </c>
      <c r="N13">
        <v>5.2153563078417717E-2</v>
      </c>
      <c r="O13">
        <v>0.19000156601531293</v>
      </c>
      <c r="P13">
        <v>0.32629290054547855</v>
      </c>
    </row>
    <row r="14" spans="1:16" x14ac:dyDescent="0.3">
      <c r="A14">
        <f t="shared" si="0"/>
        <v>0.6</v>
      </c>
      <c r="B14">
        <f t="shared" si="1"/>
        <v>0.33181222783183389</v>
      </c>
      <c r="C14">
        <f t="shared" si="2"/>
        <v>0.33181222783183389</v>
      </c>
      <c r="L14">
        <v>0.6</v>
      </c>
      <c r="M14">
        <v>3.684239899435989E-3</v>
      </c>
      <c r="N14">
        <v>5.7324175898868755E-2</v>
      </c>
      <c r="O14">
        <v>0.19781611144141825</v>
      </c>
      <c r="P14">
        <v>0.33181222783183389</v>
      </c>
    </row>
    <row r="15" spans="1:16" x14ac:dyDescent="0.3">
      <c r="A15">
        <f t="shared" si="0"/>
        <v>0.65</v>
      </c>
      <c r="B15">
        <f t="shared" si="1"/>
        <v>0.33737816282991745</v>
      </c>
      <c r="C15">
        <f t="shared" si="2"/>
        <v>0.33737816282991745</v>
      </c>
      <c r="L15">
        <v>0.65</v>
      </c>
      <c r="M15">
        <v>4.4962731609411782E-3</v>
      </c>
      <c r="N15">
        <v>6.2973356056996485E-2</v>
      </c>
      <c r="O15">
        <v>0.20587037180094733</v>
      </c>
      <c r="P15">
        <v>0.33737816282991745</v>
      </c>
    </row>
    <row r="16" spans="1:16" x14ac:dyDescent="0.3">
      <c r="A16">
        <f t="shared" si="0"/>
        <v>0.70000000000000007</v>
      </c>
      <c r="B16">
        <f t="shared" si="1"/>
        <v>0.34298953732650123</v>
      </c>
      <c r="C16">
        <f t="shared" si="2"/>
        <v>0.34298953732650123</v>
      </c>
      <c r="L16">
        <v>0.70000000000000007</v>
      </c>
      <c r="M16">
        <v>5.4862988994504088E-3</v>
      </c>
      <c r="N16">
        <v>6.9138420343346843E-2</v>
      </c>
      <c r="O16">
        <v>0.21416501695744142</v>
      </c>
      <c r="P16">
        <v>0.34298953732650123</v>
      </c>
    </row>
    <row r="17" spans="1:16" x14ac:dyDescent="0.3">
      <c r="A17">
        <f t="shared" si="0"/>
        <v>0.75000000000000011</v>
      </c>
      <c r="B17">
        <f t="shared" si="1"/>
        <v>0.34864513533394575</v>
      </c>
      <c r="C17">
        <f t="shared" si="2"/>
        <v>0.34864513533394575</v>
      </c>
      <c r="L17">
        <v>0.75000000000000011</v>
      </c>
      <c r="M17">
        <v>6.6928509242848554E-3</v>
      </c>
      <c r="N17">
        <v>7.5858180021243546E-2</v>
      </c>
      <c r="O17">
        <v>0.22270013882530884</v>
      </c>
      <c r="P17">
        <v>0.34864513533394575</v>
      </c>
    </row>
    <row r="18" spans="1:16" x14ac:dyDescent="0.3">
      <c r="A18">
        <f t="shared" si="0"/>
        <v>0.80000000000000016</v>
      </c>
      <c r="B18">
        <f t="shared" si="1"/>
        <v>0.3543436937742046</v>
      </c>
      <c r="C18">
        <f t="shared" si="2"/>
        <v>0.3543436937742046</v>
      </c>
      <c r="L18">
        <v>0.80000000000000016</v>
      </c>
      <c r="M18">
        <v>8.1625711531599036E-3</v>
      </c>
      <c r="N18">
        <v>8.3172696493922407E-2</v>
      </c>
      <c r="O18">
        <v>0.23147521650098238</v>
      </c>
      <c r="P18">
        <v>0.3543436937742046</v>
      </c>
    </row>
    <row r="19" spans="1:16" x14ac:dyDescent="0.3">
      <c r="A19">
        <f t="shared" si="0"/>
        <v>0.8500000000000002</v>
      </c>
      <c r="B19">
        <f t="shared" si="1"/>
        <v>0.36008390326226586</v>
      </c>
      <c r="C19">
        <f t="shared" si="2"/>
        <v>0.36008390326226586</v>
      </c>
      <c r="L19">
        <v>0.8500000000000002</v>
      </c>
      <c r="M19">
        <v>9.9518018669043241E-3</v>
      </c>
      <c r="N19">
        <v>9.112296101485616E-2</v>
      </c>
      <c r="O19">
        <v>0.24048908305088898</v>
      </c>
      <c r="P19">
        <v>0.36008390326226586</v>
      </c>
    </row>
    <row r="20" spans="1:16" x14ac:dyDescent="0.3">
      <c r="A20">
        <f t="shared" si="0"/>
        <v>0.90000000000000024</v>
      </c>
      <c r="B20">
        <f t="shared" si="1"/>
        <v>0.36586440898919936</v>
      </c>
      <c r="C20">
        <f t="shared" si="2"/>
        <v>0.36586440898919936</v>
      </c>
      <c r="L20">
        <v>0.90000000000000024</v>
      </c>
      <c r="M20">
        <v>1.2128434984274258E-2</v>
      </c>
      <c r="N20">
        <v>9.9750489119685204E-2</v>
      </c>
      <c r="O20">
        <v>0.24973989440488245</v>
      </c>
      <c r="P20">
        <v>0.36586440898919936</v>
      </c>
    </row>
    <row r="21" spans="1:16" x14ac:dyDescent="0.3">
      <c r="A21">
        <f t="shared" si="0"/>
        <v>0.95000000000000029</v>
      </c>
      <c r="B21">
        <f t="shared" si="1"/>
        <v>0.37168381170463383</v>
      </c>
      <c r="C21">
        <f t="shared" si="2"/>
        <v>0.37168381170463383</v>
      </c>
      <c r="L21">
        <v>0.95000000000000029</v>
      </c>
      <c r="M21">
        <v>1.4774031693273067E-2</v>
      </c>
      <c r="N21">
        <v>0.10909682119561298</v>
      </c>
      <c r="O21">
        <v>0.25922510081784605</v>
      </c>
      <c r="P21">
        <v>0.37168381170463383</v>
      </c>
    </row>
    <row r="22" spans="1:16" x14ac:dyDescent="0.3">
      <c r="A22">
        <f t="shared" si="0"/>
        <v>1.0000000000000002</v>
      </c>
      <c r="B22">
        <f t="shared" si="1"/>
        <v>0.37754066879814541</v>
      </c>
      <c r="C22">
        <f t="shared" si="2"/>
        <v>0.37754066879814541</v>
      </c>
      <c r="L22">
        <v>1.0000000000000002</v>
      </c>
      <c r="M22">
        <v>1.7986209962091573E-2</v>
      </c>
      <c r="N22">
        <v>0.1192029220221176</v>
      </c>
      <c r="O22">
        <v>0.26894142136999516</v>
      </c>
      <c r="P22">
        <v>0.37754066879814541</v>
      </c>
    </row>
    <row r="23" spans="1:16" x14ac:dyDescent="0.3">
      <c r="A23">
        <f t="shared" si="0"/>
        <v>1.0500000000000003</v>
      </c>
      <c r="B23">
        <f t="shared" si="1"/>
        <v>0.38343349547868072</v>
      </c>
      <c r="C23">
        <f t="shared" si="2"/>
        <v>0.38343349547868072</v>
      </c>
      <c r="L23">
        <v>1.0500000000000003</v>
      </c>
      <c r="M23">
        <v>2.1881270936130497E-2</v>
      </c>
      <c r="N23">
        <v>0.13010847436299791</v>
      </c>
      <c r="O23">
        <v>0.27888482197713699</v>
      </c>
      <c r="P23">
        <v>0.38343349547868072</v>
      </c>
    </row>
    <row r="24" spans="1:16" x14ac:dyDescent="0.3">
      <c r="A24">
        <f t="shared" si="0"/>
        <v>1.1000000000000003</v>
      </c>
      <c r="B24">
        <f t="shared" si="1"/>
        <v>0.38936076605077802</v>
      </c>
      <c r="C24">
        <f t="shared" si="2"/>
        <v>0.38936076605077802</v>
      </c>
      <c r="L24">
        <v>1.1000000000000003</v>
      </c>
      <c r="M24">
        <v>2.6596993576865884E-2</v>
      </c>
      <c r="N24">
        <v>0.14185106490048788</v>
      </c>
      <c r="O24">
        <v>0.28905049737499611</v>
      </c>
      <c r="P24">
        <v>0.38936076605077802</v>
      </c>
    </row>
    <row r="25" spans="1:16" x14ac:dyDescent="0.3">
      <c r="A25">
        <f t="shared" si="0"/>
        <v>1.1500000000000004</v>
      </c>
      <c r="B25">
        <f t="shared" si="1"/>
        <v>0.39532091528599067</v>
      </c>
      <c r="C25">
        <f t="shared" si="2"/>
        <v>0.39532091528599067</v>
      </c>
      <c r="L25">
        <v>1.1500000000000004</v>
      </c>
      <c r="M25">
        <v>3.229546469845055E-2</v>
      </c>
      <c r="N25">
        <v>0.15446526508353481</v>
      </c>
      <c r="O25">
        <v>0.29943285752602711</v>
      </c>
      <c r="P25">
        <v>0.39532091528599067</v>
      </c>
    </row>
    <row r="26" spans="1:16" x14ac:dyDescent="0.3">
      <c r="A26">
        <f t="shared" si="0"/>
        <v>1.2000000000000004</v>
      </c>
      <c r="B26">
        <f t="shared" si="1"/>
        <v>0.401312339887548</v>
      </c>
      <c r="C26">
        <f t="shared" si="2"/>
        <v>0.401312339887548</v>
      </c>
      <c r="L26">
        <v>1.2000000000000004</v>
      </c>
      <c r="M26">
        <v>3.9165722796764418E-2</v>
      </c>
      <c r="N26">
        <v>0.16798161486607563</v>
      </c>
      <c r="O26">
        <v>0.31002551887238766</v>
      </c>
      <c r="P26">
        <v>0.401312339887548</v>
      </c>
    </row>
    <row r="27" spans="1:16" x14ac:dyDescent="0.3">
      <c r="A27">
        <f t="shared" si="0"/>
        <v>1.2500000000000004</v>
      </c>
      <c r="B27">
        <f t="shared" si="1"/>
        <v>0.40733340004593033</v>
      </c>
      <c r="C27">
        <f t="shared" si="2"/>
        <v>0.40733340004593033</v>
      </c>
      <c r="L27">
        <v>1.2500000000000004</v>
      </c>
      <c r="M27">
        <v>4.7425873177566857E-2</v>
      </c>
      <c r="N27">
        <v>0.18242552380635646</v>
      </c>
      <c r="O27">
        <v>0.32082130082460708</v>
      </c>
      <c r="P27">
        <v>0.40733340004593033</v>
      </c>
    </row>
    <row r="28" spans="1:16" x14ac:dyDescent="0.3">
      <c r="A28">
        <f t="shared" si="0"/>
        <v>1.3000000000000005</v>
      </c>
      <c r="B28">
        <f t="shared" si="1"/>
        <v>0.41338242108266998</v>
      </c>
      <c r="C28">
        <f t="shared" si="2"/>
        <v>0.41338242108266998</v>
      </c>
      <c r="L28">
        <v>1.3000000000000005</v>
      </c>
      <c r="M28">
        <v>5.7324175898868859E-2</v>
      </c>
      <c r="N28">
        <v>0.19781611144141839</v>
      </c>
      <c r="O28">
        <v>0.33181222783183401</v>
      </c>
      <c r="P28">
        <v>0.41338242108266998</v>
      </c>
    </row>
    <row r="29" spans="1:16" x14ac:dyDescent="0.3">
      <c r="A29">
        <f t="shared" si="0"/>
        <v>1.3500000000000005</v>
      </c>
      <c r="B29">
        <f t="shared" si="1"/>
        <v>0.41945769517934051</v>
      </c>
      <c r="C29">
        <f t="shared" si="2"/>
        <v>0.41945769517934051</v>
      </c>
      <c r="L29">
        <v>1.3500000000000005</v>
      </c>
      <c r="M29">
        <v>6.9138420343346954E-2</v>
      </c>
      <c r="N29">
        <v>0.21416501695744153</v>
      </c>
      <c r="O29">
        <v>0.34298953732650134</v>
      </c>
      <c r="P29">
        <v>0.41945769517934051</v>
      </c>
    </row>
    <row r="30" spans="1:16" x14ac:dyDescent="0.3">
      <c r="A30">
        <f t="shared" si="0"/>
        <v>1.4000000000000006</v>
      </c>
      <c r="B30">
        <f t="shared" si="1"/>
        <v>0.42555748318834108</v>
      </c>
      <c r="C30">
        <f t="shared" si="2"/>
        <v>0.42555748318834108</v>
      </c>
      <c r="L30">
        <v>1.4000000000000006</v>
      </c>
      <c r="M30">
        <v>8.3172696493922546E-2</v>
      </c>
      <c r="N30">
        <v>0.23147521650098257</v>
      </c>
      <c r="O30">
        <v>0.35434369377420466</v>
      </c>
      <c r="P30">
        <v>0.42555748318834108</v>
      </c>
    </row>
    <row r="31" spans="1:16" x14ac:dyDescent="0.3">
      <c r="A31">
        <f t="shared" si="0"/>
        <v>1.4500000000000006</v>
      </c>
      <c r="B31">
        <f t="shared" si="1"/>
        <v>0.43168001652175192</v>
      </c>
      <c r="C31">
        <f t="shared" si="2"/>
        <v>0.43168001652175192</v>
      </c>
      <c r="L31">
        <v>1.4500000000000006</v>
      </c>
      <c r="M31">
        <v>9.975048911968537E-2</v>
      </c>
      <c r="N31">
        <v>0.24973989440488262</v>
      </c>
      <c r="O31">
        <v>0.36586440898919947</v>
      </c>
      <c r="P31">
        <v>0.43168001652175192</v>
      </c>
    </row>
    <row r="32" spans="1:16" x14ac:dyDescent="0.3">
      <c r="A32">
        <f t="shared" si="0"/>
        <v>1.5000000000000007</v>
      </c>
      <c r="B32">
        <f t="shared" si="1"/>
        <v>0.43782349911420199</v>
      </c>
      <c r="C32">
        <f t="shared" si="2"/>
        <v>0.43782349911420199</v>
      </c>
      <c r="L32">
        <v>1.5000000000000007</v>
      </c>
      <c r="M32">
        <v>0.11920292202211782</v>
      </c>
      <c r="N32">
        <v>0.26894142136999538</v>
      </c>
      <c r="O32">
        <v>0.37754066879814557</v>
      </c>
      <c r="P32">
        <v>0.43782349911420199</v>
      </c>
    </row>
    <row r="33" spans="1:16" x14ac:dyDescent="0.3">
      <c r="A33">
        <f t="shared" si="0"/>
        <v>1.5500000000000007</v>
      </c>
      <c r="B33">
        <f t="shared" si="1"/>
        <v>0.44398610945538014</v>
      </c>
      <c r="C33">
        <f t="shared" si="2"/>
        <v>0.44398610945538014</v>
      </c>
      <c r="L33">
        <v>1.5500000000000007</v>
      </c>
      <c r="M33">
        <v>0.14185106490048813</v>
      </c>
      <c r="N33">
        <v>0.28905049737499633</v>
      </c>
      <c r="O33">
        <v>0.38936076605077818</v>
      </c>
      <c r="P33">
        <v>0.44398610945538014</v>
      </c>
    </row>
    <row r="34" spans="1:16" x14ac:dyDescent="0.3">
      <c r="A34">
        <f t="shared" si="0"/>
        <v>1.6000000000000008</v>
      </c>
      <c r="B34">
        <f t="shared" si="1"/>
        <v>0.45016600268752216</v>
      </c>
      <c r="C34">
        <f t="shared" si="2"/>
        <v>0.45016600268752216</v>
      </c>
      <c r="L34">
        <v>1.6000000000000008</v>
      </c>
      <c r="M34">
        <v>0.16798161486607593</v>
      </c>
      <c r="N34">
        <v>0.31002551887238788</v>
      </c>
      <c r="O34">
        <v>0.40131233988754816</v>
      </c>
      <c r="P34">
        <v>0.45016600268752216</v>
      </c>
    </row>
    <row r="35" spans="1:16" x14ac:dyDescent="0.3">
      <c r="A35">
        <f t="shared" si="0"/>
        <v>1.6500000000000008</v>
      </c>
      <c r="B35">
        <f t="shared" si="1"/>
        <v>0.45636131276292119</v>
      </c>
      <c r="C35">
        <f t="shared" si="2"/>
        <v>0.45636131276292119</v>
      </c>
      <c r="L35">
        <v>1.6500000000000008</v>
      </c>
      <c r="M35">
        <v>0.19781611144141878</v>
      </c>
      <c r="N35">
        <v>0.33181222783183423</v>
      </c>
      <c r="O35">
        <v>0.41338242108267009</v>
      </c>
      <c r="P35">
        <v>0.45636131276292119</v>
      </c>
    </row>
    <row r="36" spans="1:16" x14ac:dyDescent="0.3">
      <c r="A36">
        <f t="shared" si="0"/>
        <v>1.7000000000000008</v>
      </c>
      <c r="B36">
        <f t="shared" si="1"/>
        <v>0.46257015465625057</v>
      </c>
      <c r="C36">
        <f t="shared" si="2"/>
        <v>0.46257015465625057</v>
      </c>
      <c r="L36">
        <v>1.7000000000000008</v>
      </c>
      <c r="M36">
        <v>0.23147521650098293</v>
      </c>
      <c r="N36">
        <v>0.35434369377420494</v>
      </c>
      <c r="O36">
        <v>0.42555748318834125</v>
      </c>
      <c r="P36">
        <v>0.46257015465625057</v>
      </c>
    </row>
    <row r="37" spans="1:16" x14ac:dyDescent="0.3">
      <c r="A37">
        <f t="shared" si="0"/>
        <v>1.7500000000000009</v>
      </c>
      <c r="B37">
        <f t="shared" si="1"/>
        <v>0.46879062662624377</v>
      </c>
      <c r="C37">
        <f t="shared" si="2"/>
        <v>0.46879062662624377</v>
      </c>
      <c r="L37">
        <v>1.7500000000000009</v>
      </c>
      <c r="M37">
        <v>0.26894142136999583</v>
      </c>
      <c r="N37">
        <v>0.3775406687981458</v>
      </c>
      <c r="O37">
        <v>0.43782349911420215</v>
      </c>
      <c r="P37">
        <v>0.46879062662624377</v>
      </c>
    </row>
    <row r="38" spans="1:16" x14ac:dyDescent="0.3">
      <c r="A38">
        <f t="shared" si="0"/>
        <v>1.8000000000000009</v>
      </c>
      <c r="B38">
        <f t="shared" si="1"/>
        <v>0.47502081252106021</v>
      </c>
      <c r="C38">
        <f t="shared" si="2"/>
        <v>0.47502081252106021</v>
      </c>
      <c r="L38">
        <v>1.8000000000000009</v>
      </c>
      <c r="M38">
        <v>0.31002551887238833</v>
      </c>
      <c r="N38">
        <v>0.40131233988754844</v>
      </c>
      <c r="O38">
        <v>0.45016600268752233</v>
      </c>
      <c r="P38">
        <v>0.47502081252106021</v>
      </c>
    </row>
    <row r="39" spans="1:16" x14ac:dyDescent="0.3">
      <c r="A39">
        <f t="shared" si="0"/>
        <v>1.850000000000001</v>
      </c>
      <c r="B39">
        <f t="shared" si="1"/>
        <v>0.48125878412146489</v>
      </c>
      <c r="C39">
        <f t="shared" si="2"/>
        <v>0.48125878412146489</v>
      </c>
      <c r="L39">
        <v>1.850000000000001</v>
      </c>
      <c r="M39">
        <v>0.35434369377420544</v>
      </c>
      <c r="N39">
        <v>0.42555748318834147</v>
      </c>
      <c r="O39">
        <v>0.46257015465625073</v>
      </c>
      <c r="P39">
        <v>0.48125878412146489</v>
      </c>
    </row>
    <row r="40" spans="1:16" x14ac:dyDescent="0.3">
      <c r="A40">
        <f t="shared" si="0"/>
        <v>1.900000000000001</v>
      </c>
      <c r="B40">
        <f t="shared" si="1"/>
        <v>0.48750260351578978</v>
      </c>
      <c r="C40">
        <f t="shared" si="2"/>
        <v>0.48750260351578978</v>
      </c>
      <c r="L40">
        <v>1.900000000000001</v>
      </c>
      <c r="M40">
        <v>0.401312339887549</v>
      </c>
      <c r="N40">
        <v>0.4501660026875226</v>
      </c>
      <c r="O40">
        <v>0.47502081252106021</v>
      </c>
      <c r="P40">
        <v>0.48750260351578978</v>
      </c>
    </row>
    <row r="41" spans="1:16" x14ac:dyDescent="0.3">
      <c r="A41">
        <f t="shared" si="0"/>
        <v>1.9500000000000011</v>
      </c>
      <c r="B41">
        <f t="shared" si="1"/>
        <v>0.49375032550048975</v>
      </c>
      <c r="C41">
        <f t="shared" si="2"/>
        <v>0.49375032550048975</v>
      </c>
      <c r="L41">
        <v>1.9500000000000011</v>
      </c>
      <c r="M41">
        <v>0.45016600268752321</v>
      </c>
      <c r="N41">
        <v>0.4750208125210606</v>
      </c>
      <c r="O41">
        <v>0.48750260351578989</v>
      </c>
      <c r="P41">
        <v>0.49375032550048975</v>
      </c>
    </row>
    <row r="42" spans="1:16" x14ac:dyDescent="0.3">
      <c r="A42">
        <f t="shared" si="0"/>
        <v>2.0000000000000009</v>
      </c>
      <c r="B42">
        <f t="shared" si="1"/>
        <v>0.50000000000000011</v>
      </c>
      <c r="C42">
        <f t="shared" si="2"/>
        <v>0.50000000000000011</v>
      </c>
      <c r="L42">
        <v>2.0000000000000009</v>
      </c>
      <c r="M42">
        <v>0.50000000000000089</v>
      </c>
      <c r="N42">
        <v>0.50000000000000044</v>
      </c>
      <c r="O42">
        <v>0.50000000000000022</v>
      </c>
      <c r="P42">
        <v>0.50000000000000011</v>
      </c>
    </row>
    <row r="43" spans="1:16" x14ac:dyDescent="0.3">
      <c r="A43">
        <f t="shared" si="0"/>
        <v>2.0500000000000007</v>
      </c>
      <c r="B43">
        <f t="shared" si="1"/>
        <v>0.50624967449951053</v>
      </c>
      <c r="C43">
        <f t="shared" si="2"/>
        <v>0.50624967449951053</v>
      </c>
      <c r="L43">
        <v>2.0500000000000007</v>
      </c>
      <c r="M43">
        <v>0.54983399731247862</v>
      </c>
      <c r="N43">
        <v>0.52497918747894035</v>
      </c>
      <c r="O43">
        <v>0.51249739648421055</v>
      </c>
      <c r="P43">
        <v>0.50624967449951053</v>
      </c>
    </row>
    <row r="44" spans="1:16" x14ac:dyDescent="0.3">
      <c r="A44">
        <f t="shared" si="0"/>
        <v>2.1000000000000005</v>
      </c>
      <c r="B44">
        <f t="shared" si="1"/>
        <v>0.51249739648421044</v>
      </c>
      <c r="C44">
        <f t="shared" si="2"/>
        <v>0.51249739648421044</v>
      </c>
      <c r="L44">
        <v>2.1000000000000005</v>
      </c>
      <c r="M44">
        <v>0.59868766011245256</v>
      </c>
      <c r="N44">
        <v>0.54983399731247817</v>
      </c>
      <c r="O44">
        <v>0.52497918747894012</v>
      </c>
      <c r="P44">
        <v>0.51249739648421044</v>
      </c>
    </row>
    <row r="45" spans="1:16" x14ac:dyDescent="0.3">
      <c r="A45">
        <f t="shared" si="0"/>
        <v>2.1500000000000004</v>
      </c>
      <c r="B45">
        <f t="shared" si="1"/>
        <v>0.51874121587853528</v>
      </c>
      <c r="C45">
        <f t="shared" si="2"/>
        <v>0.51874121587853528</v>
      </c>
      <c r="L45">
        <v>2.1500000000000004</v>
      </c>
      <c r="M45">
        <v>0.64565630622579584</v>
      </c>
      <c r="N45">
        <v>0.57444251681165914</v>
      </c>
      <c r="O45">
        <v>0.53742984534374971</v>
      </c>
      <c r="P45">
        <v>0.51874121587853528</v>
      </c>
    </row>
    <row r="46" spans="1:16" x14ac:dyDescent="0.3">
      <c r="A46">
        <f t="shared" si="0"/>
        <v>2.2000000000000002</v>
      </c>
      <c r="B46">
        <f t="shared" si="1"/>
        <v>0.52497918747894001</v>
      </c>
      <c r="C46">
        <f t="shared" si="2"/>
        <v>0.52497918747894001</v>
      </c>
      <c r="L46">
        <v>2.2000000000000002</v>
      </c>
      <c r="M46">
        <v>0.68997448112761262</v>
      </c>
      <c r="N46">
        <v>0.59868766011245211</v>
      </c>
      <c r="O46">
        <v>0.54983399731247795</v>
      </c>
      <c r="P46">
        <v>0.52497918747894001</v>
      </c>
    </row>
    <row r="47" spans="1:16" x14ac:dyDescent="0.3">
      <c r="A47">
        <f t="shared" si="0"/>
        <v>2.25</v>
      </c>
      <c r="B47">
        <f t="shared" si="1"/>
        <v>0.53120937337375629</v>
      </c>
      <c r="C47">
        <f t="shared" si="2"/>
        <v>0.53120937337375629</v>
      </c>
      <c r="L47">
        <v>2.25</v>
      </c>
      <c r="M47">
        <v>0.7310585786300049</v>
      </c>
      <c r="N47">
        <v>0.62245933120185459</v>
      </c>
      <c r="O47">
        <v>0.56217650088579807</v>
      </c>
      <c r="P47">
        <v>0.53120937337375629</v>
      </c>
    </row>
    <row r="48" spans="1:16" x14ac:dyDescent="0.3">
      <c r="A48">
        <f t="shared" si="0"/>
        <v>2.2999999999999998</v>
      </c>
      <c r="B48">
        <f t="shared" si="1"/>
        <v>0.5374298453437496</v>
      </c>
      <c r="C48">
        <f t="shared" si="2"/>
        <v>0.5374298453437496</v>
      </c>
      <c r="L48">
        <v>2.2999999999999998</v>
      </c>
      <c r="M48">
        <v>0.76852478349901754</v>
      </c>
      <c r="N48">
        <v>0.6456563062257954</v>
      </c>
      <c r="O48">
        <v>0.57444251681165892</v>
      </c>
      <c r="P48">
        <v>0.5374298453437496</v>
      </c>
    </row>
    <row r="49" spans="1:16" x14ac:dyDescent="0.3">
      <c r="A49">
        <f t="shared" si="0"/>
        <v>2.3499999999999996</v>
      </c>
      <c r="B49">
        <f t="shared" si="1"/>
        <v>0.54363868723707875</v>
      </c>
      <c r="C49">
        <f t="shared" si="2"/>
        <v>0.54363868723707875</v>
      </c>
      <c r="L49">
        <v>2.3499999999999996</v>
      </c>
      <c r="M49">
        <v>0.80218388855858158</v>
      </c>
      <c r="N49">
        <v>0.66818777216816594</v>
      </c>
      <c r="O49">
        <v>0.58661757891732991</v>
      </c>
      <c r="P49">
        <v>0.54363868723707875</v>
      </c>
    </row>
    <row r="50" spans="1:16" x14ac:dyDescent="0.3">
      <c r="A50">
        <f t="shared" si="0"/>
        <v>2.3999999999999995</v>
      </c>
      <c r="B50">
        <f t="shared" si="1"/>
        <v>0.54983399731247784</v>
      </c>
      <c r="C50">
        <f t="shared" si="2"/>
        <v>0.54983399731247784</v>
      </c>
      <c r="L50">
        <v>2.3999999999999995</v>
      </c>
      <c r="M50">
        <v>0.83201838513392412</v>
      </c>
      <c r="N50">
        <v>0.68997448112761228</v>
      </c>
      <c r="O50">
        <v>0.59868766011245189</v>
      </c>
      <c r="P50">
        <v>0.54983399731247784</v>
      </c>
    </row>
    <row r="51" spans="1:16" x14ac:dyDescent="0.3">
      <c r="A51">
        <f t="shared" si="0"/>
        <v>2.4499999999999993</v>
      </c>
      <c r="B51">
        <f t="shared" si="1"/>
        <v>0.55601389054461992</v>
      </c>
      <c r="C51">
        <f t="shared" si="2"/>
        <v>0.55601389054461992</v>
      </c>
      <c r="L51">
        <v>2.4499999999999993</v>
      </c>
      <c r="M51">
        <v>0.85814893509951196</v>
      </c>
      <c r="N51">
        <v>0.71094950262500367</v>
      </c>
      <c r="O51">
        <v>0.61063923394922182</v>
      </c>
      <c r="P51">
        <v>0.55601389054461992</v>
      </c>
    </row>
    <row r="52" spans="1:16" x14ac:dyDescent="0.3">
      <c r="A52">
        <f t="shared" si="0"/>
        <v>2.4999999999999991</v>
      </c>
      <c r="B52">
        <f t="shared" si="1"/>
        <v>0.56217650088579796</v>
      </c>
      <c r="C52">
        <f t="shared" si="2"/>
        <v>0.56217650088579796</v>
      </c>
      <c r="L52">
        <v>2.4999999999999991</v>
      </c>
      <c r="M52">
        <v>0.88079707797788198</v>
      </c>
      <c r="N52">
        <v>0.73105857863000456</v>
      </c>
      <c r="O52">
        <v>0.62245933120185426</v>
      </c>
      <c r="P52">
        <v>0.56217650088579796</v>
      </c>
    </row>
    <row r="53" spans="1:16" x14ac:dyDescent="0.3">
      <c r="A53">
        <f t="shared" si="0"/>
        <v>2.5499999999999989</v>
      </c>
      <c r="B53">
        <f t="shared" si="1"/>
        <v>0.56831998347824797</v>
      </c>
      <c r="C53">
        <f t="shared" si="2"/>
        <v>0.56831998347824797</v>
      </c>
      <c r="L53">
        <v>2.5499999999999989</v>
      </c>
      <c r="M53">
        <v>0.90024951088031446</v>
      </c>
      <c r="N53">
        <v>0.75026010559511713</v>
      </c>
      <c r="O53">
        <v>0.63413559101080041</v>
      </c>
      <c r="P53">
        <v>0.56831998347824797</v>
      </c>
    </row>
    <row r="54" spans="1:16" x14ac:dyDescent="0.3">
      <c r="A54">
        <f t="shared" si="0"/>
        <v>2.5999999999999988</v>
      </c>
      <c r="B54">
        <f t="shared" si="1"/>
        <v>0.57444251681165892</v>
      </c>
      <c r="C54">
        <f t="shared" si="2"/>
        <v>0.57444251681165892</v>
      </c>
      <c r="L54">
        <v>2.5999999999999988</v>
      </c>
      <c r="M54">
        <v>0.91682730350607733</v>
      </c>
      <c r="N54">
        <v>0.76852478349901721</v>
      </c>
      <c r="O54">
        <v>0.64565630622579517</v>
      </c>
      <c r="P54">
        <v>0.57444251681165892</v>
      </c>
    </row>
    <row r="55" spans="1:16" x14ac:dyDescent="0.3">
      <c r="A55">
        <f t="shared" si="0"/>
        <v>2.6499999999999986</v>
      </c>
      <c r="B55">
        <f t="shared" si="1"/>
        <v>0.58054230482065949</v>
      </c>
      <c r="C55">
        <f t="shared" si="2"/>
        <v>0.58054230482065949</v>
      </c>
      <c r="L55">
        <v>2.6499999999999986</v>
      </c>
      <c r="M55">
        <v>0.93086157965665284</v>
      </c>
      <c r="N55">
        <v>0.78583498304255806</v>
      </c>
      <c r="O55">
        <v>0.6570104626734985</v>
      </c>
      <c r="P55">
        <v>0.58054230482065949</v>
      </c>
    </row>
    <row r="56" spans="1:16" x14ac:dyDescent="0.3">
      <c r="A56">
        <f t="shared" si="0"/>
        <v>2.6999999999999984</v>
      </c>
      <c r="B56">
        <f t="shared" si="1"/>
        <v>0.58661757891732991</v>
      </c>
      <c r="C56">
        <f t="shared" si="2"/>
        <v>0.58661757891732991</v>
      </c>
      <c r="L56">
        <v>2.6999999999999984</v>
      </c>
      <c r="M56">
        <v>0.94267582410113093</v>
      </c>
      <c r="N56">
        <v>0.80218388855858125</v>
      </c>
      <c r="O56">
        <v>0.66818777216816572</v>
      </c>
      <c r="P56">
        <v>0.58661757891732991</v>
      </c>
    </row>
    <row r="57" spans="1:16" x14ac:dyDescent="0.3">
      <c r="A57">
        <f t="shared" si="0"/>
        <v>2.7499999999999982</v>
      </c>
      <c r="B57">
        <f t="shared" si="1"/>
        <v>0.59266659995406956</v>
      </c>
      <c r="C57">
        <f t="shared" si="2"/>
        <v>0.59266659995406956</v>
      </c>
      <c r="L57">
        <v>2.7499999999999982</v>
      </c>
      <c r="M57">
        <v>0.95257412682243292</v>
      </c>
      <c r="N57">
        <v>0.81757447619364321</v>
      </c>
      <c r="O57">
        <v>0.67917869917539264</v>
      </c>
      <c r="P57">
        <v>0.59266659995406956</v>
      </c>
    </row>
    <row r="58" spans="1:16" x14ac:dyDescent="0.3">
      <c r="A58">
        <f t="shared" si="0"/>
        <v>2.799999999999998</v>
      </c>
      <c r="B58">
        <f t="shared" si="1"/>
        <v>0.59868766011245178</v>
      </c>
      <c r="C58">
        <f t="shared" si="2"/>
        <v>0.59868766011245178</v>
      </c>
      <c r="L58">
        <v>2.799999999999998</v>
      </c>
      <c r="M58">
        <v>0.96083427720323533</v>
      </c>
      <c r="N58">
        <v>0.83201838513392401</v>
      </c>
      <c r="O58">
        <v>0.68997448112761206</v>
      </c>
      <c r="P58">
        <v>0.59868766011245178</v>
      </c>
    </row>
    <row r="59" spans="1:16" x14ac:dyDescent="0.3">
      <c r="A59">
        <f t="shared" si="0"/>
        <v>2.8499999999999979</v>
      </c>
      <c r="B59">
        <f t="shared" si="1"/>
        <v>0.60467908471400922</v>
      </c>
      <c r="C59">
        <f t="shared" si="2"/>
        <v>0.60467908471400922</v>
      </c>
      <c r="L59">
        <v>2.8499999999999979</v>
      </c>
      <c r="M59">
        <v>0.96770453530154921</v>
      </c>
      <c r="N59">
        <v>0.8455347349164648</v>
      </c>
      <c r="O59">
        <v>0.70056714247397245</v>
      </c>
      <c r="P59">
        <v>0.60467908471400922</v>
      </c>
    </row>
    <row r="60" spans="1:16" x14ac:dyDescent="0.3">
      <c r="A60">
        <f t="shared" si="0"/>
        <v>2.8999999999999977</v>
      </c>
      <c r="B60">
        <f t="shared" si="1"/>
        <v>0.6106392339492217</v>
      </c>
      <c r="C60">
        <f t="shared" si="2"/>
        <v>0.6106392339492217</v>
      </c>
      <c r="L60">
        <v>2.8999999999999977</v>
      </c>
      <c r="M60">
        <v>0.97340300642313382</v>
      </c>
      <c r="N60">
        <v>0.85814893509951162</v>
      </c>
      <c r="O60">
        <v>0.71094950262500345</v>
      </c>
      <c r="P60">
        <v>0.6106392339492217</v>
      </c>
    </row>
    <row r="61" spans="1:16" x14ac:dyDescent="0.3">
      <c r="A61">
        <f t="shared" si="0"/>
        <v>2.9499999999999975</v>
      </c>
      <c r="B61">
        <f t="shared" si="1"/>
        <v>0.616566504521319</v>
      </c>
      <c r="C61">
        <f t="shared" si="2"/>
        <v>0.616566504521319</v>
      </c>
      <c r="L61">
        <v>2.9499999999999975</v>
      </c>
      <c r="M61">
        <v>0.97811872906386921</v>
      </c>
      <c r="N61">
        <v>0.86989152563700156</v>
      </c>
      <c r="O61">
        <v>0.72111517802286262</v>
      </c>
      <c r="P61">
        <v>0.616566504521319</v>
      </c>
    </row>
    <row r="62" spans="1:16" x14ac:dyDescent="0.3">
      <c r="A62">
        <f t="shared" si="0"/>
        <v>2.9999999999999973</v>
      </c>
      <c r="B62">
        <f t="shared" si="1"/>
        <v>0.62245933120185426</v>
      </c>
      <c r="C62">
        <f t="shared" si="2"/>
        <v>0.62245933120185426</v>
      </c>
      <c r="L62">
        <v>2.9999999999999973</v>
      </c>
      <c r="M62">
        <v>0.98201379003790823</v>
      </c>
      <c r="N62">
        <v>0.88079707797788187</v>
      </c>
      <c r="O62">
        <v>0.73105857863000445</v>
      </c>
      <c r="P62">
        <v>0.62245933120185426</v>
      </c>
    </row>
    <row r="63" spans="1:16" x14ac:dyDescent="0.3">
      <c r="A63">
        <f t="shared" si="0"/>
        <v>3.0499999999999972</v>
      </c>
      <c r="B63">
        <f t="shared" si="1"/>
        <v>0.62831618829536595</v>
      </c>
      <c r="C63">
        <f t="shared" si="2"/>
        <v>0.62831618829536595</v>
      </c>
      <c r="L63">
        <v>3.0499999999999972</v>
      </c>
      <c r="M63">
        <v>0.98522596830672671</v>
      </c>
      <c r="N63">
        <v>0.89090317880438652</v>
      </c>
      <c r="O63">
        <v>0.74077489918215345</v>
      </c>
      <c r="P63">
        <v>0.62831618829536595</v>
      </c>
    </row>
    <row r="64" spans="1:16" x14ac:dyDescent="0.3">
      <c r="A64">
        <f t="shared" si="0"/>
        <v>3.099999999999997</v>
      </c>
      <c r="B64">
        <f t="shared" si="1"/>
        <v>0.6341355910108003</v>
      </c>
      <c r="C64">
        <f t="shared" si="2"/>
        <v>0.6341355910108003</v>
      </c>
      <c r="L64">
        <v>3.099999999999997</v>
      </c>
      <c r="M64">
        <v>0.98787156501572548</v>
      </c>
      <c r="N64">
        <v>0.90024951088031435</v>
      </c>
      <c r="O64">
        <v>0.75026010559511702</v>
      </c>
      <c r="P64">
        <v>0.6341355910108003</v>
      </c>
    </row>
    <row r="65" spans="1:16" x14ac:dyDescent="0.3">
      <c r="A65">
        <f t="shared" si="0"/>
        <v>3.1499999999999968</v>
      </c>
      <c r="B65">
        <f t="shared" si="1"/>
        <v>0.63991609673773375</v>
      </c>
      <c r="C65">
        <f t="shared" si="2"/>
        <v>0.63991609673773375</v>
      </c>
      <c r="L65">
        <v>3.1499999999999968</v>
      </c>
      <c r="M65">
        <v>0.99004819813309553</v>
      </c>
      <c r="N65">
        <v>0.90887703898514327</v>
      </c>
      <c r="O65">
        <v>0.75951091694911055</v>
      </c>
      <c r="P65">
        <v>0.63991609673773375</v>
      </c>
    </row>
    <row r="66" spans="1:16" x14ac:dyDescent="0.3">
      <c r="A66">
        <f t="shared" si="0"/>
        <v>3.1999999999999966</v>
      </c>
      <c r="B66">
        <f t="shared" si="1"/>
        <v>0.64565630622579506</v>
      </c>
      <c r="C66">
        <f t="shared" si="2"/>
        <v>0.64565630622579506</v>
      </c>
      <c r="L66">
        <v>3.1999999999999966</v>
      </c>
      <c r="M66">
        <v>0.9918374288468399</v>
      </c>
      <c r="N66">
        <v>0.91682730350607711</v>
      </c>
      <c r="O66">
        <v>0.76852478349901709</v>
      </c>
      <c r="P66">
        <v>0.64565630622579506</v>
      </c>
    </row>
    <row r="67" spans="1:16" x14ac:dyDescent="0.3">
      <c r="A67">
        <f t="shared" ref="A67:A102" si="3">A66+E$2</f>
        <v>3.2499999999999964</v>
      </c>
      <c r="B67">
        <f t="shared" ref="B67:B102" si="4">H$2*(1-C67)+I$2*C67</f>
        <v>0.65135486466605386</v>
      </c>
      <c r="C67">
        <f t="shared" ref="C67:C102" si="5">1/(1+EXP(F$2-G$2*A67))</f>
        <v>0.65135486466605386</v>
      </c>
      <c r="L67">
        <v>3.2499999999999964</v>
      </c>
      <c r="M67">
        <v>0.99330714907571505</v>
      </c>
      <c r="N67">
        <v>0.92414181997875589</v>
      </c>
      <c r="O67">
        <v>0.77729986117469063</v>
      </c>
      <c r="P67">
        <v>0.65135486466605386</v>
      </c>
    </row>
    <row r="68" spans="1:16" x14ac:dyDescent="0.3">
      <c r="A68">
        <f t="shared" si="3"/>
        <v>3.2999999999999963</v>
      </c>
      <c r="B68">
        <f t="shared" si="4"/>
        <v>0.65701046267349827</v>
      </c>
      <c r="C68">
        <f t="shared" si="5"/>
        <v>0.65701046267349827</v>
      </c>
      <c r="L68">
        <v>3.2999999999999963</v>
      </c>
      <c r="M68">
        <v>0.99451370110054949</v>
      </c>
      <c r="N68">
        <v>0.93086157965665273</v>
      </c>
      <c r="O68">
        <v>0.78583498304255794</v>
      </c>
      <c r="P68">
        <v>0.65701046267349827</v>
      </c>
    </row>
    <row r="69" spans="1:16" x14ac:dyDescent="0.3">
      <c r="A69">
        <f t="shared" si="3"/>
        <v>3.3499999999999961</v>
      </c>
      <c r="B69">
        <f t="shared" si="4"/>
        <v>0.66262183717008216</v>
      </c>
      <c r="C69">
        <f t="shared" si="5"/>
        <v>0.66262183717008216</v>
      </c>
      <c r="L69">
        <v>3.3499999999999961</v>
      </c>
      <c r="M69">
        <v>0.99550372683905886</v>
      </c>
      <c r="N69">
        <v>0.93702664394300317</v>
      </c>
      <c r="O69">
        <v>0.79412962819905197</v>
      </c>
      <c r="P69">
        <v>0.66262183717008216</v>
      </c>
    </row>
    <row r="70" spans="1:16" x14ac:dyDescent="0.3">
      <c r="A70">
        <f t="shared" si="3"/>
        <v>3.3999999999999959</v>
      </c>
      <c r="B70">
        <f t="shared" si="4"/>
        <v>0.66818777216816561</v>
      </c>
      <c r="C70">
        <f t="shared" si="5"/>
        <v>0.66818777216816561</v>
      </c>
      <c r="L70">
        <v>3.3999999999999959</v>
      </c>
      <c r="M70">
        <v>0.99631576010056389</v>
      </c>
      <c r="N70">
        <v>0.94267582410113093</v>
      </c>
      <c r="O70">
        <v>0.80218388855858114</v>
      </c>
      <c r="P70">
        <v>0.66818777216816561</v>
      </c>
    </row>
    <row r="71" spans="1:16" x14ac:dyDescent="0.3">
      <c r="A71">
        <f t="shared" si="3"/>
        <v>3.4499999999999957</v>
      </c>
      <c r="B71">
        <f t="shared" si="4"/>
        <v>0.67370709945452101</v>
      </c>
      <c r="C71">
        <f t="shared" si="5"/>
        <v>0.67370709945452101</v>
      </c>
      <c r="L71">
        <v>3.4499999999999957</v>
      </c>
      <c r="M71">
        <v>0.99698158367529144</v>
      </c>
      <c r="N71">
        <v>0.94784643692158199</v>
      </c>
      <c r="O71">
        <v>0.80999843398468629</v>
      </c>
      <c r="P71">
        <v>0.67370709945452101</v>
      </c>
    </row>
    <row r="72" spans="1:16" x14ac:dyDescent="0.3">
      <c r="A72">
        <f t="shared" si="3"/>
        <v>3.4999999999999956</v>
      </c>
      <c r="B72">
        <f t="shared" si="4"/>
        <v>0.67917869917539253</v>
      </c>
      <c r="C72">
        <f t="shared" si="5"/>
        <v>0.67917869917539253</v>
      </c>
      <c r="L72">
        <v>3.4999999999999956</v>
      </c>
      <c r="M72">
        <v>0.99752737684336512</v>
      </c>
      <c r="N72">
        <v>0.95257412682243292</v>
      </c>
      <c r="O72">
        <v>0.81757447619364298</v>
      </c>
      <c r="P72">
        <v>0.67917869917539253</v>
      </c>
    </row>
    <row r="73" spans="1:16" x14ac:dyDescent="0.3">
      <c r="A73">
        <f t="shared" si="3"/>
        <v>3.5499999999999954</v>
      </c>
      <c r="B73">
        <f t="shared" si="4"/>
        <v>0.68460150032343026</v>
      </c>
      <c r="C73">
        <f t="shared" si="5"/>
        <v>0.68460150032343026</v>
      </c>
      <c r="L73">
        <v>3.5499999999999954</v>
      </c>
      <c r="M73">
        <v>0.9979746796109501</v>
      </c>
      <c r="N73">
        <v>0.95689274505891342</v>
      </c>
      <c r="O73">
        <v>0.82491373183595951</v>
      </c>
      <c r="P73">
        <v>0.68460150032343026</v>
      </c>
    </row>
    <row r="74" spans="1:16" x14ac:dyDescent="0.3">
      <c r="A74">
        <f t="shared" si="3"/>
        <v>3.5999999999999952</v>
      </c>
      <c r="B74">
        <f t="shared" si="4"/>
        <v>0.68997448112761195</v>
      </c>
      <c r="C74">
        <f t="shared" si="5"/>
        <v>0.68997448112761195</v>
      </c>
      <c r="L74">
        <v>3.5999999999999952</v>
      </c>
      <c r="M74">
        <v>0.99834119891982553</v>
      </c>
      <c r="N74">
        <v>0.96083427720323533</v>
      </c>
      <c r="O74">
        <v>0.83201838513392379</v>
      </c>
      <c r="P74">
        <v>0.68997448112761195</v>
      </c>
    </row>
    <row r="75" spans="1:16" x14ac:dyDescent="0.3">
      <c r="A75">
        <f t="shared" si="3"/>
        <v>3.649999999999995</v>
      </c>
      <c r="B75">
        <f t="shared" si="4"/>
        <v>0.69529666934756496</v>
      </c>
      <c r="C75">
        <f t="shared" si="5"/>
        <v>0.69529666934756496</v>
      </c>
      <c r="L75">
        <v>3.649999999999995</v>
      </c>
      <c r="M75">
        <v>0.99864148004957087</v>
      </c>
      <c r="N75">
        <v>0.96442881072736342</v>
      </c>
      <c r="O75">
        <v>0.83889105042341416</v>
      </c>
      <c r="P75">
        <v>0.69529666934756496</v>
      </c>
    </row>
    <row r="76" spans="1:16" x14ac:dyDescent="0.3">
      <c r="A76">
        <f t="shared" si="3"/>
        <v>3.6999999999999948</v>
      </c>
      <c r="B76">
        <f t="shared" si="4"/>
        <v>0.70056714247397245</v>
      </c>
      <c r="C76">
        <f t="shared" si="5"/>
        <v>0.70056714247397245</v>
      </c>
      <c r="L76">
        <v>3.6999999999999948</v>
      </c>
      <c r="M76">
        <v>0.99888746396713979</v>
      </c>
      <c r="N76">
        <v>0.96770453530154921</v>
      </c>
      <c r="O76">
        <v>0.84553473491646458</v>
      </c>
      <c r="P76">
        <v>0.70056714247397245</v>
      </c>
    </row>
    <row r="77" spans="1:16" x14ac:dyDescent="0.3">
      <c r="A77">
        <f t="shared" si="3"/>
        <v>3.7499999999999947</v>
      </c>
      <c r="B77">
        <f t="shared" si="4"/>
        <v>0.70578502783701069</v>
      </c>
      <c r="C77">
        <f t="shared" si="5"/>
        <v>0.70578502783701069</v>
      </c>
      <c r="L77">
        <v>3.7499999999999947</v>
      </c>
      <c r="M77">
        <v>0.9990889488055994</v>
      </c>
      <c r="N77">
        <v>0.97068776924864342</v>
      </c>
      <c r="O77">
        <v>0.85195280196830991</v>
      </c>
      <c r="P77">
        <v>0.70578502783701069</v>
      </c>
    </row>
    <row r="78" spans="1:16" x14ac:dyDescent="0.3">
      <c r="A78">
        <f t="shared" si="3"/>
        <v>3.7999999999999945</v>
      </c>
      <c r="B78">
        <f t="shared" si="4"/>
        <v>0.71094950262500345</v>
      </c>
      <c r="C78">
        <f t="shared" si="5"/>
        <v>0.71094950262500345</v>
      </c>
      <c r="L78">
        <v>3.7999999999999945</v>
      </c>
      <c r="M78">
        <v>0.99925397116616332</v>
      </c>
      <c r="N78">
        <v>0.97340300642313382</v>
      </c>
      <c r="O78">
        <v>0.85814893509951162</v>
      </c>
      <c r="P78">
        <v>0.71094950262500345</v>
      </c>
    </row>
    <row r="79" spans="1:16" x14ac:dyDescent="0.3">
      <c r="A79">
        <f t="shared" si="3"/>
        <v>3.8499999999999943</v>
      </c>
      <c r="B79">
        <f t="shared" si="4"/>
        <v>0.71605979381570917</v>
      </c>
      <c r="C79">
        <f t="shared" si="5"/>
        <v>0.71605979381570917</v>
      </c>
      <c r="L79">
        <v>3.8499999999999943</v>
      </c>
      <c r="M79">
        <v>0.99938912064056562</v>
      </c>
      <c r="N79">
        <v>0.97587297858233057</v>
      </c>
      <c r="O79">
        <v>0.86412710299090512</v>
      </c>
      <c r="P79">
        <v>0.71605979381570917</v>
      </c>
    </row>
    <row r="80" spans="1:16" x14ac:dyDescent="0.3">
      <c r="A80">
        <f t="shared" si="3"/>
        <v>3.8999999999999941</v>
      </c>
      <c r="B80">
        <f t="shared" si="4"/>
        <v>0.72111517802286251</v>
      </c>
      <c r="C80">
        <f t="shared" si="5"/>
        <v>0.72111517802286251</v>
      </c>
      <c r="L80">
        <v>3.8999999999999941</v>
      </c>
      <c r="M80">
        <v>0.99949979889292051</v>
      </c>
      <c r="N80">
        <v>0.97811872906386921</v>
      </c>
      <c r="O80">
        <v>0.86989152563700145</v>
      </c>
      <c r="P80">
        <v>0.72111517802286251</v>
      </c>
    </row>
    <row r="81" spans="1:16" x14ac:dyDescent="0.3">
      <c r="A81">
        <f t="shared" si="3"/>
        <v>3.949999999999994</v>
      </c>
      <c r="B81">
        <f t="shared" si="4"/>
        <v>0.72611498126077856</v>
      </c>
      <c r="C81">
        <f t="shared" si="5"/>
        <v>0.72611498126077856</v>
      </c>
      <c r="L81">
        <v>3.949999999999994</v>
      </c>
      <c r="M81">
        <v>0.99959043283501392</v>
      </c>
      <c r="N81">
        <v>0.98015969426592231</v>
      </c>
      <c r="O81">
        <v>0.87544664181258292</v>
      </c>
      <c r="P81">
        <v>0.72611498126077856</v>
      </c>
    </row>
    <row r="82" spans="1:16" x14ac:dyDescent="0.3">
      <c r="A82">
        <f t="shared" si="3"/>
        <v>3.9999999999999938</v>
      </c>
      <c r="B82">
        <f t="shared" si="4"/>
        <v>0.73105857863000423</v>
      </c>
      <c r="C82">
        <f t="shared" si="5"/>
        <v>0.73105857863000423</v>
      </c>
      <c r="L82">
        <v>3.9999999999999938</v>
      </c>
      <c r="M82">
        <v>0.99966464986953341</v>
      </c>
      <c r="N82">
        <v>0.98201379003790823</v>
      </c>
      <c r="O82">
        <v>0.88079707797788187</v>
      </c>
      <c r="P82">
        <v>0.73105857863000423</v>
      </c>
    </row>
    <row r="83" spans="1:16" x14ac:dyDescent="0.3">
      <c r="A83">
        <f t="shared" si="3"/>
        <v>4.0499999999999936</v>
      </c>
      <c r="B83">
        <f t="shared" si="4"/>
        <v>0.73594539392714786</v>
      </c>
      <c r="C83">
        <f t="shared" si="5"/>
        <v>0.73594539392714786</v>
      </c>
      <c r="L83">
        <v>4.0499999999999936</v>
      </c>
      <c r="M83">
        <v>0.99972542184389857</v>
      </c>
      <c r="N83">
        <v>0.98369750062855887</v>
      </c>
      <c r="O83">
        <v>0.88594761872020844</v>
      </c>
      <c r="P83">
        <v>0.73594539392714786</v>
      </c>
    </row>
    <row r="84" spans="1:16" x14ac:dyDescent="0.3">
      <c r="A84">
        <f t="shared" si="3"/>
        <v>4.0999999999999934</v>
      </c>
      <c r="B84">
        <f t="shared" si="4"/>
        <v>0.74077489918215345</v>
      </c>
      <c r="C84">
        <f t="shared" si="5"/>
        <v>0.74077489918215345</v>
      </c>
      <c r="L84">
        <v>4.0999999999999934</v>
      </c>
      <c r="M84">
        <v>0.99977518322976666</v>
      </c>
      <c r="N84">
        <v>0.98522596830672671</v>
      </c>
      <c r="O84">
        <v>0.89090317880438641</v>
      </c>
      <c r="P84">
        <v>0.74077489918215345</v>
      </c>
    </row>
    <row r="85" spans="1:16" x14ac:dyDescent="0.3">
      <c r="A85">
        <f t="shared" si="3"/>
        <v>4.1499999999999932</v>
      </c>
      <c r="B85">
        <f t="shared" si="4"/>
        <v>0.745546614126402</v>
      </c>
      <c r="C85">
        <f t="shared" si="5"/>
        <v>0.745546614126402</v>
      </c>
      <c r="L85">
        <v>4.1499999999999932</v>
      </c>
      <c r="M85">
        <v>0.99981592809503661</v>
      </c>
      <c r="N85">
        <v>0.9866130821723349</v>
      </c>
      <c r="O85">
        <v>0.89566877688099811</v>
      </c>
      <c r="P85">
        <v>0.745546614126402</v>
      </c>
    </row>
    <row r="86" spans="1:16" x14ac:dyDescent="0.3">
      <c r="A86">
        <f t="shared" si="3"/>
        <v>4.1999999999999931</v>
      </c>
      <c r="B86">
        <f t="shared" si="4"/>
        <v>0.75026010559511691</v>
      </c>
      <c r="C86">
        <f t="shared" si="5"/>
        <v>0.75026010559511691</v>
      </c>
      <c r="L86">
        <v>4.1999999999999931</v>
      </c>
      <c r="M86">
        <v>0.99984928964194031</v>
      </c>
      <c r="N86">
        <v>0.98787156501572548</v>
      </c>
      <c r="O86">
        <v>0.90024951088031435</v>
      </c>
      <c r="P86">
        <v>0.75026010559511691</v>
      </c>
    </row>
    <row r="87" spans="1:16" x14ac:dyDescent="0.3">
      <c r="A87">
        <f t="shared" si="3"/>
        <v>4.2499999999999929</v>
      </c>
      <c r="B87">
        <f t="shared" si="4"/>
        <v>0.7549149868676277</v>
      </c>
      <c r="C87">
        <f t="shared" si="5"/>
        <v>0.7549149868676277</v>
      </c>
      <c r="L87">
        <v>4.2499999999999929</v>
      </c>
      <c r="M87">
        <v>0.99987660542401369</v>
      </c>
      <c r="N87">
        <v>0.98901305736940659</v>
      </c>
      <c r="O87">
        <v>0.90465053510088989</v>
      </c>
      <c r="P87">
        <v>0.7549149868676277</v>
      </c>
    </row>
    <row r="88" spans="1:16" x14ac:dyDescent="0.3">
      <c r="A88">
        <f t="shared" si="3"/>
        <v>4.2999999999999927</v>
      </c>
      <c r="B88">
        <f t="shared" si="4"/>
        <v>0.75951091694911044</v>
      </c>
      <c r="C88">
        <f t="shared" si="5"/>
        <v>0.75951091694911044</v>
      </c>
      <c r="L88">
        <v>4.2999999999999927</v>
      </c>
      <c r="M88">
        <v>0.99989897080609225</v>
      </c>
      <c r="N88">
        <v>0.99004819813309553</v>
      </c>
      <c r="O88">
        <v>0.90887703898514327</v>
      </c>
      <c r="P88">
        <v>0.75951091694911044</v>
      </c>
    </row>
    <row r="89" spans="1:16" x14ac:dyDescent="0.3">
      <c r="A89">
        <f t="shared" si="3"/>
        <v>4.3499999999999925</v>
      </c>
      <c r="B89">
        <f t="shared" si="4"/>
        <v>0.76404759979746539</v>
      </c>
      <c r="C89">
        <f t="shared" si="5"/>
        <v>0.76404759979746539</v>
      </c>
      <c r="L89">
        <v>4.3499999999999925</v>
      </c>
      <c r="M89">
        <v>0.99991728277714842</v>
      </c>
      <c r="N89">
        <v>0.99098670134715205</v>
      </c>
      <c r="O89">
        <v>0.91293422755972808</v>
      </c>
      <c r="P89">
        <v>0.76404759979746539</v>
      </c>
    </row>
    <row r="90" spans="1:16" x14ac:dyDescent="0.3">
      <c r="A90">
        <f t="shared" si="3"/>
        <v>4.3999999999999924</v>
      </c>
      <c r="B90">
        <f t="shared" si="4"/>
        <v>0.76852478349901698</v>
      </c>
      <c r="C90">
        <f t="shared" si="5"/>
        <v>0.76852478349901698</v>
      </c>
      <c r="L90">
        <v>4.3999999999999924</v>
      </c>
      <c r="M90">
        <v>0.99993227585038036</v>
      </c>
      <c r="N90">
        <v>0.9918374288468399</v>
      </c>
      <c r="O90">
        <v>0.91682730350607711</v>
      </c>
      <c r="P90">
        <v>0.76852478349901698</v>
      </c>
    </row>
    <row r="91" spans="1:16" x14ac:dyDescent="0.3">
      <c r="A91">
        <f t="shared" si="3"/>
        <v>4.4499999999999922</v>
      </c>
      <c r="B91">
        <f t="shared" si="4"/>
        <v>0.77294225939673777</v>
      </c>
      <c r="C91">
        <f t="shared" si="5"/>
        <v>0.77294225939673777</v>
      </c>
      <c r="L91">
        <v>4.4499999999999922</v>
      </c>
      <c r="M91">
        <v>0.99994455147527717</v>
      </c>
      <c r="N91">
        <v>0.9926084586557179</v>
      </c>
      <c r="O91">
        <v>0.92056145081602103</v>
      </c>
      <c r="P91">
        <v>0.77294225939673777</v>
      </c>
    </row>
    <row r="92" spans="1:16" x14ac:dyDescent="0.3">
      <c r="A92">
        <f t="shared" si="3"/>
        <v>4.499999999999992</v>
      </c>
      <c r="B92">
        <f t="shared" si="4"/>
        <v>0.77729986117469041</v>
      </c>
      <c r="C92">
        <f t="shared" si="5"/>
        <v>0.77729986117469041</v>
      </c>
      <c r="L92">
        <v>4.499999999999992</v>
      </c>
      <c r="M92">
        <v>0.99995460213129761</v>
      </c>
      <c r="N92">
        <v>0.99330714907571505</v>
      </c>
      <c r="O92">
        <v>0.92414181997875589</v>
      </c>
      <c r="P92">
        <v>0.77729986117469041</v>
      </c>
    </row>
    <row r="93" spans="1:16" x14ac:dyDescent="0.3">
      <c r="A93">
        <f t="shared" si="3"/>
        <v>4.5499999999999918</v>
      </c>
      <c r="B93">
        <f t="shared" si="4"/>
        <v>0.78159746390236484</v>
      </c>
      <c r="C93">
        <f t="shared" si="5"/>
        <v>0.78159746390236484</v>
      </c>
      <c r="L93">
        <v>4.5499999999999918</v>
      </c>
      <c r="M93">
        <v>0.99996283106289707</v>
      </c>
      <c r="N93">
        <v>0.99394019850841575</v>
      </c>
      <c r="O93">
        <v>0.9275735146384817</v>
      </c>
      <c r="P93">
        <v>0.78159746390236484</v>
      </c>
    </row>
    <row r="94" spans="1:16" x14ac:dyDescent="0.3">
      <c r="A94">
        <f t="shared" si="3"/>
        <v>4.5999999999999917</v>
      </c>
      <c r="B94">
        <f t="shared" si="4"/>
        <v>0.78583498304255783</v>
      </c>
      <c r="C94">
        <f t="shared" si="5"/>
        <v>0.78583498304255783</v>
      </c>
      <c r="L94">
        <v>4.5999999999999917</v>
      </c>
      <c r="M94">
        <v>0.99996956844309937</v>
      </c>
      <c r="N94">
        <v>0.99451370110054949</v>
      </c>
      <c r="O94">
        <v>0.93086157965665273</v>
      </c>
      <c r="P94">
        <v>0.78583498304255783</v>
      </c>
    </row>
    <row r="95" spans="1:16" x14ac:dyDescent="0.3">
      <c r="A95">
        <f t="shared" si="3"/>
        <v>4.6499999999999915</v>
      </c>
      <c r="B95">
        <f t="shared" si="4"/>
        <v>0.79001237342639674</v>
      </c>
      <c r="C95">
        <f t="shared" si="5"/>
        <v>0.79001237342639674</v>
      </c>
      <c r="L95">
        <v>4.6499999999999915</v>
      </c>
      <c r="M95">
        <v>0.99997508461106066</v>
      </c>
      <c r="N95">
        <v>0.99503319834994297</v>
      </c>
      <c r="O95">
        <v>0.93401099050878067</v>
      </c>
      <c r="P95">
        <v>0.79001237342639674</v>
      </c>
    </row>
    <row r="96" spans="1:16" x14ac:dyDescent="0.3">
      <c r="A96">
        <f t="shared" si="3"/>
        <v>4.6999999999999913</v>
      </c>
      <c r="B96">
        <f t="shared" si="4"/>
        <v>0.79412962819905197</v>
      </c>
      <c r="C96">
        <f t="shared" si="5"/>
        <v>0.79412962819905197</v>
      </c>
      <c r="L96">
        <v>4.6999999999999913</v>
      </c>
      <c r="M96">
        <v>0.99997960091272009</v>
      </c>
      <c r="N96">
        <v>0.99550372683905886</v>
      </c>
      <c r="O96">
        <v>0.93702664394300295</v>
      </c>
      <c r="P96">
        <v>0.79412962819905197</v>
      </c>
    </row>
    <row r="97" spans="1:16" x14ac:dyDescent="0.3">
      <c r="A97">
        <f t="shared" si="3"/>
        <v>4.7499999999999911</v>
      </c>
      <c r="B97">
        <f t="shared" si="4"/>
        <v>0.79818677773962043</v>
      </c>
      <c r="C97">
        <f t="shared" si="5"/>
        <v>0.79818677773962043</v>
      </c>
      <c r="L97">
        <v>4.7499999999999911</v>
      </c>
      <c r="M97">
        <v>0.99998329857815205</v>
      </c>
      <c r="N97">
        <v>0.99592986228410396</v>
      </c>
      <c r="O97">
        <v>0.93991334982599184</v>
      </c>
      <c r="P97">
        <v>0.79818677773962043</v>
      </c>
    </row>
    <row r="98" spans="1:16" x14ac:dyDescent="0.3">
      <c r="A98">
        <f t="shared" si="3"/>
        <v>4.7999999999999909</v>
      </c>
      <c r="B98">
        <f t="shared" si="4"/>
        <v>0.80218388855858103</v>
      </c>
      <c r="C98">
        <f t="shared" si="5"/>
        <v>0.80218388855858103</v>
      </c>
      <c r="L98">
        <v>4.7999999999999909</v>
      </c>
      <c r="M98">
        <v>0.99998632599091541</v>
      </c>
      <c r="N98">
        <v>0.99631576010056389</v>
      </c>
      <c r="O98">
        <v>0.94267582410113071</v>
      </c>
      <c r="P98">
        <v>0.80218388855858103</v>
      </c>
    </row>
    <row r="99" spans="1:16" x14ac:dyDescent="0.3">
      <c r="A99">
        <f t="shared" si="3"/>
        <v>4.8499999999999908</v>
      </c>
      <c r="B99">
        <f t="shared" si="4"/>
        <v>0.80612106217613944</v>
      </c>
      <c r="C99">
        <f t="shared" si="5"/>
        <v>0.80612106217613944</v>
      </c>
      <c r="L99">
        <v>4.8499999999999908</v>
      </c>
      <c r="M99">
        <v>0.999988804640495</v>
      </c>
      <c r="N99">
        <v>0.99666519269258669</v>
      </c>
      <c r="O99">
        <v>0.94531868278405884</v>
      </c>
      <c r="P99">
        <v>0.80612106217613944</v>
      </c>
    </row>
    <row r="100" spans="1:16" x14ac:dyDescent="0.3">
      <c r="A100">
        <f t="shared" si="3"/>
        <v>4.8999999999999906</v>
      </c>
      <c r="B100">
        <f t="shared" si="4"/>
        <v>0.80999843398468629</v>
      </c>
      <c r="C100">
        <f t="shared" si="5"/>
        <v>0.80999843398468629</v>
      </c>
      <c r="L100">
        <v>4.8999999999999906</v>
      </c>
      <c r="M100">
        <v>0.99999083399628019</v>
      </c>
      <c r="N100">
        <v>0.99698158367529144</v>
      </c>
      <c r="O100">
        <v>0.94784643692158177</v>
      </c>
      <c r="P100">
        <v>0.80999843398468629</v>
      </c>
    </row>
    <row r="101" spans="1:16" x14ac:dyDescent="0.3">
      <c r="A101">
        <f t="shared" si="3"/>
        <v>4.9499999999999904</v>
      </c>
      <c r="B101">
        <f t="shared" si="4"/>
        <v>0.81381617209849078</v>
      </c>
      <c r="C101">
        <f t="shared" si="5"/>
        <v>0.81381617209849078</v>
      </c>
      <c r="L101">
        <v>4.9499999999999904</v>
      </c>
      <c r="M101">
        <v>0.99999249549840286</v>
      </c>
      <c r="N101">
        <v>0.99726803923698881</v>
      </c>
      <c r="O101">
        <v>0.95026348844144282</v>
      </c>
      <c r="P101">
        <v>0.81381617209849078</v>
      </c>
    </row>
    <row r="102" spans="1:16" x14ac:dyDescent="0.3">
      <c r="A102">
        <f t="shared" si="3"/>
        <v>4.9999999999999902</v>
      </c>
      <c r="B102">
        <f t="shared" si="4"/>
        <v>0.81757447619364287</v>
      </c>
      <c r="C102">
        <f t="shared" si="5"/>
        <v>0.81757447619364287</v>
      </c>
      <c r="L102">
        <v>4.9999999999999902</v>
      </c>
      <c r="M102">
        <v>0.99999385582539779</v>
      </c>
      <c r="N102">
        <v>0.99752737684336512</v>
      </c>
      <c r="O102">
        <v>0.9525741268224327</v>
      </c>
      <c r="P102">
        <v>0.81757447619364287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8671875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5</vt:i4>
      </vt:variant>
      <vt:variant>
        <vt:lpstr>Graphiques</vt:lpstr>
      </vt:variant>
      <vt:variant>
        <vt:i4>1</vt:i4>
      </vt:variant>
    </vt:vector>
  </HeadingPairs>
  <TitlesOfParts>
    <vt:vector size="6" baseType="lpstr">
      <vt:lpstr>BuildingsDynamic</vt:lpstr>
      <vt:lpstr>Householdstructure 1</vt:lpstr>
      <vt:lpstr>HouseholdStructure</vt:lpstr>
      <vt:lpstr>Logistic</vt:lpstr>
      <vt:lpstr>Sheet3</vt:lpstr>
      <vt:lpstr>Chart_Logistic</vt:lpstr>
    </vt:vector>
  </TitlesOfParts>
  <Company>TNO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Frédéric Reynès</dc:creator>
  <cp:lastModifiedBy>Gissela</cp:lastModifiedBy>
  <dcterms:created xsi:type="dcterms:W3CDTF">2012-04-27T20:06:10Z</dcterms:created>
  <dcterms:modified xsi:type="dcterms:W3CDTF">2012-10-05T11:12:47Z</dcterms:modified>
</cp:coreProperties>
</file>