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esktop\GitHub\ThreeME\results\"/>
    </mc:Choice>
  </mc:AlternateContent>
  <bookViews>
    <workbookView xWindow="9705" yWindow="45" windowWidth="9510" windowHeight="11835" activeTab="1"/>
  </bookViews>
  <sheets>
    <sheet name="PIB" sheetId="1" r:id="rId1"/>
    <sheet name="Graph1" sheetId="8" r:id="rId2"/>
    <sheet name="Graph2" sheetId="9" r:id="rId3"/>
    <sheet name="contributions" sheetId="2" r:id="rId4"/>
  </sheets>
  <calcPr calcId="162913"/>
</workbook>
</file>

<file path=xl/calcChain.xml><?xml version="1.0" encoding="utf-8"?>
<calcChain xmlns="http://schemas.openxmlformats.org/spreadsheetml/2006/main">
  <c r="B100" i="1" l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F14" i="2" l="1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13" i="2"/>
  <c r="G13" i="2"/>
  <c r="B13" i="2"/>
  <c r="C13" i="2" s="1"/>
  <c r="B14" i="2"/>
  <c r="C14" i="2" s="1"/>
  <c r="B15" i="2"/>
  <c r="B16" i="2"/>
  <c r="D16" i="2" s="1"/>
  <c r="B17" i="2"/>
  <c r="B18" i="2"/>
  <c r="D18" i="2" s="1"/>
  <c r="B19" i="2"/>
  <c r="B20" i="2"/>
  <c r="C20" i="2" s="1"/>
  <c r="B21" i="2"/>
  <c r="C21" i="2" s="1"/>
  <c r="B22" i="2"/>
  <c r="C22" i="2" s="1"/>
  <c r="B23" i="2"/>
  <c r="C23" i="2" s="1"/>
  <c r="B24" i="2"/>
  <c r="D24" i="2" s="1"/>
  <c r="B25" i="2"/>
  <c r="C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C32" i="2" s="1"/>
  <c r="B33" i="2"/>
  <c r="B34" i="2"/>
  <c r="D34" i="2" s="1"/>
  <c r="B35" i="2"/>
  <c r="B36" i="2"/>
  <c r="C36" i="2" s="1"/>
  <c r="B37" i="2"/>
  <c r="D37" i="2" s="1"/>
  <c r="B38" i="2"/>
  <c r="D38" i="2" s="1"/>
  <c r="B39" i="2"/>
  <c r="C39" i="2" s="1"/>
  <c r="B40" i="2"/>
  <c r="C40" i="2" s="1"/>
  <c r="B41" i="2"/>
  <c r="C41" i="2" s="1"/>
  <c r="B42" i="2"/>
  <c r="D42" i="2" s="1"/>
  <c r="B43" i="2"/>
  <c r="D43" i="2" s="1"/>
  <c r="B44" i="2"/>
  <c r="D44" i="2" s="1"/>
  <c r="B45" i="2"/>
  <c r="D45" i="2" s="1"/>
  <c r="B46" i="2"/>
  <c r="C46" i="2" s="1"/>
  <c r="B47" i="2"/>
  <c r="D47" i="2" s="1"/>
  <c r="B48" i="2"/>
  <c r="D48" i="2" s="1"/>
  <c r="B49" i="2"/>
  <c r="C49" i="2" s="1"/>
  <c r="B50" i="2"/>
  <c r="C50" i="2" s="1"/>
  <c r="B51" i="2"/>
  <c r="D51" i="2" s="1"/>
  <c r="B52" i="2"/>
  <c r="D52" i="2" s="1"/>
  <c r="B53" i="2"/>
  <c r="D53" i="2" s="1"/>
  <c r="B54" i="2"/>
  <c r="C54" i="2" s="1"/>
  <c r="B55" i="2"/>
  <c r="C55" i="2" s="1"/>
  <c r="B56" i="2"/>
  <c r="C56" i="2" s="1"/>
  <c r="B57" i="2"/>
  <c r="D57" i="2" s="1"/>
  <c r="B58" i="2"/>
  <c r="D58" i="2" s="1"/>
  <c r="B59" i="2"/>
  <c r="C59" i="2" s="1"/>
  <c r="B60" i="2"/>
  <c r="C60" i="2" s="1"/>
  <c r="B61" i="2"/>
  <c r="D61" i="2" s="1"/>
  <c r="B62" i="2"/>
  <c r="C62" i="2" s="1"/>
  <c r="B63" i="2"/>
  <c r="D63" i="2" s="1"/>
  <c r="B64" i="2"/>
  <c r="C64" i="2" s="1"/>
  <c r="B65" i="2"/>
  <c r="C65" i="2" s="1"/>
  <c r="B66" i="2"/>
  <c r="C66" i="2" s="1"/>
  <c r="B67" i="2"/>
  <c r="B68" i="2"/>
  <c r="C68" i="2" s="1"/>
  <c r="B69" i="2"/>
  <c r="C69" i="2" s="1"/>
  <c r="B70" i="2"/>
  <c r="C70" i="2" s="1"/>
  <c r="B71" i="2"/>
  <c r="B72" i="2"/>
  <c r="C72" i="2" s="1"/>
  <c r="B73" i="2"/>
  <c r="D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B84" i="2"/>
  <c r="C84" i="2" s="1"/>
  <c r="B85" i="2"/>
  <c r="D85" i="2" s="1"/>
  <c r="B86" i="2"/>
  <c r="D86" i="2" s="1"/>
  <c r="B87" i="2"/>
  <c r="C87" i="2" s="1"/>
  <c r="B88" i="2"/>
  <c r="D88" i="2" s="1"/>
  <c r="B89" i="2"/>
  <c r="C89" i="2" s="1"/>
  <c r="B90" i="2"/>
  <c r="C90" i="2" s="1"/>
  <c r="B91" i="2"/>
  <c r="D91" i="2" s="1"/>
  <c r="B92" i="2"/>
  <c r="C92" i="2" s="1"/>
  <c r="B93" i="2"/>
  <c r="D93" i="2" s="1"/>
  <c r="B94" i="2"/>
  <c r="D94" i="2" s="1"/>
  <c r="B95" i="2"/>
  <c r="D95" i="2" s="1"/>
  <c r="B96" i="2"/>
  <c r="D96" i="2" s="1"/>
  <c r="B97" i="2"/>
  <c r="C97" i="2" s="1"/>
  <c r="B98" i="2"/>
  <c r="C98" i="2" s="1"/>
  <c r="D59" i="2"/>
  <c r="D75" i="2"/>
  <c r="C88" i="2"/>
  <c r="G2" i="2"/>
  <c r="G3" i="2"/>
  <c r="G4" i="2"/>
  <c r="G5" i="2"/>
  <c r="G6" i="2"/>
  <c r="G7" i="2"/>
  <c r="G8" i="2"/>
  <c r="G9" i="2"/>
  <c r="G10" i="2"/>
  <c r="G11" i="2"/>
  <c r="G12" i="2"/>
  <c r="E2" i="2"/>
  <c r="E3" i="2"/>
  <c r="E4" i="2"/>
  <c r="E5" i="2"/>
  <c r="E6" i="2"/>
  <c r="E7" i="2"/>
  <c r="E8" i="2"/>
  <c r="E9" i="2"/>
  <c r="E10" i="2"/>
  <c r="E11" i="2"/>
  <c r="E12" i="2"/>
  <c r="D2" i="2"/>
  <c r="F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C2" i="2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B2" i="2"/>
  <c r="D50" i="2"/>
  <c r="C85" i="2"/>
  <c r="D55" i="2"/>
  <c r="C91" i="2"/>
  <c r="D66" i="2" l="1"/>
  <c r="D69" i="2"/>
  <c r="D25" i="2"/>
  <c r="D62" i="2"/>
  <c r="D98" i="2"/>
  <c r="C86" i="2"/>
  <c r="D74" i="2"/>
  <c r="D70" i="2"/>
  <c r="D81" i="2"/>
  <c r="E97" i="2"/>
  <c r="D78" i="2"/>
  <c r="C57" i="2"/>
  <c r="D92" i="2"/>
  <c r="D89" i="2"/>
  <c r="C48" i="2"/>
  <c r="C93" i="2"/>
  <c r="D21" i="2"/>
  <c r="C73" i="2"/>
  <c r="D13" i="2"/>
  <c r="C96" i="2"/>
  <c r="E95" i="2"/>
  <c r="E93" i="2"/>
  <c r="E91" i="2"/>
  <c r="E89" i="2"/>
  <c r="E85" i="2"/>
  <c r="E81" i="2"/>
  <c r="E77" i="2"/>
  <c r="E73" i="2"/>
  <c r="E69" i="2"/>
  <c r="E65" i="2"/>
  <c r="E61" i="2"/>
  <c r="D97" i="2"/>
  <c r="D65" i="2"/>
  <c r="D41" i="2"/>
  <c r="C37" i="2"/>
  <c r="C45" i="2"/>
  <c r="E98" i="2"/>
  <c r="E96" i="2"/>
  <c r="E88" i="2"/>
  <c r="C18" i="2"/>
  <c r="E45" i="2"/>
  <c r="E41" i="2"/>
  <c r="E21" i="2"/>
  <c r="D40" i="2"/>
  <c r="D14" i="2"/>
  <c r="C34" i="2"/>
  <c r="C44" i="2"/>
  <c r="C30" i="2"/>
  <c r="E25" i="2"/>
  <c r="C28" i="2"/>
  <c r="C24" i="2"/>
  <c r="D46" i="2"/>
  <c r="E19" i="2"/>
  <c r="E15" i="2"/>
  <c r="E13" i="2"/>
  <c r="E37" i="2"/>
  <c r="E29" i="2"/>
  <c r="D23" i="2"/>
  <c r="D20" i="2"/>
  <c r="C38" i="2"/>
  <c r="C16" i="2"/>
  <c r="C26" i="2"/>
  <c r="E87" i="2"/>
  <c r="E49" i="2"/>
  <c r="D90" i="2"/>
  <c r="C61" i="2"/>
  <c r="C53" i="2"/>
  <c r="D64" i="2"/>
  <c r="D72" i="2"/>
  <c r="C94" i="2"/>
  <c r="D79" i="2"/>
  <c r="E57" i="2"/>
  <c r="E53" i="2"/>
  <c r="E71" i="2"/>
  <c r="E90" i="2"/>
  <c r="D82" i="2"/>
  <c r="C95" i="2"/>
  <c r="D54" i="2"/>
  <c r="D76" i="2"/>
  <c r="D87" i="2"/>
  <c r="D77" i="2"/>
  <c r="D71" i="2"/>
  <c r="D49" i="2"/>
  <c r="E75" i="2"/>
  <c r="E59" i="2"/>
  <c r="C71" i="2"/>
  <c r="C58" i="2"/>
  <c r="C52" i="2"/>
  <c r="E83" i="2"/>
  <c r="E67" i="2"/>
  <c r="E51" i="2"/>
  <c r="E94" i="2"/>
  <c r="E92" i="2"/>
  <c r="E86" i="2"/>
  <c r="D84" i="2"/>
  <c r="D83" i="2"/>
  <c r="D67" i="2"/>
  <c r="E63" i="2"/>
  <c r="E47" i="2"/>
  <c r="E35" i="2"/>
  <c r="D19" i="2"/>
  <c r="C29" i="2"/>
  <c r="E27" i="2"/>
  <c r="E17" i="2"/>
  <c r="E31" i="2"/>
  <c r="D15" i="2"/>
  <c r="D32" i="2"/>
  <c r="E43" i="2"/>
  <c r="E33" i="2"/>
  <c r="D17" i="2"/>
  <c r="D33" i="2"/>
  <c r="C17" i="2"/>
  <c r="C33" i="2"/>
  <c r="D39" i="2"/>
  <c r="D22" i="2"/>
  <c r="C42" i="2"/>
  <c r="D36" i="2"/>
  <c r="D35" i="2"/>
  <c r="C83" i="2"/>
  <c r="C27" i="2"/>
  <c r="C47" i="2"/>
  <c r="C63" i="2"/>
  <c r="C15" i="2"/>
  <c r="C31" i="2"/>
  <c r="C43" i="2"/>
  <c r="D68" i="2"/>
  <c r="D80" i="2"/>
  <c r="D60" i="2"/>
  <c r="E79" i="2"/>
  <c r="E55" i="2"/>
  <c r="E39" i="2"/>
  <c r="E23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C67" i="2"/>
  <c r="C19" i="2"/>
  <c r="C35" i="2"/>
  <c r="C51" i="2"/>
  <c r="D56" i="2"/>
</calcChain>
</file>

<file path=xl/sharedStrings.xml><?xml version="1.0" encoding="utf-8"?>
<sst xmlns="http://schemas.openxmlformats.org/spreadsheetml/2006/main" count="18" uniqueCount="18">
  <si>
    <t>G_2</t>
  </si>
  <si>
    <t>X_2</t>
  </si>
  <si>
    <t>G_0</t>
  </si>
  <si>
    <t>X_0</t>
  </si>
  <si>
    <t>Consommation</t>
  </si>
  <si>
    <t>investissement</t>
  </si>
  <si>
    <t>balance commerciale</t>
  </si>
  <si>
    <t xml:space="preserve">PIB </t>
  </si>
  <si>
    <t>GDP_2</t>
  </si>
  <si>
    <t>I_2</t>
  </si>
  <si>
    <t>CH_2</t>
  </si>
  <si>
    <t>GDP_0</t>
  </si>
  <si>
    <t>I_0</t>
  </si>
  <si>
    <t>CH_0</t>
  </si>
  <si>
    <t>M_2</t>
  </si>
  <si>
    <t>M_0</t>
  </si>
  <si>
    <t xml:space="preserve">Export 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</si>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</sst>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Motif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00189793806535E-2"/>
          <c:y val="0.13675535766131811"/>
          <c:w val="0.89075212894384104"/>
          <c:h val="0.7920272687156870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contributions!$C$1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50800" dist="50800" dir="5400000" algn="ctr" rotWithShape="0">
                  <a:srgbClr val="92D05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4-4C9F-BE1B-6E968FDB5601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contributions!$A$2:$A$98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contributions!$C$2:$C$98</c:f>
              <c:numCache>
                <c:formatCode>General</c:formatCode>
                <c:ptCount val="38"/>
                <c:pt idx="0">
                  <c:v>0</c:v>
                </c:pt>
                <c:pt idx="1">
                  <c:v>0.12823615352073325</c:v>
                </c:pt>
                <c:pt idx="2">
                  <c:v>0.23220114979726808</c:v>
                </c:pt>
                <c:pt idx="3">
                  <c:v>0.34434442805804183</c:v>
                </c:pt>
                <c:pt idx="4">
                  <c:v>0.43643599561892976</c:v>
                </c:pt>
                <c:pt idx="5">
                  <c:v>0.51343703291328691</c:v>
                </c:pt>
                <c:pt idx="6">
                  <c:v>0.59479137373105417</c:v>
                </c:pt>
                <c:pt idx="7">
                  <c:v>0.68557933638469637</c:v>
                </c:pt>
                <c:pt idx="8">
                  <c:v>0.76765277934211074</c:v>
                </c:pt>
                <c:pt idx="9">
                  <c:v>0.82630356020143869</c:v>
                </c:pt>
                <c:pt idx="10">
                  <c:v>0.86732077316546763</c:v>
                </c:pt>
                <c:pt idx="11">
                  <c:v>0.89272653655638334</c:v>
                </c:pt>
                <c:pt idx="12">
                  <c:v>0.91065530692117169</c:v>
                </c:pt>
                <c:pt idx="13">
                  <c:v>0.94353770966126871</c:v>
                </c:pt>
                <c:pt idx="14">
                  <c:v>0.94364582436784605</c:v>
                </c:pt>
                <c:pt idx="15">
                  <c:v>0.92473414730006687</c:v>
                </c:pt>
                <c:pt idx="16">
                  <c:v>0.90144954489137163</c:v>
                </c:pt>
                <c:pt idx="17">
                  <c:v>0.8747682049146519</c:v>
                </c:pt>
                <c:pt idx="18">
                  <c:v>0.8484491638127224</c:v>
                </c:pt>
                <c:pt idx="19">
                  <c:v>0.82332098752564942</c:v>
                </c:pt>
                <c:pt idx="20">
                  <c:v>0.80296845618160084</c:v>
                </c:pt>
                <c:pt idx="21">
                  <c:v>0.79038090860810861</c:v>
                </c:pt>
                <c:pt idx="22">
                  <c:v>0.78688129595107226</c:v>
                </c:pt>
                <c:pt idx="23">
                  <c:v>0.78886540076514022</c:v>
                </c:pt>
                <c:pt idx="24">
                  <c:v>0.80044067396714413</c:v>
                </c:pt>
                <c:pt idx="25">
                  <c:v>0.81873142986267822</c:v>
                </c:pt>
                <c:pt idx="26">
                  <c:v>0.84136645276524646</c:v>
                </c:pt>
                <c:pt idx="27">
                  <c:v>0.86623809301700927</c:v>
                </c:pt>
                <c:pt idx="28">
                  <c:v>0.8915128260628401</c:v>
                </c:pt>
                <c:pt idx="29">
                  <c:v>0.91561058546570873</c:v>
                </c:pt>
                <c:pt idx="30">
                  <c:v>0.93725942240307503</c:v>
                </c:pt>
                <c:pt idx="31">
                  <c:v>0.95548467881556365</c:v>
                </c:pt>
                <c:pt idx="32">
                  <c:v>0.96970513410707704</c:v>
                </c:pt>
                <c:pt idx="33">
                  <c:v>0.97960226387271998</c:v>
                </c:pt>
                <c:pt idx="34">
                  <c:v>0.98511004734737384</c:v>
                </c:pt>
                <c:pt idx="35">
                  <c:v>0.98641252276903879</c:v>
                </c:pt>
                <c:pt idx="36">
                  <c:v>0.98379625080636701</c:v>
                </c:pt>
                <c:pt idx="37">
                  <c:v>0.97771041775451406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4-4C9F-BE1B-6E968FDB5601}"/>
            </c:ext>
          </c:extLst>
        </c:ser>
        <c:ser>
          <c:idx val="2"/>
          <c:order val="2"/>
          <c:tx>
            <c:strRef>
              <c:f>contributions!$D$1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contributions!$A$2:$A$98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contributions!$D$2:$D$98</c:f>
              <c:numCache>
                <c:formatCode>General</c:formatCode>
                <c:ptCount val="38"/>
                <c:pt idx="0">
                  <c:v>0</c:v>
                </c:pt>
                <c:pt idx="1">
                  <c:v>3.2559200276605083E-2</c:v>
                </c:pt>
                <c:pt idx="2">
                  <c:v>1.5314499946280591E-2</c:v>
                </c:pt>
                <c:pt idx="3">
                  <c:v>3.1286939260180426E-2</c:v>
                </c:pt>
                <c:pt idx="4">
                  <c:v>5.0072951503801429E-2</c:v>
                </c:pt>
                <c:pt idx="5">
                  <c:v>7.1673150840069991E-2</c:v>
                </c:pt>
                <c:pt idx="6">
                  <c:v>9.8051668247284035E-2</c:v>
                </c:pt>
                <c:pt idx="7">
                  <c:v>0.13234524716254564</c:v>
                </c:pt>
                <c:pt idx="8">
                  <c:v>0.17434736539626197</c:v>
                </c:pt>
                <c:pt idx="9">
                  <c:v>0.22004682736384118</c:v>
                </c:pt>
                <c:pt idx="10">
                  <c:v>0.26708837962931564</c:v>
                </c:pt>
                <c:pt idx="11">
                  <c:v>0.3132082969003952</c:v>
                </c:pt>
                <c:pt idx="12">
                  <c:v>0.35629174097336114</c:v>
                </c:pt>
                <c:pt idx="13">
                  <c:v>0.38921491036733402</c:v>
                </c:pt>
                <c:pt idx="14">
                  <c:v>0.41529682245243144</c:v>
                </c:pt>
                <c:pt idx="15">
                  <c:v>0.43974746123375374</c:v>
                </c:pt>
                <c:pt idx="16">
                  <c:v>0.46053421332270161</c:v>
                </c:pt>
                <c:pt idx="17">
                  <c:v>0.47916829930663979</c:v>
                </c:pt>
                <c:pt idx="18">
                  <c:v>0.48767690285497306</c:v>
                </c:pt>
                <c:pt idx="19">
                  <c:v>0.49147161614186496</c:v>
                </c:pt>
                <c:pt idx="20">
                  <c:v>0.49305571801823084</c:v>
                </c:pt>
                <c:pt idx="21">
                  <c:v>0.49382022389136049</c:v>
                </c:pt>
                <c:pt idx="22">
                  <c:v>0.49462982132801675</c:v>
                </c:pt>
                <c:pt idx="23">
                  <c:v>0.49270804802247181</c:v>
                </c:pt>
                <c:pt idx="24">
                  <c:v>0.48979656999757465</c:v>
                </c:pt>
                <c:pt idx="25">
                  <c:v>0.48666921732688756</c:v>
                </c:pt>
                <c:pt idx="26">
                  <c:v>0.48368394565141398</c:v>
                </c:pt>
                <c:pt idx="27">
                  <c:v>0.48100806774680294</c:v>
                </c:pt>
                <c:pt idx="28">
                  <c:v>0.47869609879039837</c:v>
                </c:pt>
                <c:pt idx="29">
                  <c:v>0.47673112499516557</c:v>
                </c:pt>
                <c:pt idx="30">
                  <c:v>0.47505435158900589</c:v>
                </c:pt>
                <c:pt idx="31">
                  <c:v>0.47358588254482503</c:v>
                </c:pt>
                <c:pt idx="32">
                  <c:v>0.47225077686427575</c:v>
                </c:pt>
                <c:pt idx="33">
                  <c:v>0.47098501487196054</c:v>
                </c:pt>
                <c:pt idx="34">
                  <c:v>0.46974191475005012</c:v>
                </c:pt>
                <c:pt idx="35">
                  <c:v>0.46849886769864241</c:v>
                </c:pt>
                <c:pt idx="36">
                  <c:v>0.46724997835665411</c:v>
                </c:pt>
                <c:pt idx="37">
                  <c:v>0.46600935605153609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44-4C9F-BE1B-6E968FDB5601}"/>
            </c:ext>
          </c:extLst>
        </c:ser>
        <c:ser>
          <c:idx val="3"/>
          <c:order val="3"/>
          <c:tx>
            <c:strRef>
              <c:f>contributions!$E$1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contributions!$A$2:$A$98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contributions!$E$2:$E$98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-1.9863477312431356E-2</c:v>
                </c:pt>
                <c:pt idx="3">
                  <c:v>-2.5018784797019494E-2</c:v>
                </c:pt>
                <c:pt idx="4">
                  <c:v>-3.1781292808436029E-2</c:v>
                </c:pt>
                <c:pt idx="5">
                  <c:v>-4.1069775488970922E-2</c:v>
                </c:pt>
                <c:pt idx="6">
                  <c:v>-5.5453742189962289E-2</c:v>
                </c:pt>
                <c:pt idx="7">
                  <c:v>-7.8218018375556184E-2</c:v>
                </c:pt>
                <c:pt idx="8">
                  <c:v>-0.12551610837995886</c:v>
                </c:pt>
                <c:pt idx="9">
                  <c:v>-0.18208003367590775</c:v>
                </c:pt>
                <c:pt idx="10">
                  <c:v>-0.24546455056105573</c:v>
                </c:pt>
                <c:pt idx="11">
                  <c:v>-0.31332390965372342</c:v>
                </c:pt>
                <c:pt idx="12">
                  <c:v>-0.38452363284208085</c:v>
                </c:pt>
                <c:pt idx="13">
                  <c:v>-0.4606582737721055</c:v>
                </c:pt>
                <c:pt idx="14">
                  <c:v>-0.53593223453029148</c:v>
                </c:pt>
                <c:pt idx="15">
                  <c:v>-0.60742124745548398</c:v>
                </c:pt>
                <c:pt idx="16">
                  <c:v>-0.68163746776932987</c:v>
                </c:pt>
                <c:pt idx="17">
                  <c:v>-0.75327920497765921</c:v>
                </c:pt>
                <c:pt idx="18">
                  <c:v>-0.82397939658135699</c:v>
                </c:pt>
                <c:pt idx="19">
                  <c:v>-0.88950982353834507</c:v>
                </c:pt>
                <c:pt idx="20">
                  <c:v>-0.95036711914478056</c:v>
                </c:pt>
                <c:pt idx="21">
                  <c:v>-1.0069851522133471</c:v>
                </c:pt>
                <c:pt idx="22">
                  <c:v>-1.0596142309941656</c:v>
                </c:pt>
                <c:pt idx="23">
                  <c:v>-1.1096996775638701</c:v>
                </c:pt>
                <c:pt idx="24">
                  <c:v>-1.1547173573844876</c:v>
                </c:pt>
                <c:pt idx="25">
                  <c:v>-1.194622967563896</c:v>
                </c:pt>
                <c:pt idx="26">
                  <c:v>-1.2295401322278809</c:v>
                </c:pt>
                <c:pt idx="27">
                  <c:v>-1.2595715725677212</c:v>
                </c:pt>
                <c:pt idx="28">
                  <c:v>-1.2847964896891448</c:v>
                </c:pt>
                <c:pt idx="29">
                  <c:v>-1.3052792542193132</c:v>
                </c:pt>
                <c:pt idx="30">
                  <c:v>-1.3210880630134532</c:v>
                </c:pt>
                <c:pt idx="31">
                  <c:v>-1.3323065473942337</c:v>
                </c:pt>
                <c:pt idx="32">
                  <c:v>-1.3390535670912156</c:v>
                </c:pt>
                <c:pt idx="33">
                  <c:v>-1.341477130281727</c:v>
                </c:pt>
                <c:pt idx="34">
                  <c:v>-1.3397579362976908</c:v>
                </c:pt>
                <c:pt idx="35">
                  <c:v>-1.334113041240534</c:v>
                </c:pt>
                <c:pt idx="36">
                  <c:v>-1.324783271171555</c:v>
                </c:pt>
                <c:pt idx="37">
                  <c:v>-1.3120399789336374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44-4C9F-BE1B-6E968FDB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92096"/>
        <c:axId val="48763648"/>
      </c:barChart>
      <c:lineChart>
        <c:grouping val="stacked"/>
        <c:varyColors val="0"/>
        <c:ser>
          <c:idx val="0"/>
          <c:order val="0"/>
          <c:tx>
            <c:strRef>
              <c:f>contributions!$B$1</c:f>
              <c:strCache>
                <c:ptCount val="1"/>
                <c:pt idx="0">
                  <c:v>PIB </c:v>
                </c:pt>
              </c:strCache>
            </c:strRef>
          </c:tx>
          <c:marker>
            <c:symbol val="none"/>
          </c:marker>
          <c:cat>
            <c:numRef>
              <c:f>contributions!$A$2:$A$98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contributions!$B$2:$B$98</c:f>
              <c:numCache>
                <c:formatCode>General</c:formatCode>
                <c:ptCount val="38"/>
                <c:pt idx="0">
                  <c:v>0</c:v>
                </c:pt>
                <c:pt idx="1">
                  <c:v>7.9151706266733513E-2</c:v>
                </c:pt>
                <c:pt idx="2">
                  <c:v>0.22770232198419116</c:v>
                </c:pt>
                <c:pt idx="3">
                  <c:v>0.35066175089732976</c:v>
                </c:pt>
                <c:pt idx="4">
                  <c:v>0.45477593572855746</c:v>
                </c:pt>
                <c:pt idx="5">
                  <c:v>0.54408762166875402</c:v>
                </c:pt>
                <c:pt idx="6">
                  <c:v>0.63743552303689999</c:v>
                </c:pt>
                <c:pt idx="7">
                  <c:v>0.73975195956503814</c:v>
                </c:pt>
                <c:pt idx="8">
                  <c:v>0.81652863744028359</c:v>
                </c:pt>
                <c:pt idx="9">
                  <c:v>0.86431450805861676</c:v>
                </c:pt>
                <c:pt idx="10">
                  <c:v>0.88898843421010287</c:v>
                </c:pt>
                <c:pt idx="11">
                  <c:v>0.89265452107110121</c:v>
                </c:pt>
                <c:pt idx="12">
                  <c:v>0.88246674819596471</c:v>
                </c:pt>
                <c:pt idx="13">
                  <c:v>0.87213732716955317</c:v>
                </c:pt>
                <c:pt idx="14">
                  <c:v>0.82305293129347756</c:v>
                </c:pt>
                <c:pt idx="15">
                  <c:v>0.75710234659949194</c:v>
                </c:pt>
                <c:pt idx="16">
                  <c:v>0.68038775127436946</c:v>
                </c:pt>
                <c:pt idx="17">
                  <c:v>0.60069814889793793</c:v>
                </c:pt>
                <c:pt idx="18">
                  <c:v>0.51218690354586371</c:v>
                </c:pt>
                <c:pt idx="19">
                  <c:v>0.42532234728920315</c:v>
                </c:pt>
                <c:pt idx="20">
                  <c:v>0.34569597925777629</c:v>
                </c:pt>
                <c:pt idx="21">
                  <c:v>0.27725427550382431</c:v>
                </c:pt>
                <c:pt idx="22">
                  <c:v>0.22193448580785091</c:v>
                </c:pt>
                <c:pt idx="23">
                  <c:v>0.17191077198148719</c:v>
                </c:pt>
                <c:pt idx="24">
                  <c:v>0.13555626736552195</c:v>
                </c:pt>
                <c:pt idx="25">
                  <c:v>0.1108134090904711</c:v>
                </c:pt>
                <c:pt idx="26">
                  <c:v>9.5545415257536348E-2</c:v>
                </c:pt>
                <c:pt idx="27">
                  <c:v>8.7709153154880148E-2</c:v>
                </c:pt>
                <c:pt idx="28">
                  <c:v>8.5446447153891825E-2</c:v>
                </c:pt>
                <c:pt idx="29">
                  <c:v>8.7095934943404174E-2</c:v>
                </c:pt>
                <c:pt idx="30">
                  <c:v>9.1258671475280551E-2</c:v>
                </c:pt>
                <c:pt idx="31">
                  <c:v>9.6796424597100916E-2</c:v>
                </c:pt>
                <c:pt idx="32">
                  <c:v>0.10293421831015781</c:v>
                </c:pt>
                <c:pt idx="33">
                  <c:v>0.1091415177180588</c:v>
                </c:pt>
                <c:pt idx="34">
                  <c:v>0.11512493412995095</c:v>
                </c:pt>
                <c:pt idx="35">
                  <c:v>0.12082877115759949</c:v>
                </c:pt>
                <c:pt idx="36">
                  <c:v>0.12629294359005616</c:v>
                </c:pt>
                <c:pt idx="37">
                  <c:v>0.13170933838548837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44-4C9F-BE1B-6E968FDB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2096"/>
        <c:axId val="48763648"/>
      </c:lineChart>
      <c:catAx>
        <c:axId val="602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fr-FR"/>
          </a:p>
        </c:txPr>
        <c:crossAx val="48763648"/>
        <c:crosses val="autoZero"/>
        <c:auto val="1"/>
        <c:lblAlgn val="ctr"/>
        <c:lblOffset val="100"/>
        <c:noMultiLvlLbl val="0"/>
      </c:catAx>
      <c:valAx>
        <c:axId val="487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165722700279223"/>
          <c:y val="0.17174865337105155"/>
          <c:w val="0.19312239966404202"/>
          <c:h val="0.18213823449168512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fr-FR" sz="2000"/>
              <a:t>Ecart</a:t>
            </a:r>
            <a:r>
              <a:rPr lang="fr-FR" sz="2000" baseline="0"/>
              <a:t> de PIB entre les scénarios AMS2 et AME en pourcentage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7502405949256346E-2"/>
          <c:y val="0.16714129483814524"/>
          <c:w val="0.8852717829421779"/>
          <c:h val="0.72077051324597707"/>
        </c:manualLayout>
      </c:layout>
      <c:lineChart>
        <c:grouping val="standard"/>
        <c:varyColors val="0"/>
        <c:ser>
          <c:idx val="0"/>
          <c:order val="0"/>
          <c:tx>
            <c:strRef>
              <c:f>contributions!$B$1</c:f>
              <c:strCache>
                <c:ptCount val="1"/>
                <c:pt idx="0">
                  <c:v>PIB </c:v>
                </c:pt>
              </c:strCache>
            </c:strRef>
          </c:tx>
          <c:marker>
            <c:symbol val="none"/>
          </c:marker>
          <c:cat>
            <c:numRef>
              <c:f>contributions!$A$2:$A$53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contributions!$B$2:$B$53</c:f>
              <c:numCache>
                <c:formatCode>General</c:formatCode>
                <c:ptCount val="38"/>
                <c:pt idx="0">
                  <c:v>0</c:v>
                </c:pt>
                <c:pt idx="1">
                  <c:v>7.9151706266733513E-2</c:v>
                </c:pt>
                <c:pt idx="2">
                  <c:v>0.22770232198419116</c:v>
                </c:pt>
                <c:pt idx="3">
                  <c:v>0.35066175089732976</c:v>
                </c:pt>
                <c:pt idx="4">
                  <c:v>0.45477593572855746</c:v>
                </c:pt>
                <c:pt idx="5">
                  <c:v>0.54408762166875402</c:v>
                </c:pt>
                <c:pt idx="6">
                  <c:v>0.63743552303689999</c:v>
                </c:pt>
                <c:pt idx="7">
                  <c:v>0.73975195956503814</c:v>
                </c:pt>
                <c:pt idx="8">
                  <c:v>0.81652863744028359</c:v>
                </c:pt>
                <c:pt idx="9">
                  <c:v>0.86431450805861676</c:v>
                </c:pt>
                <c:pt idx="10">
                  <c:v>0.88898843421010287</c:v>
                </c:pt>
                <c:pt idx="11">
                  <c:v>0.89265452107110121</c:v>
                </c:pt>
                <c:pt idx="12">
                  <c:v>0.88246674819596471</c:v>
                </c:pt>
                <c:pt idx="13">
                  <c:v>0.87213732716955317</c:v>
                </c:pt>
                <c:pt idx="14">
                  <c:v>0.82305293129347756</c:v>
                </c:pt>
                <c:pt idx="15">
                  <c:v>0.75710234659949194</c:v>
                </c:pt>
                <c:pt idx="16">
                  <c:v>0.68038775127436946</c:v>
                </c:pt>
                <c:pt idx="17">
                  <c:v>0.60069814889793793</c:v>
                </c:pt>
                <c:pt idx="18">
                  <c:v>0.51218690354586371</c:v>
                </c:pt>
                <c:pt idx="19">
                  <c:v>0.42532234728920315</c:v>
                </c:pt>
                <c:pt idx="20">
                  <c:v>0.34569597925777629</c:v>
                </c:pt>
                <c:pt idx="21">
                  <c:v>0.27725427550382431</c:v>
                </c:pt>
                <c:pt idx="22">
                  <c:v>0.22193448580785091</c:v>
                </c:pt>
                <c:pt idx="23">
                  <c:v>0.17191077198148719</c:v>
                </c:pt>
                <c:pt idx="24">
                  <c:v>0.13555626736552195</c:v>
                </c:pt>
                <c:pt idx="25">
                  <c:v>0.1108134090904711</c:v>
                </c:pt>
                <c:pt idx="26">
                  <c:v>9.5545415257536348E-2</c:v>
                </c:pt>
                <c:pt idx="27">
                  <c:v>8.7709153154880148E-2</c:v>
                </c:pt>
                <c:pt idx="28">
                  <c:v>8.5446447153891825E-2</c:v>
                </c:pt>
                <c:pt idx="29">
                  <c:v>8.7095934943404174E-2</c:v>
                </c:pt>
                <c:pt idx="30">
                  <c:v>9.1258671475280551E-2</c:v>
                </c:pt>
                <c:pt idx="31">
                  <c:v>9.6796424597100916E-2</c:v>
                </c:pt>
                <c:pt idx="32">
                  <c:v>0.10293421831015781</c:v>
                </c:pt>
                <c:pt idx="33">
                  <c:v>0.1091415177180588</c:v>
                </c:pt>
                <c:pt idx="34">
                  <c:v>0.11512493412995095</c:v>
                </c:pt>
                <c:pt idx="35">
                  <c:v>0.12082877115759949</c:v>
                </c:pt>
                <c:pt idx="36">
                  <c:v>0.12629294359005616</c:v>
                </c:pt>
                <c:pt idx="37">
                  <c:v>0.13170933838548837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F-4E1A-BDF5-928AE729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184"/>
        <c:axId val="48830720"/>
      </c:lineChart>
      <c:catAx>
        <c:axId val="488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48830720"/>
        <c:crosses val="autoZero"/>
        <c:auto val="1"/>
        <c:lblAlgn val="ctr"/>
        <c:lblOffset val="100"/>
        <c:noMultiLvlLbl val="0"/>
      </c:catAx>
      <c:valAx>
        <c:axId val="488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2918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sqref="A1:M48"/>
    </sheetView>
  </sheetViews>
  <sheetFormatPr baseColWidth="10" defaultRowHeight="15" x14ac:dyDescent="0.25"/>
  <cols>
    <col min="2" max="2" width="11.42578125" style="1"/>
    <col min="3" max="3" width="18.28515625" style="1" customWidth="1"/>
    <col min="4" max="7" width="11.42578125" style="1"/>
    <col min="8" max="8" width="17.5703125" style="1" customWidth="1"/>
    <col min="9" max="9" width="13.28515625" style="1" customWidth="1"/>
    <col min="10" max="11" width="11.42578125" style="1"/>
  </cols>
  <sheetData>
    <row r="1" spans="1:13" x14ac:dyDescent="0.25">
      <c r="B1" s="1" t="s">
        <v>8</v>
      </c>
      <c r="C1" s="1" t="s">
        <v>10</v>
      </c>
      <c r="D1" s="1" t="s">
        <v>9</v>
      </c>
      <c r="E1" s="1" t="s">
        <v>1</v>
      </c>
      <c r="F1" s="1" t="s">
        <v>14</v>
      </c>
      <c r="G1" s="1" t="s">
        <v>11</v>
      </c>
      <c r="H1" s="1" t="s">
        <v>13</v>
      </c>
      <c r="I1" s="1" t="s">
        <v>12</v>
      </c>
      <c r="J1" s="1" t="s">
        <v>3</v>
      </c>
      <c r="K1" s="1" t="s">
        <v>15</v>
      </c>
      <c r="L1" t="s">
        <v>0</v>
      </c>
      <c r="M1" t="s">
        <v>2</v>
      </c>
    </row>
    <row r="2" spans="1:13" x14ac:dyDescent="0.25">
      <c r="A2">
        <v>2004</v>
      </c>
      <c r="B2" s="1">
        <v>1751863.6530967299</v>
      </c>
      <c r="C2" s="1">
        <v>1075031.0761546199</v>
      </c>
      <c r="D2" s="1">
        <v>260630.45311326999</v>
      </c>
      <c r="E2" s="1">
        <v>469640.177104556</v>
      </c>
      <c r="F2" s="1">
        <v>491700.069232015</v>
      </c>
      <c r="G2" s="1">
        <v>1751863.6530967299</v>
      </c>
      <c r="H2" s="1">
        <v>1075031.0761546199</v>
      </c>
      <c r="I2" s="1">
        <v>260630.45311326999</v>
      </c>
      <c r="J2" s="1">
        <v>469640.177104556</v>
      </c>
      <c r="K2" s="1">
        <v>491700.069232015</v>
      </c>
      <c r="L2">
        <v>432574.518284772</v>
      </c>
      <c r="M2">
        <v>432574.518284772</v>
      </c>
    </row>
    <row r="3" spans="1:13" x14ac:dyDescent="0.25">
      <c r="A3">
        <v>2005</v>
      </c>
      <c r="B3" s="1">
        <v>1779445.6951965401</v>
      </c>
      <c r="C3" s="1">
        <v>1091956.79543003</v>
      </c>
      <c r="D3" s="1">
        <v>264733.923219266</v>
      </c>
      <c r="E3" s="1">
        <v>477034.37990896101</v>
      </c>
      <c r="F3" s="1">
        <v>499441.59180203202</v>
      </c>
      <c r="G3" s="1">
        <v>1779445.6951965401</v>
      </c>
      <c r="H3" s="1">
        <v>1091956.79543003</v>
      </c>
      <c r="I3" s="1">
        <v>264733.923219266</v>
      </c>
      <c r="J3" s="1">
        <v>477034.37990896101</v>
      </c>
      <c r="K3" s="1">
        <v>499441.59180203202</v>
      </c>
      <c r="L3">
        <v>439385.14453045401</v>
      </c>
      <c r="M3">
        <v>439385.14453045401</v>
      </c>
    </row>
    <row r="4" spans="1:13" x14ac:dyDescent="0.25">
      <c r="A4">
        <v>2006</v>
      </c>
      <c r="B4" s="1">
        <v>1807459.3330000001</v>
      </c>
      <c r="C4" s="1">
        <v>1109149</v>
      </c>
      <c r="D4" s="1">
        <v>268901.37809999997</v>
      </c>
      <c r="E4" s="1">
        <v>484545.0491</v>
      </c>
      <c r="F4" s="1">
        <v>507307.09399999998</v>
      </c>
      <c r="G4" s="1">
        <v>1807459.3330000001</v>
      </c>
      <c r="H4" s="1">
        <v>1109149</v>
      </c>
      <c r="I4" s="1">
        <v>268901.37809999997</v>
      </c>
      <c r="J4" s="1">
        <v>484545.0491</v>
      </c>
      <c r="K4" s="1">
        <v>507307.09399999998</v>
      </c>
      <c r="L4">
        <v>446303</v>
      </c>
      <c r="M4">
        <v>446303</v>
      </c>
    </row>
    <row r="5" spans="1:13" x14ac:dyDescent="0.25">
      <c r="A5">
        <v>2007</v>
      </c>
      <c r="B5" s="1">
        <v>1825151.3130000001</v>
      </c>
      <c r="C5" s="1">
        <v>1123566.29</v>
      </c>
      <c r="D5" s="1">
        <v>272921.41629999998</v>
      </c>
      <c r="E5" s="1">
        <v>485701.73820000002</v>
      </c>
      <c r="F5" s="1">
        <v>516328.29340000002</v>
      </c>
      <c r="G5" s="1">
        <v>1825151.3130000001</v>
      </c>
      <c r="H5" s="1">
        <v>1123566.29</v>
      </c>
      <c r="I5" s="1">
        <v>272921.41629999998</v>
      </c>
      <c r="J5" s="1">
        <v>485701.73820000002</v>
      </c>
      <c r="K5" s="1">
        <v>516328.29340000002</v>
      </c>
      <c r="L5">
        <v>453329.77299999999</v>
      </c>
      <c r="M5">
        <v>453329.77299999999</v>
      </c>
    </row>
    <row r="6" spans="1:13" x14ac:dyDescent="0.25">
      <c r="A6">
        <v>2008</v>
      </c>
      <c r="B6" s="1">
        <v>1840722.926</v>
      </c>
      <c r="C6" s="1">
        <v>1133547.068</v>
      </c>
      <c r="D6" s="1">
        <v>275794.09419999999</v>
      </c>
      <c r="E6" s="1">
        <v>482399.5968</v>
      </c>
      <c r="F6" s="1">
        <v>517539.24290000001</v>
      </c>
      <c r="G6" s="1">
        <v>1840722.926</v>
      </c>
      <c r="H6" s="1">
        <v>1133547.068</v>
      </c>
      <c r="I6" s="1">
        <v>275794.09419999999</v>
      </c>
      <c r="J6" s="1">
        <v>482399.5968</v>
      </c>
      <c r="K6" s="1">
        <v>517539.24290000001</v>
      </c>
      <c r="L6">
        <v>460467.17820000002</v>
      </c>
      <c r="M6">
        <v>460467.17820000002</v>
      </c>
    </row>
    <row r="7" spans="1:13" x14ac:dyDescent="0.25">
      <c r="A7">
        <v>2009</v>
      </c>
      <c r="B7" s="1">
        <v>1853036.064</v>
      </c>
      <c r="C7" s="1">
        <v>1141083.5660000001</v>
      </c>
      <c r="D7" s="1">
        <v>277947.96269999997</v>
      </c>
      <c r="E7" s="1">
        <v>477482.17800000001</v>
      </c>
      <c r="F7" s="1">
        <v>517344.1519</v>
      </c>
      <c r="G7" s="1">
        <v>1853036.064</v>
      </c>
      <c r="H7" s="1">
        <v>1141083.5660000001</v>
      </c>
      <c r="I7" s="1">
        <v>277947.96269999997</v>
      </c>
      <c r="J7" s="1">
        <v>477482.17800000001</v>
      </c>
      <c r="K7" s="1">
        <v>517344.1519</v>
      </c>
      <c r="L7">
        <v>467716.95770000003</v>
      </c>
      <c r="M7">
        <v>467716.95770000003</v>
      </c>
    </row>
    <row r="8" spans="1:13" x14ac:dyDescent="0.25">
      <c r="A8">
        <v>2010</v>
      </c>
      <c r="B8" s="1">
        <v>1864051.0419999999</v>
      </c>
      <c r="C8" s="1">
        <v>1146284.0549999999</v>
      </c>
      <c r="D8" s="1">
        <v>279769.90460000001</v>
      </c>
      <c r="E8" s="1">
        <v>473329.11050000001</v>
      </c>
      <c r="F8" s="1">
        <v>516659.28019999998</v>
      </c>
      <c r="G8" s="1">
        <v>1864051.0419999999</v>
      </c>
      <c r="H8" s="1">
        <v>1146284.0549999999</v>
      </c>
      <c r="I8" s="1">
        <v>279769.90460000001</v>
      </c>
      <c r="J8" s="1">
        <v>473329.11050000001</v>
      </c>
      <c r="K8" s="1">
        <v>516659.28019999998</v>
      </c>
      <c r="L8">
        <v>475080.88050000003</v>
      </c>
      <c r="M8">
        <v>475080.88050000003</v>
      </c>
    </row>
    <row r="9" spans="1:13" x14ac:dyDescent="0.25">
      <c r="A9">
        <v>2011</v>
      </c>
      <c r="B9" s="1">
        <v>1875390.9950000001</v>
      </c>
      <c r="C9" s="1">
        <v>1149649.669</v>
      </c>
      <c r="D9" s="1">
        <v>281126.6103</v>
      </c>
      <c r="E9" s="1">
        <v>472580.06150000001</v>
      </c>
      <c r="F9" s="1">
        <v>516742.78619999997</v>
      </c>
      <c r="G9" s="1">
        <v>1875390.9950000001</v>
      </c>
      <c r="H9" s="1">
        <v>1149649.669</v>
      </c>
      <c r="I9" s="1">
        <v>281126.6103</v>
      </c>
      <c r="J9" s="1">
        <v>472580.06150000001</v>
      </c>
      <c r="K9" s="1">
        <v>516742.78619999997</v>
      </c>
      <c r="L9">
        <v>482560.74400000001</v>
      </c>
      <c r="M9">
        <v>482560.74400000001</v>
      </c>
    </row>
    <row r="10" spans="1:13" x14ac:dyDescent="0.25">
      <c r="A10">
        <v>2012</v>
      </c>
      <c r="B10" s="1">
        <v>1900156.693</v>
      </c>
      <c r="C10" s="1">
        <v>1166449.9380000001</v>
      </c>
      <c r="D10" s="1">
        <v>282804.00439999998</v>
      </c>
      <c r="E10" s="1">
        <v>472866.1727</v>
      </c>
      <c r="F10" s="1">
        <v>518088.44079999998</v>
      </c>
      <c r="G10" s="1">
        <v>1900156.693</v>
      </c>
      <c r="H10" s="1">
        <v>1166449.9380000001</v>
      </c>
      <c r="I10" s="1">
        <v>282804.00439999998</v>
      </c>
      <c r="J10" s="1">
        <v>472866.1727</v>
      </c>
      <c r="K10" s="1">
        <v>518088.44079999998</v>
      </c>
      <c r="L10">
        <v>490158.37329999998</v>
      </c>
      <c r="M10">
        <v>490158.37329999998</v>
      </c>
    </row>
    <row r="11" spans="1:13" x14ac:dyDescent="0.25">
      <c r="A11">
        <v>2013</v>
      </c>
      <c r="B11" s="1">
        <v>1925753.1839999999</v>
      </c>
      <c r="C11" s="1">
        <v>1182935.2690000001</v>
      </c>
      <c r="D11" s="1">
        <v>284872.25189999997</v>
      </c>
      <c r="E11" s="1">
        <v>474973.40720000002</v>
      </c>
      <c r="F11" s="1">
        <v>520448.51130000001</v>
      </c>
      <c r="G11" s="1">
        <v>1925753.1839999999</v>
      </c>
      <c r="H11" s="1">
        <v>1182935.2690000001</v>
      </c>
      <c r="I11" s="1">
        <v>284872.25189999997</v>
      </c>
      <c r="J11" s="1">
        <v>474973.40720000002</v>
      </c>
      <c r="K11" s="1">
        <v>520448.51130000001</v>
      </c>
      <c r="L11">
        <v>497875.62280000001</v>
      </c>
      <c r="M11">
        <v>497875.62280000001</v>
      </c>
    </row>
    <row r="12" spans="1:13" x14ac:dyDescent="0.25">
      <c r="A12">
        <v>2014</v>
      </c>
      <c r="B12" s="1">
        <v>1959190.1850000001</v>
      </c>
      <c r="C12" s="1">
        <v>1207708.1470000001</v>
      </c>
      <c r="D12" s="1">
        <v>287545.36969999998</v>
      </c>
      <c r="E12" s="1">
        <v>478725.90100000001</v>
      </c>
      <c r="F12" s="1">
        <v>525504.73179999995</v>
      </c>
      <c r="G12" s="1">
        <v>1957640.679</v>
      </c>
      <c r="H12" s="1">
        <v>1206161.412</v>
      </c>
      <c r="I12" s="1">
        <v>287451.77769999998</v>
      </c>
      <c r="J12" s="1">
        <v>478750.89449999999</v>
      </c>
      <c r="K12" s="1">
        <v>525438.90390000003</v>
      </c>
      <c r="L12">
        <v>505714.37579999998</v>
      </c>
      <c r="M12">
        <v>505714.37579999998</v>
      </c>
    </row>
    <row r="13" spans="1:13" x14ac:dyDescent="0.25">
      <c r="A13">
        <v>2015</v>
      </c>
      <c r="B13" s="1">
        <v>2000175.0430000001</v>
      </c>
      <c r="C13" s="1">
        <v>1240122.317</v>
      </c>
      <c r="D13" s="1">
        <v>291125.92979999998</v>
      </c>
      <c r="E13" s="1">
        <v>483786.30320000002</v>
      </c>
      <c r="F13" s="1">
        <v>532919.55680000002</v>
      </c>
      <c r="G13" s="1">
        <v>1995630.9450000001</v>
      </c>
      <c r="H13" s="1">
        <v>1235488.439</v>
      </c>
      <c r="I13" s="1">
        <v>290819.3089</v>
      </c>
      <c r="J13" s="1">
        <v>483886.99469999998</v>
      </c>
      <c r="K13" s="1">
        <v>532623.84660000005</v>
      </c>
      <c r="L13">
        <v>513676.54519999999</v>
      </c>
      <c r="M13">
        <v>513676.54519999999</v>
      </c>
    </row>
    <row r="14" spans="1:13" x14ac:dyDescent="0.25">
      <c r="A14">
        <v>2016</v>
      </c>
      <c r="B14" s="1">
        <v>2041571.7350000001</v>
      </c>
      <c r="C14" s="1">
        <v>1269805.1100000001</v>
      </c>
      <c r="D14" s="1">
        <v>295703.67930000002</v>
      </c>
      <c r="E14" s="1">
        <v>492390.62910000002</v>
      </c>
      <c r="F14" s="1">
        <v>541832.97439999995</v>
      </c>
      <c r="G14" s="1">
        <v>2034437.74</v>
      </c>
      <c r="H14" s="1">
        <v>1262799.6370000001</v>
      </c>
      <c r="I14" s="1">
        <v>295066.16600000003</v>
      </c>
      <c r="J14" s="1">
        <v>492641.7807</v>
      </c>
      <c r="K14" s="1">
        <v>541575.13439999998</v>
      </c>
      <c r="L14">
        <v>521764.07419999997</v>
      </c>
      <c r="M14">
        <v>521764.07419999997</v>
      </c>
    </row>
    <row r="15" spans="1:13" x14ac:dyDescent="0.25">
      <c r="A15">
        <v>2017</v>
      </c>
      <c r="B15" s="1">
        <v>2081649.9450000001</v>
      </c>
      <c r="C15" s="1">
        <v>1297470.456</v>
      </c>
      <c r="D15" s="1">
        <v>300873.76209999999</v>
      </c>
      <c r="E15" s="1">
        <v>501350.81569999998</v>
      </c>
      <c r="F15" s="1">
        <v>551147.2121</v>
      </c>
      <c r="G15" s="1">
        <v>2072225.96</v>
      </c>
      <c r="H15" s="1">
        <v>1288426.5160000001</v>
      </c>
      <c r="I15" s="1">
        <v>299835.13740000001</v>
      </c>
      <c r="J15" s="1">
        <v>501849.05579999997</v>
      </c>
      <c r="K15" s="1">
        <v>550986.87199999997</v>
      </c>
      <c r="L15">
        <v>529978.93649999995</v>
      </c>
      <c r="M15">
        <v>529978.93649999995</v>
      </c>
    </row>
    <row r="16" spans="1:13" x14ac:dyDescent="0.25">
      <c r="A16">
        <v>2018</v>
      </c>
      <c r="B16" s="1">
        <v>2128288.83</v>
      </c>
      <c r="C16" s="1">
        <v>1332005.226</v>
      </c>
      <c r="D16" s="1">
        <v>306767.84789999999</v>
      </c>
      <c r="E16" s="1">
        <v>510156.29930000001</v>
      </c>
      <c r="F16" s="1">
        <v>561533.11659999995</v>
      </c>
      <c r="G16" s="1">
        <v>2116771.7370000002</v>
      </c>
      <c r="H16" s="1">
        <v>1321136.936</v>
      </c>
      <c r="I16" s="1">
        <v>305249.69089999999</v>
      </c>
      <c r="J16" s="1">
        <v>511030.99359999999</v>
      </c>
      <c r="K16" s="1">
        <v>561538.45750000002</v>
      </c>
      <c r="L16">
        <v>538323.13690000004</v>
      </c>
      <c r="M16">
        <v>538323.13690000004</v>
      </c>
    </row>
    <row r="17" spans="1:13" x14ac:dyDescent="0.25">
      <c r="A17">
        <v>2019</v>
      </c>
      <c r="B17" s="1">
        <v>2176115.2680000002</v>
      </c>
      <c r="C17" s="1">
        <v>1368155.767</v>
      </c>
      <c r="D17" s="1">
        <v>313275.83020000003</v>
      </c>
      <c r="E17" s="1">
        <v>518328.33880000003</v>
      </c>
      <c r="F17" s="1">
        <v>572527.75780000002</v>
      </c>
      <c r="G17" s="1">
        <v>2162331.7969999998</v>
      </c>
      <c r="H17" s="1">
        <v>1355294.4040000001</v>
      </c>
      <c r="I17" s="1">
        <v>311154.62780000002</v>
      </c>
      <c r="J17" s="1">
        <v>519738.17229999998</v>
      </c>
      <c r="K17" s="1">
        <v>572738.49739999999</v>
      </c>
      <c r="L17">
        <v>546798.71169999999</v>
      </c>
      <c r="M17">
        <v>546798.71169999999</v>
      </c>
    </row>
    <row r="18" spans="1:13" x14ac:dyDescent="0.25">
      <c r="A18">
        <v>2020</v>
      </c>
      <c r="B18" s="1">
        <v>2221208.6179999998</v>
      </c>
      <c r="C18" s="1">
        <v>1401866.135</v>
      </c>
      <c r="D18" s="1">
        <v>320182.89439999999</v>
      </c>
      <c r="E18" s="1">
        <v>525598.78489999997</v>
      </c>
      <c r="F18" s="1">
        <v>583510.44640000002</v>
      </c>
      <c r="G18" s="1">
        <v>2204897.8429999999</v>
      </c>
      <c r="H18" s="1">
        <v>1386749.811</v>
      </c>
      <c r="I18" s="1">
        <v>317263.81689999998</v>
      </c>
      <c r="J18" s="1">
        <v>527739.98109999998</v>
      </c>
      <c r="K18" s="1">
        <v>583927.01520000002</v>
      </c>
      <c r="L18">
        <v>555407.72930000001</v>
      </c>
      <c r="M18">
        <v>555407.72930000001</v>
      </c>
    </row>
    <row r="19" spans="1:13" x14ac:dyDescent="0.25">
      <c r="A19">
        <v>2021</v>
      </c>
      <c r="B19" s="1">
        <v>2258597.128</v>
      </c>
      <c r="C19" s="1">
        <v>1428865.6810000001</v>
      </c>
      <c r="D19" s="1">
        <v>327047.75559999997</v>
      </c>
      <c r="E19" s="1">
        <v>531988.90249999997</v>
      </c>
      <c r="F19" s="1">
        <v>594759.87170000002</v>
      </c>
      <c r="G19" s="1">
        <v>2240304.4010000001</v>
      </c>
      <c r="H19" s="1">
        <v>1411667.922</v>
      </c>
      <c r="I19" s="1">
        <v>323140.84389999998</v>
      </c>
      <c r="J19" s="1">
        <v>535028.78870000003</v>
      </c>
      <c r="K19" s="1">
        <v>594987.81499999994</v>
      </c>
      <c r="L19">
        <v>564152.29070000001</v>
      </c>
      <c r="M19">
        <v>564152.29070000001</v>
      </c>
    </row>
    <row r="20" spans="1:13" x14ac:dyDescent="0.25">
      <c r="A20">
        <v>2022</v>
      </c>
      <c r="B20" s="1">
        <v>2284823.5869999998</v>
      </c>
      <c r="C20" s="1">
        <v>1444351.013</v>
      </c>
      <c r="D20" s="1">
        <v>333405.49410000001</v>
      </c>
      <c r="E20" s="1">
        <v>537607.53159999999</v>
      </c>
      <c r="F20" s="1">
        <v>604571.41720000003</v>
      </c>
      <c r="G20" s="1">
        <v>2265244.7480000001</v>
      </c>
      <c r="H20" s="1">
        <v>1425633.2150000001</v>
      </c>
      <c r="I20" s="1">
        <v>328419.89490000001</v>
      </c>
      <c r="J20" s="1">
        <v>541704.49800000002</v>
      </c>
      <c r="K20" s="1">
        <v>604543.82519999996</v>
      </c>
      <c r="L20">
        <v>573034.53009999997</v>
      </c>
      <c r="M20">
        <v>573034.53009999997</v>
      </c>
    </row>
    <row r="21" spans="1:13" x14ac:dyDescent="0.25">
      <c r="A21">
        <v>2023</v>
      </c>
      <c r="B21" s="1">
        <v>2301951.3530000001</v>
      </c>
      <c r="C21" s="1">
        <v>1450130.804</v>
      </c>
      <c r="D21" s="1">
        <v>339044.64669999998</v>
      </c>
      <c r="E21" s="1">
        <v>542665.13470000005</v>
      </c>
      <c r="F21" s="1">
        <v>612687.07070000004</v>
      </c>
      <c r="G21" s="1">
        <v>2281667.5920000002</v>
      </c>
      <c r="H21" s="1">
        <v>1430341.4269999999</v>
      </c>
      <c r="I21" s="1">
        <v>332949.57770000002</v>
      </c>
      <c r="J21" s="1">
        <v>547970.17350000003</v>
      </c>
      <c r="K21" s="1">
        <v>612391.42440000002</v>
      </c>
      <c r="L21">
        <v>582056.61490000004</v>
      </c>
      <c r="M21">
        <v>582056.61490000004</v>
      </c>
    </row>
    <row r="22" spans="1:13" x14ac:dyDescent="0.25">
      <c r="A22">
        <v>2024</v>
      </c>
      <c r="B22" s="1">
        <v>2314428.1349999998</v>
      </c>
      <c r="C22" s="1">
        <v>1450663.3489999999</v>
      </c>
      <c r="D22" s="1">
        <v>344014.82610000001</v>
      </c>
      <c r="E22" s="1">
        <v>547434.0442</v>
      </c>
      <c r="F22" s="1">
        <v>619437.07440000004</v>
      </c>
      <c r="G22" s="1">
        <v>2293951.077</v>
      </c>
      <c r="H22" s="1">
        <v>1430184.639</v>
      </c>
      <c r="I22" s="1">
        <v>336828.98100000003</v>
      </c>
      <c r="J22" s="1">
        <v>554089.85250000004</v>
      </c>
      <c r="K22" s="1">
        <v>618905.38549999997</v>
      </c>
      <c r="L22">
        <v>591220.74710000004</v>
      </c>
      <c r="M22">
        <v>591220.74710000004</v>
      </c>
    </row>
    <row r="23" spans="1:13" x14ac:dyDescent="0.25">
      <c r="A23">
        <v>2025</v>
      </c>
      <c r="B23" s="1">
        <v>2327834.3160000001</v>
      </c>
      <c r="C23" s="1">
        <v>1451728.1680000001</v>
      </c>
      <c r="D23" s="1">
        <v>348580.45939999999</v>
      </c>
      <c r="E23" s="1">
        <v>552186.62589999998</v>
      </c>
      <c r="F23" s="1">
        <v>625555.10259999998</v>
      </c>
      <c r="G23" s="1">
        <v>2307471.6460000002</v>
      </c>
      <c r="H23" s="1">
        <v>1430715.0549999999</v>
      </c>
      <c r="I23" s="1">
        <v>340358.12849999999</v>
      </c>
      <c r="J23" s="1">
        <v>560321.99970000004</v>
      </c>
      <c r="K23" s="1">
        <v>624817.70259999996</v>
      </c>
      <c r="L23">
        <v>600529.16299999994</v>
      </c>
      <c r="M23">
        <v>600529.16299999994</v>
      </c>
    </row>
    <row r="24" spans="1:13" x14ac:dyDescent="0.25">
      <c r="A24">
        <v>2026</v>
      </c>
      <c r="B24" s="1">
        <v>2348078.8620000002</v>
      </c>
      <c r="C24" s="1">
        <v>1459928.35</v>
      </c>
      <c r="D24" s="1">
        <v>352911.83779999998</v>
      </c>
      <c r="E24" s="1">
        <v>557080.84869999997</v>
      </c>
      <c r="F24" s="1">
        <v>632061.31839999999</v>
      </c>
      <c r="G24" s="1">
        <v>2327777.446</v>
      </c>
      <c r="H24" s="1">
        <v>1437964.892</v>
      </c>
      <c r="I24" s="1">
        <v>343850.78090000001</v>
      </c>
      <c r="J24" s="1">
        <v>566806.1838</v>
      </c>
      <c r="K24" s="1">
        <v>631063.55409999995</v>
      </c>
      <c r="L24">
        <v>609984.13439999998</v>
      </c>
      <c r="M24">
        <v>609984.13439999998</v>
      </c>
    </row>
    <row r="25" spans="1:13" x14ac:dyDescent="0.25">
      <c r="A25">
        <v>2027</v>
      </c>
      <c r="B25" s="1">
        <v>2372906.7200000002</v>
      </c>
      <c r="C25" s="1">
        <v>1472706.7450000001</v>
      </c>
      <c r="D25" s="1">
        <v>357352.80949999997</v>
      </c>
      <c r="E25" s="1">
        <v>562215.36219999997</v>
      </c>
      <c r="F25" s="1">
        <v>639093.93590000004</v>
      </c>
      <c r="G25" s="1">
        <v>2353535.8739999998</v>
      </c>
      <c r="H25" s="1">
        <v>1450497.702</v>
      </c>
      <c r="I25" s="1">
        <v>347577.64980000001</v>
      </c>
      <c r="J25" s="1">
        <v>573620.37280000001</v>
      </c>
      <c r="K25" s="1">
        <v>637885.58909999998</v>
      </c>
      <c r="L25">
        <v>619587.96860000002</v>
      </c>
      <c r="M25">
        <v>619587.96860000002</v>
      </c>
    </row>
    <row r="26" spans="1:13" x14ac:dyDescent="0.25">
      <c r="A26">
        <v>2028</v>
      </c>
      <c r="B26" s="1">
        <v>2400045.9029999999</v>
      </c>
      <c r="C26" s="1">
        <v>1487340.0090000001</v>
      </c>
      <c r="D26" s="1">
        <v>362079.98719999997</v>
      </c>
      <c r="E26" s="1">
        <v>567632.41839999997</v>
      </c>
      <c r="F26" s="1">
        <v>646418.31590000005</v>
      </c>
      <c r="G26" s="1">
        <v>2382011.6370000001</v>
      </c>
      <c r="H26" s="1">
        <v>1465312.7339999999</v>
      </c>
      <c r="I26" s="1">
        <v>351604.15149999998</v>
      </c>
      <c r="J26" s="1">
        <v>580787.24399999995</v>
      </c>
      <c r="K26" s="1">
        <v>645104.29669999995</v>
      </c>
      <c r="L26">
        <v>629343.00939999998</v>
      </c>
      <c r="M26">
        <v>629343.00939999998</v>
      </c>
    </row>
    <row r="27" spans="1:13" x14ac:dyDescent="0.25">
      <c r="A27">
        <v>2029</v>
      </c>
      <c r="B27" s="1">
        <v>2430025.2769999998</v>
      </c>
      <c r="C27" s="1">
        <v>1504553.7169999999</v>
      </c>
      <c r="D27" s="1">
        <v>367118.50260000001</v>
      </c>
      <c r="E27" s="1">
        <v>573327.96970000002</v>
      </c>
      <c r="F27" s="1">
        <v>654250.14099999995</v>
      </c>
      <c r="G27" s="1">
        <v>2413603.415</v>
      </c>
      <c r="H27" s="1">
        <v>1482796.3</v>
      </c>
      <c r="I27" s="1">
        <v>356002.0331</v>
      </c>
      <c r="J27" s="1">
        <v>588273.37690000003</v>
      </c>
      <c r="K27" s="1">
        <v>652743.52300000004</v>
      </c>
      <c r="L27">
        <v>639251.63749999995</v>
      </c>
      <c r="M27">
        <v>639251.63749999995</v>
      </c>
    </row>
    <row r="28" spans="1:13" x14ac:dyDescent="0.25">
      <c r="A28">
        <v>2030</v>
      </c>
      <c r="B28" s="1">
        <v>2462952.5010000002</v>
      </c>
      <c r="C28" s="1">
        <v>1524331.875</v>
      </c>
      <c r="D28" s="1">
        <v>372547.31050000002</v>
      </c>
      <c r="E28" s="1">
        <v>579255.62899999996</v>
      </c>
      <c r="F28" s="1">
        <v>662496.24970000004</v>
      </c>
      <c r="G28" s="1">
        <v>2448245.9330000002</v>
      </c>
      <c r="H28" s="1">
        <v>1502915.398</v>
      </c>
      <c r="I28" s="1">
        <v>360815.09210000001</v>
      </c>
      <c r="J28" s="1">
        <v>596007.35010000004</v>
      </c>
      <c r="K28" s="1">
        <v>660805.84329999995</v>
      </c>
      <c r="L28">
        <v>649316.2709</v>
      </c>
      <c r="M28">
        <v>649316.2709</v>
      </c>
    </row>
    <row r="29" spans="1:13" x14ac:dyDescent="0.25">
      <c r="A29">
        <v>2031</v>
      </c>
      <c r="B29" s="1">
        <v>2498723.4640000002</v>
      </c>
      <c r="C29" s="1">
        <v>1546778.0919999999</v>
      </c>
      <c r="D29" s="1">
        <v>378165.92379999999</v>
      </c>
      <c r="E29" s="1">
        <v>585691.61789999995</v>
      </c>
      <c r="F29" s="1">
        <v>671438.06310000003</v>
      </c>
      <c r="G29" s="1">
        <v>2485990.5460000001</v>
      </c>
      <c r="H29" s="1">
        <v>1525685.726</v>
      </c>
      <c r="I29" s="1">
        <v>366041.32209999999</v>
      </c>
      <c r="J29" s="1">
        <v>604237.62049999996</v>
      </c>
      <c r="K29" s="1">
        <v>669500.01580000005</v>
      </c>
      <c r="L29">
        <v>659539.36600000004</v>
      </c>
      <c r="M29">
        <v>659539.36600000004</v>
      </c>
    </row>
    <row r="30" spans="1:13" x14ac:dyDescent="0.25">
      <c r="A30">
        <v>2032</v>
      </c>
      <c r="B30" s="1">
        <v>2536828.764</v>
      </c>
      <c r="C30" s="1">
        <v>1570748.9480000001</v>
      </c>
      <c r="D30" s="1">
        <v>384129.96730000002</v>
      </c>
      <c r="E30" s="1">
        <v>592915.02579999994</v>
      </c>
      <c r="F30" s="1">
        <v>680874.27839999995</v>
      </c>
      <c r="G30" s="1">
        <v>2526084.7609999999</v>
      </c>
      <c r="H30" s="1">
        <v>1549951.162</v>
      </c>
      <c r="I30" s="1">
        <v>371713.97769999999</v>
      </c>
      <c r="J30" s="1">
        <v>613224.33400000003</v>
      </c>
      <c r="K30" s="1">
        <v>678713.81449999998</v>
      </c>
      <c r="L30">
        <v>669923.41760000004</v>
      </c>
      <c r="M30">
        <v>669923.41760000004</v>
      </c>
    </row>
    <row r="31" spans="1:13" x14ac:dyDescent="0.25">
      <c r="A31">
        <v>2033</v>
      </c>
      <c r="B31" s="1">
        <v>2577203.5210000002</v>
      </c>
      <c r="C31" s="1">
        <v>1596142.875</v>
      </c>
      <c r="D31" s="1">
        <v>390485.25180000003</v>
      </c>
      <c r="E31" s="1">
        <v>600875.64139999996</v>
      </c>
      <c r="F31" s="1">
        <v>690761.84939999995</v>
      </c>
      <c r="G31" s="1">
        <v>2568324.9249999998</v>
      </c>
      <c r="H31" s="1">
        <v>1575520.0360000001</v>
      </c>
      <c r="I31" s="1">
        <v>377820.97889999999</v>
      </c>
      <c r="J31" s="1">
        <v>622895.64650000003</v>
      </c>
      <c r="K31" s="1">
        <v>688373.33889999997</v>
      </c>
      <c r="L31">
        <v>680470.95990000002</v>
      </c>
      <c r="M31">
        <v>680470.95990000002</v>
      </c>
    </row>
    <row r="32" spans="1:13" x14ac:dyDescent="0.25">
      <c r="A32">
        <v>2034</v>
      </c>
      <c r="B32" s="1">
        <v>2619579.446</v>
      </c>
      <c r="C32" s="1">
        <v>1622698.5819999999</v>
      </c>
      <c r="D32" s="1">
        <v>397226.70699999999</v>
      </c>
      <c r="E32" s="1">
        <v>609514.73400000005</v>
      </c>
      <c r="F32" s="1">
        <v>701042.05599999998</v>
      </c>
      <c r="G32" s="1">
        <v>2612336.6310000001</v>
      </c>
      <c r="H32" s="1">
        <v>1602051.172</v>
      </c>
      <c r="I32" s="1">
        <v>384325.46039999998</v>
      </c>
      <c r="J32" s="1">
        <v>633174.37560000003</v>
      </c>
      <c r="K32" s="1">
        <v>698395.85560000001</v>
      </c>
      <c r="L32">
        <v>691184.56689999998</v>
      </c>
      <c r="M32">
        <v>691184.56689999998</v>
      </c>
    </row>
    <row r="33" spans="1:13" x14ac:dyDescent="0.25">
      <c r="A33">
        <v>2035</v>
      </c>
      <c r="B33" s="1">
        <v>2663644.943</v>
      </c>
      <c r="C33" s="1">
        <v>1650129.399</v>
      </c>
      <c r="D33" s="1">
        <v>404329.71509999997</v>
      </c>
      <c r="E33" s="1">
        <v>618769.58380000002</v>
      </c>
      <c r="F33" s="1">
        <v>711650.60800000001</v>
      </c>
      <c r="G33" s="1">
        <v>2657746.4870000002</v>
      </c>
      <c r="H33" s="1">
        <v>1629216.0889999999</v>
      </c>
      <c r="I33" s="1">
        <v>391182.7084</v>
      </c>
      <c r="J33" s="1">
        <v>643984.04689999996</v>
      </c>
      <c r="K33" s="1">
        <v>708703.21109999996</v>
      </c>
      <c r="L33">
        <v>702066.85320000001</v>
      </c>
      <c r="M33">
        <v>702066.85320000001</v>
      </c>
    </row>
    <row r="34" spans="1:13" x14ac:dyDescent="0.25">
      <c r="A34">
        <v>2036</v>
      </c>
      <c r="B34" s="1">
        <v>2708647.142</v>
      </c>
      <c r="C34" s="1">
        <v>1678036.206</v>
      </c>
      <c r="D34" s="1">
        <v>411395.02020000003</v>
      </c>
      <c r="E34" s="1">
        <v>628580.88370000001</v>
      </c>
      <c r="F34" s="1">
        <v>722485.44220000005</v>
      </c>
      <c r="G34" s="1">
        <v>2703998.6770000001</v>
      </c>
      <c r="H34" s="1">
        <v>1656705.2960000001</v>
      </c>
      <c r="I34" s="1">
        <v>398071.20110000001</v>
      </c>
      <c r="J34" s="1">
        <v>655252.88639999996</v>
      </c>
      <c r="K34" s="1">
        <v>719151.18030000001</v>
      </c>
      <c r="L34">
        <v>713120.47450000001</v>
      </c>
      <c r="M34">
        <v>713120.47450000001</v>
      </c>
    </row>
    <row r="35" spans="1:13" x14ac:dyDescent="0.25">
      <c r="A35">
        <v>2037</v>
      </c>
      <c r="B35" s="1">
        <v>2754631.7069999999</v>
      </c>
      <c r="C35" s="1">
        <v>1706263.746</v>
      </c>
      <c r="D35" s="1">
        <v>418568.60430000001</v>
      </c>
      <c r="E35" s="1">
        <v>638891.29819999996</v>
      </c>
      <c r="F35" s="1">
        <v>733440.07019999996</v>
      </c>
      <c r="G35" s="1">
        <v>2750902.6860000002</v>
      </c>
      <c r="H35" s="1">
        <v>1684244.402</v>
      </c>
      <c r="I35" s="1">
        <v>405093.77730000002</v>
      </c>
      <c r="J35" s="1">
        <v>666915.22620000003</v>
      </c>
      <c r="K35" s="1">
        <v>729698.84739999997</v>
      </c>
      <c r="L35">
        <v>724348.12849999999</v>
      </c>
      <c r="M35">
        <v>724348.12849999999</v>
      </c>
    </row>
    <row r="36" spans="1:13" x14ac:dyDescent="0.25">
      <c r="A36">
        <v>2038</v>
      </c>
      <c r="B36" s="1">
        <v>2801351.5410000002</v>
      </c>
      <c r="C36" s="1">
        <v>1734545.814</v>
      </c>
      <c r="D36" s="1">
        <v>425887.22759999998</v>
      </c>
      <c r="E36" s="1">
        <v>649647.13049999997</v>
      </c>
      <c r="F36" s="1">
        <v>744481.1862</v>
      </c>
      <c r="G36" s="1">
        <v>2798250.7039999999</v>
      </c>
      <c r="H36" s="1">
        <v>1711635.656</v>
      </c>
      <c r="I36" s="1">
        <v>412268.00280000002</v>
      </c>
      <c r="J36" s="1">
        <v>678912.73470000003</v>
      </c>
      <c r="K36" s="1">
        <v>740318.24479999999</v>
      </c>
      <c r="L36">
        <v>735752.55519999994</v>
      </c>
      <c r="M36">
        <v>735752.55519999994</v>
      </c>
    </row>
    <row r="37" spans="1:13" x14ac:dyDescent="0.25">
      <c r="A37">
        <v>2039</v>
      </c>
      <c r="B37" s="1">
        <v>2848598.2030000002</v>
      </c>
      <c r="C37" s="1">
        <v>1762694.5460000001</v>
      </c>
      <c r="D37" s="1">
        <v>433345.52919999999</v>
      </c>
      <c r="E37" s="1">
        <v>660800.22499999998</v>
      </c>
      <c r="F37" s="1">
        <v>755578.63529999997</v>
      </c>
      <c r="G37" s="1">
        <v>2845879.0959999999</v>
      </c>
      <c r="H37" s="1">
        <v>1738750.274</v>
      </c>
      <c r="I37" s="1">
        <v>419579.46889999998</v>
      </c>
      <c r="J37" s="1">
        <v>691195.50970000005</v>
      </c>
      <c r="K37" s="1">
        <v>750982.69440000004</v>
      </c>
      <c r="L37">
        <v>747336.53769999999</v>
      </c>
      <c r="M37">
        <v>747336.53769999999</v>
      </c>
    </row>
    <row r="38" spans="1:13" x14ac:dyDescent="0.25">
      <c r="A38">
        <v>2040</v>
      </c>
      <c r="B38" s="1">
        <v>2896220.05</v>
      </c>
      <c r="C38" s="1">
        <v>1790588.226</v>
      </c>
      <c r="D38" s="1">
        <v>440927.71480000002</v>
      </c>
      <c r="E38" s="1">
        <v>672309.24849999999</v>
      </c>
      <c r="F38" s="1">
        <v>766708.04269999999</v>
      </c>
      <c r="G38" s="1">
        <v>2893682.0260000001</v>
      </c>
      <c r="H38" s="1">
        <v>1765522.05</v>
      </c>
      <c r="I38" s="1">
        <v>427007.87079999998</v>
      </c>
      <c r="J38" s="1">
        <v>703722.65500000003</v>
      </c>
      <c r="K38" s="1">
        <v>761673.45299999998</v>
      </c>
      <c r="L38">
        <v>759102.9031</v>
      </c>
      <c r="M38">
        <v>759102.9031</v>
      </c>
    </row>
    <row r="39" spans="1:13" x14ac:dyDescent="0.25">
      <c r="A39">
        <v>2041</v>
      </c>
      <c r="B39" s="1">
        <v>2944123.227</v>
      </c>
      <c r="C39" s="1">
        <v>1818164.11</v>
      </c>
      <c r="D39" s="1">
        <v>448618.18890000001</v>
      </c>
      <c r="E39" s="1">
        <v>684140.33189999999</v>
      </c>
      <c r="F39" s="1">
        <v>777853.92649999994</v>
      </c>
      <c r="G39" s="1">
        <v>2941609.7259999998</v>
      </c>
      <c r="H39" s="1">
        <v>1791939.2819999999</v>
      </c>
      <c r="I39" s="1">
        <v>434535.81790000002</v>
      </c>
      <c r="J39" s="1">
        <v>716462.22750000004</v>
      </c>
      <c r="K39" s="1">
        <v>772382.12360000005</v>
      </c>
      <c r="L39">
        <v>771054.52289999998</v>
      </c>
      <c r="M39">
        <v>771054.52289999998</v>
      </c>
    </row>
    <row r="40" spans="1:13" x14ac:dyDescent="0.25">
      <c r="A40">
        <v>2042</v>
      </c>
      <c r="B40" s="1">
        <v>2992265.7930000001</v>
      </c>
      <c r="C40" s="1">
        <v>1845409.6029999999</v>
      </c>
      <c r="D40" s="1">
        <v>456405.17320000002</v>
      </c>
      <c r="E40" s="1">
        <v>696267.01069999998</v>
      </c>
      <c r="F40" s="1">
        <v>789010.30859999999</v>
      </c>
      <c r="G40" s="1">
        <v>2989661.9190000002</v>
      </c>
      <c r="H40" s="1">
        <v>1818035.942</v>
      </c>
      <c r="I40" s="1">
        <v>442151.52429999999</v>
      </c>
      <c r="J40" s="1">
        <v>729390.64560000005</v>
      </c>
      <c r="K40" s="1">
        <v>783110.50670000003</v>
      </c>
      <c r="L40">
        <v>783194.31370000006</v>
      </c>
      <c r="M40">
        <v>783194.31370000006</v>
      </c>
    </row>
    <row r="41" spans="1:13" x14ac:dyDescent="0.25">
      <c r="A41">
        <v>2043</v>
      </c>
      <c r="B41" s="1">
        <v>3040651.31</v>
      </c>
      <c r="C41" s="1">
        <v>1872354.9180000001</v>
      </c>
      <c r="D41" s="1">
        <v>464281.85320000001</v>
      </c>
      <c r="E41" s="1">
        <v>708669.68570000003</v>
      </c>
      <c r="F41" s="1">
        <v>800180.38600000006</v>
      </c>
      <c r="G41" s="1">
        <v>3037878.9819999998</v>
      </c>
      <c r="H41" s="1">
        <v>1843882.111</v>
      </c>
      <c r="I41" s="1">
        <v>449849.2769</v>
      </c>
      <c r="J41" s="1">
        <v>742491.69050000003</v>
      </c>
      <c r="K41" s="1">
        <v>793869.33420000004</v>
      </c>
      <c r="L41">
        <v>795525.23829999997</v>
      </c>
      <c r="M41">
        <v>795525.23829999997</v>
      </c>
    </row>
    <row r="42" spans="1:13" x14ac:dyDescent="0.25">
      <c r="A42">
        <v>2044</v>
      </c>
      <c r="B42" s="1">
        <v>3089320.4649999999</v>
      </c>
      <c r="C42" s="1">
        <v>1899064.426</v>
      </c>
      <c r="D42" s="1">
        <v>472246.52909999999</v>
      </c>
      <c r="E42" s="1">
        <v>721334.71089999995</v>
      </c>
      <c r="F42" s="1">
        <v>811375.50699999998</v>
      </c>
      <c r="G42" s="1">
        <v>3086333.0049999999</v>
      </c>
      <c r="H42" s="1">
        <v>1869574.987</v>
      </c>
      <c r="I42" s="1">
        <v>457629.09169999999</v>
      </c>
      <c r="J42" s="1">
        <v>755755.38179999997</v>
      </c>
      <c r="K42" s="1">
        <v>804676.76119999995</v>
      </c>
      <c r="L42">
        <v>808050.30579999997</v>
      </c>
      <c r="M42">
        <v>808050.30579999997</v>
      </c>
    </row>
    <row r="43" spans="1:13" x14ac:dyDescent="0.25">
      <c r="A43">
        <v>2045</v>
      </c>
      <c r="B43" s="1">
        <v>3138341.9909999999</v>
      </c>
      <c r="C43" s="1">
        <v>1925627.672</v>
      </c>
      <c r="D43" s="1">
        <v>480302.24729999999</v>
      </c>
      <c r="E43" s="1">
        <v>734253.2389</v>
      </c>
      <c r="F43" s="1">
        <v>822613.74010000005</v>
      </c>
      <c r="G43" s="1">
        <v>3135114.8849999998</v>
      </c>
      <c r="H43" s="1">
        <v>1895226.3019999999</v>
      </c>
      <c r="I43" s="1">
        <v>465495.64289999998</v>
      </c>
      <c r="J43" s="1">
        <v>769176.07050000003</v>
      </c>
      <c r="K43" s="1">
        <v>815555.70400000003</v>
      </c>
      <c r="L43">
        <v>820772.57310000004</v>
      </c>
      <c r="M43">
        <v>820772.57310000004</v>
      </c>
    </row>
    <row r="44" spans="1:13" x14ac:dyDescent="0.25">
      <c r="A44">
        <v>2046</v>
      </c>
      <c r="B44" s="1">
        <v>3187803.5079999999</v>
      </c>
      <c r="C44" s="1">
        <v>1952150.527</v>
      </c>
      <c r="D44" s="1">
        <v>488456.11479999998</v>
      </c>
      <c r="E44" s="1">
        <v>747419.94480000006</v>
      </c>
      <c r="F44" s="1">
        <v>833918.223</v>
      </c>
      <c r="G44" s="1">
        <v>3184328.0839999998</v>
      </c>
      <c r="H44" s="1">
        <v>1920956.777</v>
      </c>
      <c r="I44" s="1">
        <v>473457.40669999999</v>
      </c>
      <c r="J44" s="1">
        <v>782751.45959999994</v>
      </c>
      <c r="K44" s="1">
        <v>826532.70479999995</v>
      </c>
      <c r="L44">
        <v>833695.14480000001</v>
      </c>
      <c r="M44">
        <v>833695.14480000001</v>
      </c>
    </row>
    <row r="45" spans="1:13" x14ac:dyDescent="0.25">
      <c r="A45">
        <v>2047</v>
      </c>
      <c r="B45" s="1">
        <v>3237802.824</v>
      </c>
      <c r="C45" s="1">
        <v>1978746.9439999999</v>
      </c>
      <c r="D45" s="1">
        <v>496718.41820000001</v>
      </c>
      <c r="E45" s="1">
        <v>760831.73560000001</v>
      </c>
      <c r="F45" s="1">
        <v>845315.44750000001</v>
      </c>
      <c r="G45" s="1">
        <v>3234079.5920000002</v>
      </c>
      <c r="H45" s="1">
        <v>1946887.7009999999</v>
      </c>
      <c r="I45" s="1">
        <v>481525.59080000001</v>
      </c>
      <c r="J45" s="1">
        <v>796481.19689999998</v>
      </c>
      <c r="K45" s="1">
        <v>837636.07079999999</v>
      </c>
      <c r="L45">
        <v>846821.17460000003</v>
      </c>
      <c r="M45">
        <v>846821.17460000003</v>
      </c>
    </row>
    <row r="46" spans="1:13" x14ac:dyDescent="0.25">
      <c r="A46">
        <v>2048</v>
      </c>
      <c r="B46" s="1">
        <v>3288441.2859999998</v>
      </c>
      <c r="C46" s="1">
        <v>2005532.8559999999</v>
      </c>
      <c r="D46" s="1">
        <v>505101.75380000001</v>
      </c>
      <c r="E46" s="1">
        <v>774486.71310000005</v>
      </c>
      <c r="F46" s="1">
        <v>856833.90240000002</v>
      </c>
      <c r="G46" s="1">
        <v>3284472.6979999999</v>
      </c>
      <c r="H46" s="1">
        <v>1973134.406</v>
      </c>
      <c r="I46" s="1">
        <v>489713.03639999998</v>
      </c>
      <c r="J46" s="1">
        <v>810365.63179999997</v>
      </c>
      <c r="K46" s="1">
        <v>848894.24250000005</v>
      </c>
      <c r="L46">
        <v>860153.86589999998</v>
      </c>
      <c r="M46">
        <v>860153.86589999998</v>
      </c>
    </row>
    <row r="47" spans="1:13" hidden="1" x14ac:dyDescent="0.25">
      <c r="A47">
        <v>2049</v>
      </c>
      <c r="B47" s="1">
        <v>3339813.875</v>
      </c>
      <c r="C47" s="1">
        <v>2032616.777</v>
      </c>
      <c r="D47" s="1">
        <v>513619.77120000002</v>
      </c>
      <c r="E47" s="1">
        <v>788382.56429999997</v>
      </c>
      <c r="F47" s="1">
        <v>868501.70990000002</v>
      </c>
      <c r="G47" s="1">
        <v>3335601.2459999998</v>
      </c>
      <c r="H47" s="1">
        <v>1999801.257</v>
      </c>
      <c r="I47" s="1">
        <v>498033.17509999999</v>
      </c>
      <c r="J47" s="1">
        <v>824404.78899999999</v>
      </c>
      <c r="K47" s="1">
        <v>860334.4473</v>
      </c>
      <c r="L47">
        <v>873696.47239999997</v>
      </c>
      <c r="M47">
        <v>873696.47239999997</v>
      </c>
    </row>
    <row r="48" spans="1:13" hidden="1" x14ac:dyDescent="0.25">
      <c r="A48">
        <v>2050</v>
      </c>
      <c r="B48" s="1">
        <v>3392007.392</v>
      </c>
      <c r="C48" s="1">
        <v>2060098.7069999999</v>
      </c>
      <c r="D48" s="1">
        <v>522286.42359999998</v>
      </c>
      <c r="E48" s="1">
        <v>802516.13020000001</v>
      </c>
      <c r="F48" s="1">
        <v>880346.16859999998</v>
      </c>
      <c r="G48" s="1">
        <v>3387545.6779999998</v>
      </c>
      <c r="H48" s="1">
        <v>2026978.32</v>
      </c>
      <c r="I48" s="1">
        <v>506499.14380000002</v>
      </c>
      <c r="J48" s="1">
        <v>838597.59030000004</v>
      </c>
      <c r="K48" s="1">
        <v>871981.67509999999</v>
      </c>
      <c r="L48">
        <v>887452.29920000001</v>
      </c>
      <c r="M48">
        <v>887452.29920000001</v>
      </c>
    </row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spans="2:2" hidden="1" x14ac:dyDescent="0.25"/>
    <row r="98" spans="2:2" hidden="1" x14ac:dyDescent="0.25"/>
    <row r="100" spans="2:2" x14ac:dyDescent="0.25">
      <c r="B100" s="1">
        <f>(B46/G46-1)*100</f>
        <v>0.12082877115759949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K16" sqref="K16"/>
    </sheetView>
  </sheetViews>
  <sheetFormatPr baseColWidth="10" defaultRowHeight="15" x14ac:dyDescent="0.25"/>
  <sheetData>
    <row r="1" spans="1:7" x14ac:dyDescent="0.25">
      <c r="B1" t="s">
        <v>7</v>
      </c>
      <c r="C1" t="s">
        <v>4</v>
      </c>
      <c r="D1" t="s">
        <v>5</v>
      </c>
      <c r="E1" t="s">
        <v>6</v>
      </c>
      <c r="F1" t="s">
        <v>16</v>
      </c>
      <c r="G1" t="s">
        <v>17</v>
      </c>
    </row>
    <row r="2" spans="1:7" hidden="1" x14ac:dyDescent="0.25">
      <c r="A2">
        <f>PIB!A2</f>
        <v>2004</v>
      </c>
      <c r="B2">
        <f>(PIB!B2/PIB!G2-1)*100</f>
        <v>0</v>
      </c>
      <c r="C2">
        <f>(PIB!C2/PIB!H2-1)*100</f>
        <v>0</v>
      </c>
      <c r="D2">
        <f>(PIB!D2/PIB!I2-1)*100</f>
        <v>0</v>
      </c>
      <c r="E2">
        <f>(PIB!L2/PIB!M2-1)*100</f>
        <v>0</v>
      </c>
      <c r="F2">
        <f>(PIB!E2/PIB!J2-1)*100</f>
        <v>0</v>
      </c>
      <c r="G2">
        <f>(PIB!F2/PIB!K2-1)*100</f>
        <v>0</v>
      </c>
    </row>
    <row r="3" spans="1:7" hidden="1" x14ac:dyDescent="0.25">
      <c r="A3">
        <f>A2+1</f>
        <v>2005</v>
      </c>
      <c r="B3">
        <f>(PIB!B3/PIB!G3-1)*100</f>
        <v>0</v>
      </c>
      <c r="C3">
        <f>(PIB!C3/PIB!H3-1)*100</f>
        <v>0</v>
      </c>
      <c r="D3">
        <f>(PIB!D3/PIB!I3-1)*100</f>
        <v>0</v>
      </c>
      <c r="E3">
        <f>(PIB!L3/PIB!M3-1)*100</f>
        <v>0</v>
      </c>
      <c r="F3">
        <f>(PIB!E3/PIB!J3-1)*100</f>
        <v>0</v>
      </c>
      <c r="G3">
        <f>(PIB!F3/PIB!K3-1)*100</f>
        <v>0</v>
      </c>
    </row>
    <row r="4" spans="1:7" hidden="1" x14ac:dyDescent="0.25">
      <c r="A4">
        <f t="shared" ref="A4:A67" si="0">A3+1</f>
        <v>2006</v>
      </c>
      <c r="B4">
        <f>(PIB!B4/PIB!G4-1)*100</f>
        <v>0</v>
      </c>
      <c r="C4">
        <f>(PIB!C4/PIB!H4-1)*100</f>
        <v>0</v>
      </c>
      <c r="D4">
        <f>(PIB!D4/PIB!I4-1)*100</f>
        <v>0</v>
      </c>
      <c r="E4">
        <f>(PIB!L4/PIB!M4-1)*100</f>
        <v>0</v>
      </c>
      <c r="F4">
        <f>(PIB!E4/PIB!J4-1)*100</f>
        <v>0</v>
      </c>
      <c r="G4">
        <f>(PIB!F4/PIB!K4-1)*100</f>
        <v>0</v>
      </c>
    </row>
    <row r="5" spans="1:7" hidden="1" x14ac:dyDescent="0.25">
      <c r="A5">
        <f t="shared" si="0"/>
        <v>2007</v>
      </c>
      <c r="B5">
        <f>(PIB!B5/PIB!G5-1)*100</f>
        <v>0</v>
      </c>
      <c r="C5">
        <f>(PIB!C5/PIB!H5-1)*100</f>
        <v>0</v>
      </c>
      <c r="D5">
        <f>(PIB!D5/PIB!I5-1)*100</f>
        <v>0</v>
      </c>
      <c r="E5">
        <f>(PIB!L5/PIB!M5-1)*100</f>
        <v>0</v>
      </c>
      <c r="F5">
        <f>(PIB!E5/PIB!J5-1)*100</f>
        <v>0</v>
      </c>
      <c r="G5">
        <f>(PIB!F5/PIB!K5-1)*100</f>
        <v>0</v>
      </c>
    </row>
    <row r="6" spans="1:7" hidden="1" x14ac:dyDescent="0.25">
      <c r="A6">
        <f t="shared" si="0"/>
        <v>2008</v>
      </c>
      <c r="B6">
        <f>(PIB!B6/PIB!G6-1)*100</f>
        <v>0</v>
      </c>
      <c r="C6">
        <f>(PIB!C6/PIB!H6-1)*100</f>
        <v>0</v>
      </c>
      <c r="D6">
        <f>(PIB!D6/PIB!I6-1)*100</f>
        <v>0</v>
      </c>
      <c r="E6">
        <f>(PIB!L6/PIB!M6-1)*100</f>
        <v>0</v>
      </c>
      <c r="F6">
        <f>(PIB!E6/PIB!J6-1)*100</f>
        <v>0</v>
      </c>
      <c r="G6">
        <f>(PIB!F6/PIB!K6-1)*100</f>
        <v>0</v>
      </c>
    </row>
    <row r="7" spans="1:7" hidden="1" x14ac:dyDescent="0.25">
      <c r="A7">
        <f t="shared" si="0"/>
        <v>2009</v>
      </c>
      <c r="B7">
        <f>(PIB!B7/PIB!G7-1)*100</f>
        <v>0</v>
      </c>
      <c r="C7">
        <f>(PIB!C7/PIB!H7-1)*100</f>
        <v>0</v>
      </c>
      <c r="D7">
        <f>(PIB!D7/PIB!I7-1)*100</f>
        <v>0</v>
      </c>
      <c r="E7">
        <f>(PIB!L7/PIB!M7-1)*100</f>
        <v>0</v>
      </c>
      <c r="F7">
        <f>(PIB!E7/PIB!J7-1)*100</f>
        <v>0</v>
      </c>
      <c r="G7">
        <f>(PIB!F7/PIB!K7-1)*100</f>
        <v>0</v>
      </c>
    </row>
    <row r="8" spans="1:7" hidden="1" x14ac:dyDescent="0.25">
      <c r="A8">
        <f t="shared" si="0"/>
        <v>2010</v>
      </c>
      <c r="B8">
        <f>(PIB!B8/PIB!G8-1)*100</f>
        <v>0</v>
      </c>
      <c r="C8">
        <f>(PIB!C8/PIB!H8-1)*100</f>
        <v>0</v>
      </c>
      <c r="D8">
        <f>(PIB!D8/PIB!I8-1)*100</f>
        <v>0</v>
      </c>
      <c r="E8">
        <f>(PIB!L8/PIB!M8-1)*100</f>
        <v>0</v>
      </c>
      <c r="F8">
        <f>(PIB!E8/PIB!J8-1)*100</f>
        <v>0</v>
      </c>
      <c r="G8">
        <f>(PIB!F8/PIB!K8-1)*100</f>
        <v>0</v>
      </c>
    </row>
    <row r="9" spans="1:7" hidden="1" x14ac:dyDescent="0.25">
      <c r="A9">
        <f t="shared" si="0"/>
        <v>2011</v>
      </c>
      <c r="B9">
        <f>(PIB!B9/PIB!G9-1)*100</f>
        <v>0</v>
      </c>
      <c r="C9">
        <f>(PIB!C9/PIB!H9-1)*100</f>
        <v>0</v>
      </c>
      <c r="D9">
        <f>(PIB!D9/PIB!I9-1)*100</f>
        <v>0</v>
      </c>
      <c r="E9">
        <f>(PIB!L9/PIB!M9-1)*100</f>
        <v>0</v>
      </c>
      <c r="F9">
        <f>(PIB!E9/PIB!J9-1)*100</f>
        <v>0</v>
      </c>
      <c r="G9">
        <f>(PIB!F9/PIB!K9-1)*100</f>
        <v>0</v>
      </c>
    </row>
    <row r="10" spans="1:7" hidden="1" x14ac:dyDescent="0.25">
      <c r="A10">
        <f t="shared" si="0"/>
        <v>2012</v>
      </c>
      <c r="B10">
        <f>(PIB!B10/PIB!G10-1)*100</f>
        <v>0</v>
      </c>
      <c r="C10">
        <f>(PIB!C10/PIB!H10-1)*100</f>
        <v>0</v>
      </c>
      <c r="D10">
        <f>(PIB!D10/PIB!I10-1)*100</f>
        <v>0</v>
      </c>
      <c r="E10">
        <f>(PIB!L10/PIB!M10-1)*100</f>
        <v>0</v>
      </c>
      <c r="F10">
        <f>(PIB!E10/PIB!J10-1)*100</f>
        <v>0</v>
      </c>
      <c r="G10">
        <f>(PIB!F10/PIB!K10-1)*100</f>
        <v>0</v>
      </c>
    </row>
    <row r="11" spans="1:7" x14ac:dyDescent="0.25">
      <c r="A11">
        <f t="shared" si="0"/>
        <v>2013</v>
      </c>
      <c r="B11">
        <f>(PIB!B11/PIB!G11-1)*100</f>
        <v>0</v>
      </c>
      <c r="C11">
        <f>(PIB!C11/PIB!H11-1)*100</f>
        <v>0</v>
      </c>
      <c r="D11">
        <f>(PIB!D11/PIB!I11-1)*100</f>
        <v>0</v>
      </c>
      <c r="E11">
        <f>(PIB!L11/PIB!M11-1)*100</f>
        <v>0</v>
      </c>
      <c r="F11">
        <f>(PIB!E11/PIB!J11-1)*100</f>
        <v>0</v>
      </c>
      <c r="G11">
        <f>(PIB!F11/PIB!K11-1)*100</f>
        <v>0</v>
      </c>
    </row>
    <row r="12" spans="1:7" x14ac:dyDescent="0.25">
      <c r="A12">
        <f t="shared" si="0"/>
        <v>2014</v>
      </c>
      <c r="B12">
        <f>(PIB!B12/PIB!G12-1)*100</f>
        <v>7.9151706266733513E-2</v>
      </c>
      <c r="C12">
        <f>(PIB!C12/PIB!H12-1)*100</f>
        <v>0.12823615352073325</v>
      </c>
      <c r="D12">
        <f>(PIB!D12/PIB!I12-1)*100</f>
        <v>3.2559200276605083E-2</v>
      </c>
      <c r="E12">
        <f>(PIB!L12/PIB!M12-1)*100</f>
        <v>0</v>
      </c>
      <c r="F12">
        <f>(PIB!E12/PIB!J12-1)*100</f>
        <v>-5.2205646583924903E-3</v>
      </c>
      <c r="G12">
        <f>(PIB!F12/PIB!K12-1)*100</f>
        <v>1.2528173972525813E-2</v>
      </c>
    </row>
    <row r="13" spans="1:7" x14ac:dyDescent="0.25">
      <c r="A13">
        <f t="shared" si="0"/>
        <v>2015</v>
      </c>
      <c r="B13">
        <f>(PIB!B13/PIB!G13-1)*100</f>
        <v>0.22770232198419116</v>
      </c>
      <c r="C13">
        <f>(PIB!C13-PIB!H13)/(PIB!B13-PIB!G13)*B13</f>
        <v>0.23220114979726808</v>
      </c>
      <c r="D13">
        <f>(PIB!D13-PIB!I13-1)/(PIB!B13-PIB!G13)*B13</f>
        <v>1.5314499946280591E-2</v>
      </c>
      <c r="E13">
        <f>(F13-G13)*B13</f>
        <v>-1.9863477312431356E-2</v>
      </c>
      <c r="F13">
        <f>(PIB!E13-PIB!J13)/(PIB!B13-PIB!G13)</f>
        <v>-2.2158743055267997E-2</v>
      </c>
      <c r="G13">
        <f>(PIB!F13-PIB!K13)/(PIB!B13-PIB!G13)</f>
        <v>6.5075665181510686E-2</v>
      </c>
    </row>
    <row r="14" spans="1:7" x14ac:dyDescent="0.25">
      <c r="A14">
        <f t="shared" si="0"/>
        <v>2016</v>
      </c>
      <c r="B14">
        <f>(PIB!B14/PIB!G14-1)*100</f>
        <v>0.35066175089732976</v>
      </c>
      <c r="C14">
        <f>(PIB!C14-PIB!H14)/(PIB!B14-PIB!G14)*B14</f>
        <v>0.34434442805804183</v>
      </c>
      <c r="D14">
        <f>(PIB!D14-PIB!I14-1)/(PIB!B14-PIB!G14)*B14</f>
        <v>3.1286939260180426E-2</v>
      </c>
      <c r="E14">
        <f t="shared" ref="E14:E77" si="1">(F14-G14)*B14</f>
        <v>-2.5018784797019494E-2</v>
      </c>
      <c r="F14">
        <f>(PIB!E14-PIB!J14)/(PIB!B14-PIB!G14)</f>
        <v>-3.5204902722805236E-2</v>
      </c>
      <c r="G14">
        <f>(PIB!F14-PIB!K14)/(PIB!B14-PIB!G14)</f>
        <v>3.6142441927694564E-2</v>
      </c>
    </row>
    <row r="15" spans="1:7" x14ac:dyDescent="0.25">
      <c r="A15">
        <f t="shared" si="0"/>
        <v>2017</v>
      </c>
      <c r="B15">
        <f>(PIB!B15/PIB!G15-1)*100</f>
        <v>0.45477593572855746</v>
      </c>
      <c r="C15">
        <f>(PIB!C15-PIB!H15)/(PIB!B15-PIB!G15)*B15</f>
        <v>0.43643599561892976</v>
      </c>
      <c r="D15">
        <f>(PIB!D15-PIB!I15-1)/(PIB!B15-PIB!G15)*B15</f>
        <v>5.0072951503801429E-2</v>
      </c>
      <c r="E15">
        <f t="shared" si="1"/>
        <v>-3.1781292808436029E-2</v>
      </c>
      <c r="F15">
        <f>(PIB!E15-PIB!J15)/(PIB!B15-PIB!G15)</f>
        <v>-5.2869364711424095E-2</v>
      </c>
      <c r="G15">
        <f>(PIB!F15-PIB!K15)/(PIB!B15-PIB!G15)</f>
        <v>1.7014044483308136E-2</v>
      </c>
    </row>
    <row r="16" spans="1:7" x14ac:dyDescent="0.25">
      <c r="A16">
        <f t="shared" si="0"/>
        <v>2018</v>
      </c>
      <c r="B16">
        <f>(PIB!B16/PIB!G16-1)*100</f>
        <v>0.54408762166875402</v>
      </c>
      <c r="C16">
        <f>(PIB!C16-PIB!H16)/(PIB!B16-PIB!G16)*B16</f>
        <v>0.51343703291328691</v>
      </c>
      <c r="D16">
        <f>(PIB!D16-PIB!I16-1)/(PIB!B16-PIB!G16)*B16</f>
        <v>7.1673150840069991E-2</v>
      </c>
      <c r="E16">
        <f t="shared" si="1"/>
        <v>-4.1069775488970922E-2</v>
      </c>
      <c r="F16">
        <f>(PIB!E16-PIB!J16)/(PIB!B16-PIB!G16)</f>
        <v>-7.5947489527086659E-2</v>
      </c>
      <c r="G16">
        <f>(PIB!F16-PIB!K16)/(PIB!B16-PIB!G16)</f>
        <v>-4.6373681275895022E-4</v>
      </c>
    </row>
    <row r="17" spans="1:7" x14ac:dyDescent="0.25">
      <c r="A17">
        <f t="shared" si="0"/>
        <v>2019</v>
      </c>
      <c r="B17">
        <f>(PIB!B17/PIB!G17-1)*100</f>
        <v>0.63743552303689999</v>
      </c>
      <c r="C17">
        <f>(PIB!C17-PIB!H17)/(PIB!B17-PIB!G17)*B17</f>
        <v>0.59479137373105417</v>
      </c>
      <c r="D17">
        <f>(PIB!D17-PIB!I17-1)/(PIB!B17-PIB!G17)*B17</f>
        <v>9.8051668247284035E-2</v>
      </c>
      <c r="E17">
        <f t="shared" si="1"/>
        <v>-5.5453742189962289E-2</v>
      </c>
      <c r="F17">
        <f>(PIB!E17-PIB!J17)/(PIB!B17-PIB!G17)</f>
        <v>-0.1022843592880133</v>
      </c>
      <c r="G17">
        <f>(PIB!F17-PIB!K17)/(PIB!B17-PIB!G17)</f>
        <v>-1.5289298319702348E-2</v>
      </c>
    </row>
    <row r="18" spans="1:7" x14ac:dyDescent="0.25">
      <c r="A18">
        <f t="shared" si="0"/>
        <v>2020</v>
      </c>
      <c r="B18">
        <f>(PIB!B18/PIB!G18-1)*100</f>
        <v>0.73975195956503814</v>
      </c>
      <c r="C18">
        <f>(PIB!C18-PIB!H18)/(PIB!B18-PIB!G18)*B18</f>
        <v>0.68557933638469637</v>
      </c>
      <c r="D18">
        <f>(PIB!D18-PIB!I18-1)/(PIB!B18-PIB!G18)*B18</f>
        <v>0.13234524716254564</v>
      </c>
      <c r="E18">
        <f t="shared" si="1"/>
        <v>-7.8218018375556184E-2</v>
      </c>
      <c r="F18">
        <f>(PIB!E18-PIB!J18)/(PIB!B18-PIB!G18)</f>
        <v>-0.13127495168071524</v>
      </c>
      <c r="G18">
        <f>(PIB!F18-PIB!K18)/(PIB!B18-PIB!G18)</f>
        <v>-2.5539485401522035E-2</v>
      </c>
    </row>
    <row r="19" spans="1:7" x14ac:dyDescent="0.25">
      <c r="A19">
        <f t="shared" si="0"/>
        <v>2021</v>
      </c>
      <c r="B19">
        <f>(PIB!B19/PIB!G19-1)*100</f>
        <v>0.81652863744028359</v>
      </c>
      <c r="C19">
        <f>(PIB!C19-PIB!H19)/(PIB!B19-PIB!G19)*B19</f>
        <v>0.76765277934211074</v>
      </c>
      <c r="D19">
        <f>(PIB!D19-PIB!I19-1)/(PIB!B19-PIB!G19)*B19</f>
        <v>0.17434736539626197</v>
      </c>
      <c r="E19">
        <f t="shared" si="1"/>
        <v>-0.12551610837995886</v>
      </c>
      <c r="F19">
        <f>(PIB!E19-PIB!J19)/(PIB!B19-PIB!G19)</f>
        <v>-0.16618004521688176</v>
      </c>
      <c r="G19">
        <f>(PIB!F19-PIB!K19)/(PIB!B19-PIB!G19)</f>
        <v>-1.2460870377605635E-2</v>
      </c>
    </row>
    <row r="20" spans="1:7" x14ac:dyDescent="0.25">
      <c r="A20">
        <f t="shared" si="0"/>
        <v>2022</v>
      </c>
      <c r="B20">
        <f>(PIB!B20/PIB!G20-1)*100</f>
        <v>0.86431450805861676</v>
      </c>
      <c r="C20">
        <f>(PIB!C20-PIB!H20)/(PIB!B20-PIB!G20)*B20</f>
        <v>0.82630356020143869</v>
      </c>
      <c r="D20">
        <f>(PIB!D20-PIB!I20-1)/(PIB!B20-PIB!G20)*B20</f>
        <v>0.22004682736384118</v>
      </c>
      <c r="E20">
        <f t="shared" si="1"/>
        <v>-0.18208003367590775</v>
      </c>
      <c r="F20">
        <f>(PIB!E20-PIB!J20)/(PIB!B20-PIB!G20)</f>
        <v>-0.20925481842922858</v>
      </c>
      <c r="G20">
        <f>(PIB!F20-PIB!K20)/(PIB!B20-PIB!G20)</f>
        <v>1.4092766174778207E-3</v>
      </c>
    </row>
    <row r="21" spans="1:7" x14ac:dyDescent="0.25">
      <c r="A21">
        <f t="shared" si="0"/>
        <v>2023</v>
      </c>
      <c r="B21">
        <f>(PIB!B21/PIB!G21-1)*100</f>
        <v>0.88898843421010287</v>
      </c>
      <c r="C21">
        <f>(PIB!C21-PIB!H21)/(PIB!B21-PIB!G21)*B21</f>
        <v>0.86732077316546763</v>
      </c>
      <c r="D21">
        <f>(PIB!D21-PIB!I21-1)/(PIB!B21-PIB!G21)*B21</f>
        <v>0.26708837962931564</v>
      </c>
      <c r="E21">
        <f t="shared" si="1"/>
        <v>-0.24546455056105573</v>
      </c>
      <c r="F21">
        <f>(PIB!E21-PIB!J21)/(PIB!B21-PIB!G21)</f>
        <v>-0.26154118065185228</v>
      </c>
      <c r="G21">
        <f>(PIB!F21-PIB!K21)/(PIB!B21-PIB!G21)</f>
        <v>1.457551683832318E-2</v>
      </c>
    </row>
    <row r="22" spans="1:7" x14ac:dyDescent="0.25">
      <c r="A22">
        <f t="shared" si="0"/>
        <v>2024</v>
      </c>
      <c r="B22">
        <f>(PIB!B22/PIB!G22-1)*100</f>
        <v>0.89265452107110121</v>
      </c>
      <c r="C22">
        <f>(PIB!C22-PIB!H22)/(PIB!B22-PIB!G22)*B22</f>
        <v>0.89272653655638334</v>
      </c>
      <c r="D22">
        <f>(PIB!D22-PIB!I22-1)/(PIB!B22-PIB!G22)*B22</f>
        <v>0.3132082969003952</v>
      </c>
      <c r="E22">
        <f t="shared" si="1"/>
        <v>-0.31332390965372342</v>
      </c>
      <c r="F22">
        <f>(PIB!E22-PIB!J22)/(PIB!B22-PIB!G22)</f>
        <v>-0.32503733202299478</v>
      </c>
      <c r="G22">
        <f>(PIB!F22-PIB!K22)/(PIB!B22-PIB!G22)</f>
        <v>2.5965102018076697E-2</v>
      </c>
    </row>
    <row r="23" spans="1:7" x14ac:dyDescent="0.25">
      <c r="A23">
        <f t="shared" si="0"/>
        <v>2025</v>
      </c>
      <c r="B23">
        <f>(PIB!B23/PIB!G23-1)*100</f>
        <v>0.88246674819596471</v>
      </c>
      <c r="C23">
        <f>(PIB!C23-PIB!H23)/(PIB!B23-PIB!G23)*B23</f>
        <v>0.91065530692117169</v>
      </c>
      <c r="D23">
        <f>(PIB!D23-PIB!I23-1)/(PIB!B23-PIB!G23)*B23</f>
        <v>0.35629174097336114</v>
      </c>
      <c r="E23">
        <f t="shared" si="1"/>
        <v>-0.38452363284208085</v>
      </c>
      <c r="F23">
        <f>(PIB!E23-PIB!J23)/(PIB!B23-PIB!G23)</f>
        <v>-0.3995239229433119</v>
      </c>
      <c r="G23">
        <f>(PIB!F23-PIB!K23)/(PIB!B23-PIB!G23)</f>
        <v>3.6213325659160904E-2</v>
      </c>
    </row>
    <row r="24" spans="1:7" x14ac:dyDescent="0.25">
      <c r="A24">
        <f t="shared" si="0"/>
        <v>2026</v>
      </c>
      <c r="B24">
        <f>(PIB!B24/PIB!G24-1)*100</f>
        <v>0.87213732716955317</v>
      </c>
      <c r="C24">
        <f>(PIB!C24-PIB!H24)/(PIB!B24-PIB!G24)*B24</f>
        <v>0.94353770966126871</v>
      </c>
      <c r="D24">
        <f>(PIB!D24-PIB!I24-1)/(PIB!B24-PIB!G24)*B24</f>
        <v>0.38921491036733402</v>
      </c>
      <c r="E24">
        <f t="shared" si="1"/>
        <v>-0.4606582737721055</v>
      </c>
      <c r="F24">
        <f>(PIB!E24-PIB!J24)/(PIB!B24-PIB!G24)</f>
        <v>-0.47904713149072603</v>
      </c>
      <c r="G24">
        <f>(PIB!F24-PIB!K24)/(PIB!B24-PIB!G24)</f>
        <v>4.9147522517642567E-2</v>
      </c>
    </row>
    <row r="25" spans="1:7" x14ac:dyDescent="0.25">
      <c r="A25">
        <f t="shared" si="0"/>
        <v>2027</v>
      </c>
      <c r="B25">
        <f>(PIB!B25/PIB!G25-1)*100</f>
        <v>0.82305293129347756</v>
      </c>
      <c r="C25">
        <f>(PIB!C25-PIB!H25)/(PIB!B25-PIB!G25)*B25</f>
        <v>0.94364582436784605</v>
      </c>
      <c r="D25">
        <f>(PIB!D25-PIB!I25-1)/(PIB!B25-PIB!G25)*B25</f>
        <v>0.41529682245243144</v>
      </c>
      <c r="E25">
        <f t="shared" si="1"/>
        <v>-0.53593223453029148</v>
      </c>
      <c r="F25">
        <f>(PIB!E25-PIB!J25)/(PIB!B25-PIB!G25)</f>
        <v>-0.58877194109125752</v>
      </c>
      <c r="G25">
        <f>(PIB!F25-PIB!K25)/(PIB!B25-PIB!G25)</f>
        <v>6.2379660650858232E-2</v>
      </c>
    </row>
    <row r="26" spans="1:7" x14ac:dyDescent="0.25">
      <c r="A26">
        <f t="shared" si="0"/>
        <v>2028</v>
      </c>
      <c r="B26">
        <f>(PIB!B26/PIB!G26-1)*100</f>
        <v>0.75710234659949194</v>
      </c>
      <c r="C26">
        <f>(PIB!C26-PIB!H26)/(PIB!B26-PIB!G26)*B26</f>
        <v>0.92473414730006687</v>
      </c>
      <c r="D26">
        <f>(PIB!D26-PIB!I26-1)/(PIB!B26-PIB!G26)*B26</f>
        <v>0.43974746123375374</v>
      </c>
      <c r="E26">
        <f t="shared" si="1"/>
        <v>-0.60742124745548398</v>
      </c>
      <c r="F26">
        <f>(PIB!E26-PIB!J26)/(PIB!B26-PIB!G26)</f>
        <v>-0.7294350432670843</v>
      </c>
      <c r="G26">
        <f>(PIB!F26-PIB!K26)/(PIB!B26-PIB!G26)</f>
        <v>7.2862361018746727E-2</v>
      </c>
    </row>
    <row r="27" spans="1:7" x14ac:dyDescent="0.25">
      <c r="A27">
        <f t="shared" si="0"/>
        <v>2029</v>
      </c>
      <c r="B27">
        <f>(PIB!B27/PIB!G27-1)*100</f>
        <v>0.68038775127436946</v>
      </c>
      <c r="C27">
        <f>(PIB!C27-PIB!H27)/(PIB!B27-PIB!G27)*B27</f>
        <v>0.90144954489137163</v>
      </c>
      <c r="D27">
        <f>(PIB!D27-PIB!I27-1)/(PIB!B27-PIB!G27)*B27</f>
        <v>0.46053421332270161</v>
      </c>
      <c r="E27">
        <f t="shared" si="1"/>
        <v>-0.68163746776932987</v>
      </c>
      <c r="F27">
        <f>(PIB!E27-PIB!J27)/(PIB!B27-PIB!G27)</f>
        <v>-0.91009211988264549</v>
      </c>
      <c r="G27">
        <f>(PIB!F27-PIB!K27)/(PIB!B27-PIB!G27)</f>
        <v>9.1744651124210208E-2</v>
      </c>
    </row>
    <row r="28" spans="1:7" x14ac:dyDescent="0.25">
      <c r="A28">
        <f t="shared" si="0"/>
        <v>2030</v>
      </c>
      <c r="B28">
        <f>(PIB!B28/PIB!G28-1)*100</f>
        <v>0.60069814889793793</v>
      </c>
      <c r="C28">
        <f>(PIB!C28-PIB!H28)/(PIB!B28-PIB!G28)*B28</f>
        <v>0.8747682049146519</v>
      </c>
      <c r="D28">
        <f>(PIB!D28-PIB!I28-1)/(PIB!B28-PIB!G28)*B28</f>
        <v>0.47916829930663979</v>
      </c>
      <c r="E28">
        <f t="shared" si="1"/>
        <v>-0.75327920497765921</v>
      </c>
      <c r="F28">
        <f>(PIB!E28-PIB!J28)/(PIB!B28-PIB!G28)</f>
        <v>-1.1390639270834715</v>
      </c>
      <c r="G28">
        <f>(PIB!F28-PIB!K28)/(PIB!B28-PIB!G28)</f>
        <v>0.11494227613132431</v>
      </c>
    </row>
    <row r="29" spans="1:7" x14ac:dyDescent="0.25">
      <c r="A29">
        <f t="shared" si="0"/>
        <v>2031</v>
      </c>
      <c r="B29">
        <f>(PIB!B29/PIB!G29-1)*100</f>
        <v>0.51218690354586371</v>
      </c>
      <c r="C29">
        <f>(PIB!C29-PIB!H29)/(PIB!B29-PIB!G29)*B29</f>
        <v>0.8484491638127224</v>
      </c>
      <c r="D29">
        <f>(PIB!D29-PIB!I29-1)/(PIB!B29-PIB!G29)*B29</f>
        <v>0.48767690285497306</v>
      </c>
      <c r="E29">
        <f t="shared" si="1"/>
        <v>-0.82397939658135699</v>
      </c>
      <c r="F29">
        <f>(PIB!E29-PIB!J29)/(PIB!B29-PIB!G29)</f>
        <v>-1.4565398599127015</v>
      </c>
      <c r="G29">
        <f>(PIB!F29-PIB!K29)/(PIB!B29-PIB!G29)</f>
        <v>0.15220763221752995</v>
      </c>
    </row>
    <row r="30" spans="1:7" x14ac:dyDescent="0.25">
      <c r="A30">
        <f t="shared" si="0"/>
        <v>2032</v>
      </c>
      <c r="B30">
        <f>(PIB!B30/PIB!G30-1)*100</f>
        <v>0.42532234728920315</v>
      </c>
      <c r="C30">
        <f>(PIB!C30-PIB!H30)/(PIB!B30-PIB!G30)*B30</f>
        <v>0.82332098752564942</v>
      </c>
      <c r="D30">
        <f>(PIB!D30-PIB!I30-1)/(PIB!B30-PIB!G30)*B30</f>
        <v>0.49147161614186496</v>
      </c>
      <c r="E30">
        <f t="shared" si="1"/>
        <v>-0.88950982353834507</v>
      </c>
      <c r="F30">
        <f>(PIB!E30-PIB!J30)/(PIB!B30-PIB!G30)</f>
        <v>-1.890292491541564</v>
      </c>
      <c r="G30">
        <f>(PIB!F30-PIB!K30)/(PIB!B30-PIB!G30)</f>
        <v>0.20108556373262071</v>
      </c>
    </row>
    <row r="31" spans="1:7" x14ac:dyDescent="0.25">
      <c r="A31">
        <f t="shared" si="0"/>
        <v>2033</v>
      </c>
      <c r="B31">
        <f>(PIB!B31/PIB!G31-1)*100</f>
        <v>0.34569597925777629</v>
      </c>
      <c r="C31">
        <f>(PIB!C31-PIB!H31)/(PIB!B31-PIB!G31)*B31</f>
        <v>0.80296845618160084</v>
      </c>
      <c r="D31">
        <f>(PIB!D31-PIB!I31-1)/(PIB!B31-PIB!G31)*B31</f>
        <v>0.49305571801823084</v>
      </c>
      <c r="E31">
        <f t="shared" si="1"/>
        <v>-0.95036711914478056</v>
      </c>
      <c r="F31">
        <f>(PIB!E31-PIB!J31)/(PIB!B31-PIB!G31)</f>
        <v>-2.4801224315194825</v>
      </c>
      <c r="G31">
        <f>(PIB!F31-PIB!K31)/(PIB!B31-PIB!G31)</f>
        <v>0.26901894173356639</v>
      </c>
    </row>
    <row r="32" spans="1:7" x14ac:dyDescent="0.25">
      <c r="A32">
        <f t="shared" si="0"/>
        <v>2034</v>
      </c>
      <c r="B32">
        <f>(PIB!B32/PIB!G32-1)*100</f>
        <v>0.27725427550382431</v>
      </c>
      <c r="C32">
        <f>(PIB!C32-PIB!H32)/(PIB!B32-PIB!G32)*B32</f>
        <v>0.79038090860810861</v>
      </c>
      <c r="D32">
        <f>(PIB!D32-PIB!I32-1)/(PIB!B32-PIB!G32)*B32</f>
        <v>0.49382022389136049</v>
      </c>
      <c r="E32">
        <f t="shared" si="1"/>
        <v>-1.0069851522133471</v>
      </c>
      <c r="F32">
        <f>(PIB!E32-PIB!J32)/(PIB!B32-PIB!G32)</f>
        <v>-3.2666361904867314</v>
      </c>
      <c r="G32">
        <f>(PIB!F32-PIB!K32)/(PIB!B32-PIB!G32)</f>
        <v>0.36535523826026106</v>
      </c>
    </row>
    <row r="33" spans="1:7" x14ac:dyDescent="0.25">
      <c r="A33">
        <f t="shared" si="0"/>
        <v>2035</v>
      </c>
      <c r="B33">
        <f>(PIB!B33/PIB!G33-1)*100</f>
        <v>0.22193448580785091</v>
      </c>
      <c r="C33">
        <f>(PIB!C33-PIB!H33)/(PIB!B33-PIB!G33)*B33</f>
        <v>0.78688129595107226</v>
      </c>
      <c r="D33">
        <f>(PIB!D33-PIB!I33-1)/(PIB!B33-PIB!G33)*B33</f>
        <v>0.49462982132801675</v>
      </c>
      <c r="E33">
        <f t="shared" si="1"/>
        <v>-1.0596142309941656</v>
      </c>
      <c r="F33">
        <f>(PIB!E33-PIB!J33)/(PIB!B33-PIB!G33)</f>
        <v>-4.2747564955983242</v>
      </c>
      <c r="G33">
        <f>(PIB!F33-PIB!K33)/(PIB!B33-PIB!G33)</f>
        <v>0.49968956282799504</v>
      </c>
    </row>
    <row r="34" spans="1:7" x14ac:dyDescent="0.25">
      <c r="A34">
        <f t="shared" si="0"/>
        <v>2036</v>
      </c>
      <c r="B34">
        <f>(PIB!B34/PIB!G34-1)*100</f>
        <v>0.17191077198148719</v>
      </c>
      <c r="C34">
        <f>(PIB!C34-PIB!H34)/(PIB!B34-PIB!G34)*B34</f>
        <v>0.78886540076514022</v>
      </c>
      <c r="D34">
        <f>(PIB!D34-PIB!I34-1)/(PIB!B34-PIB!G34)*B34</f>
        <v>0.49270804802247181</v>
      </c>
      <c r="E34">
        <f t="shared" si="1"/>
        <v>-1.1096996775638701</v>
      </c>
      <c r="F34">
        <f>(PIB!E34-PIB!J34)/(PIB!B34-PIB!G34)</f>
        <v>-5.7378086529641097</v>
      </c>
      <c r="G34">
        <f>(PIB!F34-PIB!K34)/(PIB!B34-PIB!G34)</f>
        <v>0.71728235019520381</v>
      </c>
    </row>
    <row r="35" spans="1:7" x14ac:dyDescent="0.25">
      <c r="A35">
        <f t="shared" si="0"/>
        <v>2037</v>
      </c>
      <c r="B35">
        <f>(PIB!B35/PIB!G35-1)*100</f>
        <v>0.13555626736552195</v>
      </c>
      <c r="C35">
        <f>(PIB!C35-PIB!H35)/(PIB!B35-PIB!G35)*B35</f>
        <v>0.80044067396714413</v>
      </c>
      <c r="D35">
        <f>(PIB!D35-PIB!I35-1)/(PIB!B35-PIB!G35)*B35</f>
        <v>0.48979656999757465</v>
      </c>
      <c r="E35">
        <f t="shared" si="1"/>
        <v>-1.1547173573844876</v>
      </c>
      <c r="F35">
        <f>(PIB!E35-PIB!J35)/(PIB!B35-PIB!G35)</f>
        <v>-7.5150898855228219</v>
      </c>
      <c r="G35">
        <f>(PIB!F35-PIB!K35)/(PIB!B35-PIB!G35)</f>
        <v>1.0032721188752416</v>
      </c>
    </row>
    <row r="36" spans="1:7" x14ac:dyDescent="0.25">
      <c r="A36">
        <f t="shared" si="0"/>
        <v>2038</v>
      </c>
      <c r="B36">
        <f>(PIB!B36/PIB!G36-1)*100</f>
        <v>0.1108134090904711</v>
      </c>
      <c r="C36">
        <f>(PIB!C36-PIB!H36)/(PIB!B36-PIB!G36)*B36</f>
        <v>0.81873142986267822</v>
      </c>
      <c r="D36">
        <f>(PIB!D36-PIB!I36-1)/(PIB!B36-PIB!G36)*B36</f>
        <v>0.48666921732688756</v>
      </c>
      <c r="E36">
        <f t="shared" si="1"/>
        <v>-1.194622967563896</v>
      </c>
      <c r="F36">
        <f>(PIB!E36-PIB!J36)/(PIB!B36-PIB!G36)</f>
        <v>-9.437969232177414</v>
      </c>
      <c r="G36">
        <f>(PIB!F36-PIB!K36)/(PIB!B36-PIB!G36)</f>
        <v>1.3425218416832683</v>
      </c>
    </row>
    <row r="37" spans="1:7" x14ac:dyDescent="0.25">
      <c r="A37">
        <f t="shared" si="0"/>
        <v>2039</v>
      </c>
      <c r="B37">
        <f>(PIB!B37/PIB!G37-1)*100</f>
        <v>9.5545415257536348E-2</v>
      </c>
      <c r="C37">
        <f>(PIB!C37-PIB!H37)/(PIB!B37-PIB!G37)*B37</f>
        <v>0.84136645276524646</v>
      </c>
      <c r="D37">
        <f>(PIB!D37-PIB!I37-1)/(PIB!B37-PIB!G37)*B37</f>
        <v>0.48368394565141398</v>
      </c>
      <c r="E37">
        <f t="shared" si="1"/>
        <v>-1.2295401322278809</v>
      </c>
      <c r="F37">
        <f>(PIB!E37-PIB!J37)/(PIB!B37-PIB!G37)</f>
        <v>-11.178406991705961</v>
      </c>
      <c r="G37">
        <f>(PIB!F37-PIB!K37)/(PIB!B37-PIB!G37)</f>
        <v>1.690239074813682</v>
      </c>
    </row>
    <row r="38" spans="1:7" x14ac:dyDescent="0.25">
      <c r="A38">
        <f t="shared" si="0"/>
        <v>2040</v>
      </c>
      <c r="B38">
        <f>(PIB!B38/PIB!G38-1)*100</f>
        <v>8.7709153154880148E-2</v>
      </c>
      <c r="C38">
        <f>(PIB!C38-PIB!H38)/(PIB!B38-PIB!G38)*B38</f>
        <v>0.86623809301700927</v>
      </c>
      <c r="D38">
        <f>(PIB!D38-PIB!I38-1)/(PIB!B38-PIB!G38)*B38</f>
        <v>0.48100806774680294</v>
      </c>
      <c r="E38">
        <f t="shared" si="1"/>
        <v>-1.2595715725677212</v>
      </c>
      <c r="F38">
        <f>(PIB!E38-PIB!J38)/(PIB!B38-PIB!G38)</f>
        <v>-12.377111682160304</v>
      </c>
      <c r="G38">
        <f>(PIB!F38-PIB!K38)/(PIB!B38-PIB!G38)</f>
        <v>1.9836651268863184</v>
      </c>
    </row>
    <row r="39" spans="1:7" x14ac:dyDescent="0.25">
      <c r="A39">
        <f t="shared" si="0"/>
        <v>2041</v>
      </c>
      <c r="B39">
        <f>(PIB!B39/PIB!G39-1)*100</f>
        <v>8.5446447153891825E-2</v>
      </c>
      <c r="C39">
        <f>(PIB!C39-PIB!H39)/(PIB!B39-PIB!G39)*B39</f>
        <v>0.8915128260628401</v>
      </c>
      <c r="D39">
        <f>(PIB!D39-PIB!I39-1)/(PIB!B39-PIB!G39)*B39</f>
        <v>0.47869609879039837</v>
      </c>
      <c r="E39">
        <f t="shared" si="1"/>
        <v>-1.2847964896891448</v>
      </c>
      <c r="F39">
        <f>(PIB!E39-PIB!J39)/(PIB!B39-PIB!G39)</f>
        <v>-12.859312807115629</v>
      </c>
      <c r="G39">
        <f>(PIB!F39-PIB!K39)/(PIB!B39-PIB!G39)</f>
        <v>2.1769646799422544</v>
      </c>
    </row>
    <row r="40" spans="1:7" x14ac:dyDescent="0.25">
      <c r="A40">
        <f t="shared" si="0"/>
        <v>2042</v>
      </c>
      <c r="B40">
        <f>(PIB!B40/PIB!G40-1)*100</f>
        <v>8.7095934943404174E-2</v>
      </c>
      <c r="C40">
        <f>(PIB!C40-PIB!H40)/(PIB!B40-PIB!G40)*B40</f>
        <v>0.91561058546570873</v>
      </c>
      <c r="D40">
        <f>(PIB!D40-PIB!I40-1)/(PIB!B40-PIB!G40)*B40</f>
        <v>0.47673112499516557</v>
      </c>
      <c r="E40">
        <f t="shared" si="1"/>
        <v>-1.3052792542193132</v>
      </c>
      <c r="F40">
        <f>(PIB!E40-PIB!J40)/(PIB!B40-PIB!G40)</f>
        <v>-12.720905427836426</v>
      </c>
      <c r="G40">
        <f>(PIB!F40-PIB!K40)/(PIB!B40-PIB!G40)</f>
        <v>2.2657785668585859</v>
      </c>
    </row>
    <row r="41" spans="1:7" x14ac:dyDescent="0.25">
      <c r="A41">
        <f t="shared" si="0"/>
        <v>2043</v>
      </c>
      <c r="B41">
        <f>(PIB!B41/PIB!G41-1)*100</f>
        <v>9.1258671475280551E-2</v>
      </c>
      <c r="C41">
        <f>(PIB!C41-PIB!H41)/(PIB!B41-PIB!G41)*B41</f>
        <v>0.93725942240307503</v>
      </c>
      <c r="D41">
        <f>(PIB!D41-PIB!I41-1)/(PIB!B41-PIB!G41)*B41</f>
        <v>0.47505435158900589</v>
      </c>
      <c r="E41">
        <f t="shared" si="1"/>
        <v>-1.3210880630134532</v>
      </c>
      <c r="F41">
        <f>(PIB!E41-PIB!J41)/(PIB!B41-PIB!G41)</f>
        <v>-12.199856871191795</v>
      </c>
      <c r="G41">
        <f>(PIB!F41-PIB!K41)/(PIB!B41-PIB!G41)</f>
        <v>2.2764448506812802</v>
      </c>
    </row>
    <row r="42" spans="1:7" x14ac:dyDescent="0.25">
      <c r="A42">
        <f t="shared" si="0"/>
        <v>2044</v>
      </c>
      <c r="B42">
        <f>(PIB!B42/PIB!G42-1)*100</f>
        <v>9.6796424597100916E-2</v>
      </c>
      <c r="C42">
        <f>(PIB!C42-PIB!H42)/(PIB!B42-PIB!G42)*B42</f>
        <v>0.95548467881556365</v>
      </c>
      <c r="D42">
        <f>(PIB!D42-PIB!I42-1)/(PIB!B42-PIB!G42)*B42</f>
        <v>0.47358588254482503</v>
      </c>
      <c r="E42">
        <f t="shared" si="1"/>
        <v>-1.3323065473942337</v>
      </c>
      <c r="F42">
        <f>(PIB!E42-PIB!J42)/(PIB!B42-PIB!G42)</f>
        <v>-11.521717746848646</v>
      </c>
      <c r="G42">
        <f>(PIB!F42-PIB!K42)/(PIB!B42-PIB!G42)</f>
        <v>2.242288030634759</v>
      </c>
    </row>
    <row r="43" spans="1:7" x14ac:dyDescent="0.25">
      <c r="A43">
        <f t="shared" si="0"/>
        <v>2045</v>
      </c>
      <c r="B43">
        <f>(PIB!B43/PIB!G43-1)*100</f>
        <v>0.10293421831015781</v>
      </c>
      <c r="C43">
        <f>(PIB!C43-PIB!H43)/(PIB!B43-PIB!G43)*B43</f>
        <v>0.96970513410707704</v>
      </c>
      <c r="D43">
        <f>(PIB!D43-PIB!I43-1)/(PIB!B43-PIB!G43)*B43</f>
        <v>0.47225077686427575</v>
      </c>
      <c r="E43">
        <f t="shared" si="1"/>
        <v>-1.3390535670912156</v>
      </c>
      <c r="F43">
        <f>(PIB!E43-PIB!J43)/(PIB!B43-PIB!G43)</f>
        <v>-10.82171815862214</v>
      </c>
      <c r="G43">
        <f>(PIB!F43-PIB!K43)/(PIB!B43-PIB!G43)</f>
        <v>2.1871100918283157</v>
      </c>
    </row>
    <row r="44" spans="1:7" x14ac:dyDescent="0.25">
      <c r="A44">
        <f t="shared" si="0"/>
        <v>2046</v>
      </c>
      <c r="B44">
        <f>(PIB!B44/PIB!G44-1)*100</f>
        <v>0.1091415177180588</v>
      </c>
      <c r="C44">
        <f>(PIB!C44-PIB!H44)/(PIB!B44-PIB!G44)*B44</f>
        <v>0.97960226387271998</v>
      </c>
      <c r="D44">
        <f>(PIB!D44-PIB!I44-1)/(PIB!B44-PIB!G44)*B44</f>
        <v>0.47098501487196054</v>
      </c>
      <c r="E44">
        <f t="shared" si="1"/>
        <v>-1.341477130281727</v>
      </c>
      <c r="F44">
        <f>(PIB!E44-PIB!J44)/(PIB!B44-PIB!G44)</f>
        <v>-10.166101977772701</v>
      </c>
      <c r="G44">
        <f>(PIB!F44-PIB!K44)/(PIB!B44-PIB!G44)</f>
        <v>2.1250696893385683</v>
      </c>
    </row>
    <row r="45" spans="1:7" x14ac:dyDescent="0.25">
      <c r="A45">
        <f t="shared" si="0"/>
        <v>2047</v>
      </c>
      <c r="B45">
        <f>(PIB!B45/PIB!G45-1)*100</f>
        <v>0.11512493412995095</v>
      </c>
      <c r="C45">
        <f>(PIB!C45-PIB!H45)/(PIB!B45-PIB!G45)*B45</f>
        <v>0.98511004734737384</v>
      </c>
      <c r="D45">
        <f>(PIB!D45-PIB!I45-1)/(PIB!B45-PIB!G45)*B45</f>
        <v>0.46974191475005012</v>
      </c>
      <c r="E45">
        <f t="shared" si="1"/>
        <v>-1.3397579362976908</v>
      </c>
      <c r="F45">
        <f>(PIB!E45-PIB!J45)/(PIB!B45-PIB!G45)</f>
        <v>-9.5748697099728037</v>
      </c>
      <c r="G45">
        <f>(PIB!F45-PIB!K45)/(PIB!B45-PIB!G45)</f>
        <v>2.0625565906181365</v>
      </c>
    </row>
    <row r="46" spans="1:7" x14ac:dyDescent="0.25">
      <c r="A46">
        <f t="shared" si="0"/>
        <v>2048</v>
      </c>
      <c r="B46">
        <f>(PIB!B46/PIB!G46-1)*100</f>
        <v>0.12082877115759949</v>
      </c>
      <c r="C46">
        <f>(PIB!C46-PIB!H46)/(PIB!B46-PIB!G46)*B46</f>
        <v>0.98641252276903879</v>
      </c>
      <c r="D46">
        <f>(PIB!D46-PIB!I46-1)/(PIB!B46-PIB!G46)*B46</f>
        <v>0.46849886769864241</v>
      </c>
      <c r="E46">
        <f t="shared" si="1"/>
        <v>-1.334113041240534</v>
      </c>
      <c r="F46">
        <f>(PIB!E46-PIB!J46)/(PIB!B46-PIB!G46)</f>
        <v>-9.0407265002061248</v>
      </c>
      <c r="G46">
        <f>(PIB!F46-PIB!K46)/(PIB!B46-PIB!G46)</f>
        <v>2.0006258901150717</v>
      </c>
    </row>
    <row r="47" spans="1:7" x14ac:dyDescent="0.25">
      <c r="A47">
        <f t="shared" si="0"/>
        <v>2049</v>
      </c>
      <c r="B47">
        <f>(PIB!B47/PIB!G47-1)*100</f>
        <v>0.12629294359005616</v>
      </c>
      <c r="C47">
        <f>(PIB!C47-PIB!H47)/(PIB!B47-PIB!G47)*B47</f>
        <v>0.98379625080636701</v>
      </c>
      <c r="D47">
        <f>(PIB!D47-PIB!I47-1)/(PIB!B47-PIB!G47)*B47</f>
        <v>0.46724997835665411</v>
      </c>
      <c r="E47">
        <f t="shared" si="1"/>
        <v>-1.324783271171555</v>
      </c>
      <c r="F47">
        <f>(PIB!E47-PIB!J47)/(PIB!B47-PIB!G47)</f>
        <v>-8.5510080996922344</v>
      </c>
      <c r="G47">
        <f>(PIB!F47-PIB!K47)/(PIB!B47-PIB!G47)</f>
        <v>1.9387566766500559</v>
      </c>
    </row>
    <row r="48" spans="1:7" x14ac:dyDescent="0.25">
      <c r="A48">
        <f t="shared" si="0"/>
        <v>2050</v>
      </c>
      <c r="B48">
        <f>(PIB!B48/PIB!G48-1)*100</f>
        <v>0.13170933838548837</v>
      </c>
      <c r="C48">
        <f>(PIB!C48-PIB!H48)/(PIB!B48-PIB!G48)*B48</f>
        <v>0.97771041775451406</v>
      </c>
      <c r="D48">
        <f>(PIB!D48-PIB!I48-1)/(PIB!B48-PIB!G48)*B48</f>
        <v>0.46600935605153609</v>
      </c>
      <c r="E48">
        <f t="shared" si="1"/>
        <v>-1.3120399789336374</v>
      </c>
      <c r="F48">
        <f>(PIB!E48-PIB!J48)/(PIB!B48-PIB!G48)</f>
        <v>-8.0869056376089521</v>
      </c>
      <c r="G48">
        <f>(PIB!F48-PIB!K48)/(PIB!B48-PIB!G48)</f>
        <v>1.8747265064501435</v>
      </c>
    </row>
    <row r="49" spans="1:7" hidden="1" x14ac:dyDescent="0.25">
      <c r="A49">
        <f t="shared" si="0"/>
        <v>2051</v>
      </c>
      <c r="B49" t="e">
        <f>(PIB!B49/PIB!G49-1)*100</f>
        <v>#DIV/0!</v>
      </c>
      <c r="C49" t="e">
        <f>(PIB!C49-PIB!H49)/(PIB!B49-PIB!G49)*B49</f>
        <v>#DIV/0!</v>
      </c>
      <c r="D49" t="e">
        <f>(PIB!D49-PIB!I49-1)/(PIB!B49-PIB!G49)*B49</f>
        <v>#DIV/0!</v>
      </c>
      <c r="E49" t="e">
        <f t="shared" si="1"/>
        <v>#DIV/0!</v>
      </c>
      <c r="F49" t="e">
        <f>(PIB!E49-PIB!J49)/(PIB!B49-PIB!G49)</f>
        <v>#DIV/0!</v>
      </c>
      <c r="G49" t="e">
        <f>(PIB!F49-PIB!K49)/(PIB!B49-PIB!G49)</f>
        <v>#DIV/0!</v>
      </c>
    </row>
    <row r="50" spans="1:7" hidden="1" x14ac:dyDescent="0.25">
      <c r="A50">
        <f t="shared" si="0"/>
        <v>2052</v>
      </c>
      <c r="B50" t="e">
        <f>(PIB!B50/PIB!G50-1)*100</f>
        <v>#DIV/0!</v>
      </c>
      <c r="C50" t="e">
        <f>(PIB!C50-PIB!H50)/(PIB!B50-PIB!G50)*B50</f>
        <v>#DIV/0!</v>
      </c>
      <c r="D50" t="e">
        <f>(PIB!D50-PIB!I50-1)/(PIB!B50-PIB!G50)*B50</f>
        <v>#DIV/0!</v>
      </c>
      <c r="E50" t="e">
        <f t="shared" si="1"/>
        <v>#DIV/0!</v>
      </c>
      <c r="F50" t="e">
        <f>(PIB!E50-PIB!J50)/(PIB!B50-PIB!G50)</f>
        <v>#DIV/0!</v>
      </c>
      <c r="G50" t="e">
        <f>(PIB!F50-PIB!K50)/(PIB!B50-PIB!G50)</f>
        <v>#DIV/0!</v>
      </c>
    </row>
    <row r="51" spans="1:7" hidden="1" x14ac:dyDescent="0.25">
      <c r="A51">
        <f t="shared" si="0"/>
        <v>2053</v>
      </c>
      <c r="B51" t="e">
        <f>(PIB!B51/PIB!G51-1)*100</f>
        <v>#DIV/0!</v>
      </c>
      <c r="C51" t="e">
        <f>(PIB!C51-PIB!H51)/(PIB!B51-PIB!G51)*B51</f>
        <v>#DIV/0!</v>
      </c>
      <c r="D51" t="e">
        <f>(PIB!D51-PIB!I51-1)/(PIB!B51-PIB!G51)*B51</f>
        <v>#DIV/0!</v>
      </c>
      <c r="E51" t="e">
        <f t="shared" si="1"/>
        <v>#DIV/0!</v>
      </c>
      <c r="F51" t="e">
        <f>(PIB!E51-PIB!J51)/(PIB!B51-PIB!G51)</f>
        <v>#DIV/0!</v>
      </c>
      <c r="G51" t="e">
        <f>(PIB!F51-PIB!K51)/(PIB!B51-PIB!G51)</f>
        <v>#DIV/0!</v>
      </c>
    </row>
    <row r="52" spans="1:7" hidden="1" x14ac:dyDescent="0.25">
      <c r="A52">
        <f t="shared" si="0"/>
        <v>2054</v>
      </c>
      <c r="B52" t="e">
        <f>(PIB!B52/PIB!G52-1)*100</f>
        <v>#DIV/0!</v>
      </c>
      <c r="C52" t="e">
        <f>(PIB!C52-PIB!H52)/(PIB!B52-PIB!G52)*B52</f>
        <v>#DIV/0!</v>
      </c>
      <c r="D52" t="e">
        <f>(PIB!D52-PIB!I52-1)/(PIB!B52-PIB!G52)*B52</f>
        <v>#DIV/0!</v>
      </c>
      <c r="E52" t="e">
        <f t="shared" si="1"/>
        <v>#DIV/0!</v>
      </c>
      <c r="F52" t="e">
        <f>(PIB!E52-PIB!J52)/(PIB!B52-PIB!G52)</f>
        <v>#DIV/0!</v>
      </c>
      <c r="G52" t="e">
        <f>(PIB!F52-PIB!K52)/(PIB!B52-PIB!G52)</f>
        <v>#DIV/0!</v>
      </c>
    </row>
    <row r="53" spans="1:7" hidden="1" x14ac:dyDescent="0.25">
      <c r="A53">
        <f t="shared" si="0"/>
        <v>2055</v>
      </c>
      <c r="B53" t="e">
        <f>(PIB!B53/PIB!G53-1)*100</f>
        <v>#DIV/0!</v>
      </c>
      <c r="C53" t="e">
        <f>(PIB!C53-PIB!H53)/(PIB!B53-PIB!G53)*B53</f>
        <v>#DIV/0!</v>
      </c>
      <c r="D53" t="e">
        <f>(PIB!D53-PIB!I53-1)/(PIB!B53-PIB!G53)*B53</f>
        <v>#DIV/0!</v>
      </c>
      <c r="E53" t="e">
        <f t="shared" si="1"/>
        <v>#DIV/0!</v>
      </c>
      <c r="F53" t="e">
        <f>(PIB!E53-PIB!J53)/(PIB!B53-PIB!G53)</f>
        <v>#DIV/0!</v>
      </c>
      <c r="G53" t="e">
        <f>(PIB!F53-PIB!K53)/(PIB!B53-PIB!G53)</f>
        <v>#DIV/0!</v>
      </c>
    </row>
    <row r="54" spans="1:7" hidden="1" x14ac:dyDescent="0.25">
      <c r="A54">
        <f t="shared" si="0"/>
        <v>2056</v>
      </c>
      <c r="B54" t="e">
        <f>(PIB!B54/PIB!G54-1)*100</f>
        <v>#DIV/0!</v>
      </c>
      <c r="C54" t="e">
        <f>(PIB!C54-PIB!H54)/(PIB!B54-PIB!G54)*B54</f>
        <v>#DIV/0!</v>
      </c>
      <c r="D54" t="e">
        <f>(PIB!D54-PIB!I54-1)/(PIB!B54-PIB!G54)*B54</f>
        <v>#DIV/0!</v>
      </c>
      <c r="E54" t="e">
        <f t="shared" si="1"/>
        <v>#DIV/0!</v>
      </c>
      <c r="F54" t="e">
        <f>(PIB!E54-PIB!J54)/(PIB!B54-PIB!G54)</f>
        <v>#DIV/0!</v>
      </c>
      <c r="G54" t="e">
        <f>(PIB!F54-PIB!K54)/(PIB!B54-PIB!G54)</f>
        <v>#DIV/0!</v>
      </c>
    </row>
    <row r="55" spans="1:7" hidden="1" x14ac:dyDescent="0.25">
      <c r="A55">
        <f t="shared" si="0"/>
        <v>2057</v>
      </c>
      <c r="B55" t="e">
        <f>(PIB!B55/PIB!G55-1)*100</f>
        <v>#DIV/0!</v>
      </c>
      <c r="C55" t="e">
        <f>(PIB!C55-PIB!H55)/(PIB!B55-PIB!G55)*B55</f>
        <v>#DIV/0!</v>
      </c>
      <c r="D55" t="e">
        <f>(PIB!D55-PIB!I55-1)/(PIB!B55-PIB!G55)*B55</f>
        <v>#DIV/0!</v>
      </c>
      <c r="E55" t="e">
        <f t="shared" si="1"/>
        <v>#DIV/0!</v>
      </c>
      <c r="F55" t="e">
        <f>(PIB!E55-PIB!J55)/(PIB!B55-PIB!G55)</f>
        <v>#DIV/0!</v>
      </c>
      <c r="G55" t="e">
        <f>(PIB!F55-PIB!K55)/(PIB!B55-PIB!G55)</f>
        <v>#DIV/0!</v>
      </c>
    </row>
    <row r="56" spans="1:7" hidden="1" x14ac:dyDescent="0.25">
      <c r="A56">
        <f t="shared" si="0"/>
        <v>2058</v>
      </c>
      <c r="B56" t="e">
        <f>(PIB!B56/PIB!G56-1)*100</f>
        <v>#DIV/0!</v>
      </c>
      <c r="C56" t="e">
        <f>(PIB!C56-PIB!H56)/(PIB!B56-PIB!G56)*B56</f>
        <v>#DIV/0!</v>
      </c>
      <c r="D56" t="e">
        <f>(PIB!D56-PIB!I56-1)/(PIB!B56-PIB!G56)*B56</f>
        <v>#DIV/0!</v>
      </c>
      <c r="E56" t="e">
        <f t="shared" si="1"/>
        <v>#DIV/0!</v>
      </c>
      <c r="F56" t="e">
        <f>(PIB!E56-PIB!J56)/(PIB!B56-PIB!G56)</f>
        <v>#DIV/0!</v>
      </c>
      <c r="G56" t="e">
        <f>(PIB!F56-PIB!K56)/(PIB!B56-PIB!G56)</f>
        <v>#DIV/0!</v>
      </c>
    </row>
    <row r="57" spans="1:7" hidden="1" x14ac:dyDescent="0.25">
      <c r="A57">
        <f t="shared" si="0"/>
        <v>2059</v>
      </c>
      <c r="B57" t="e">
        <f>(PIB!B57/PIB!G57-1)*100</f>
        <v>#DIV/0!</v>
      </c>
      <c r="C57" t="e">
        <f>(PIB!C57-PIB!H57)/(PIB!B57-PIB!G57)*B57</f>
        <v>#DIV/0!</v>
      </c>
      <c r="D57" t="e">
        <f>(PIB!D57-PIB!I57-1)/(PIB!B57-PIB!G57)*B57</f>
        <v>#DIV/0!</v>
      </c>
      <c r="E57" t="e">
        <f t="shared" si="1"/>
        <v>#DIV/0!</v>
      </c>
      <c r="F57" t="e">
        <f>(PIB!E57-PIB!J57)/(PIB!B57-PIB!G57)</f>
        <v>#DIV/0!</v>
      </c>
      <c r="G57" t="e">
        <f>(PIB!F57-PIB!K57)/(PIB!B57-PIB!G57)</f>
        <v>#DIV/0!</v>
      </c>
    </row>
    <row r="58" spans="1:7" hidden="1" x14ac:dyDescent="0.25">
      <c r="A58">
        <f t="shared" si="0"/>
        <v>2060</v>
      </c>
      <c r="B58" t="e">
        <f>(PIB!B58/PIB!G58-1)*100</f>
        <v>#DIV/0!</v>
      </c>
      <c r="C58" t="e">
        <f>(PIB!C58-PIB!H58)/(PIB!B58-PIB!G58)*B58</f>
        <v>#DIV/0!</v>
      </c>
      <c r="D58" t="e">
        <f>(PIB!D58-PIB!I58-1)/(PIB!B58-PIB!G58)*B58</f>
        <v>#DIV/0!</v>
      </c>
      <c r="E58" t="e">
        <f t="shared" si="1"/>
        <v>#DIV/0!</v>
      </c>
      <c r="F58" t="e">
        <f>(PIB!E58-PIB!J58)/(PIB!B58-PIB!G58)</f>
        <v>#DIV/0!</v>
      </c>
      <c r="G58" t="e">
        <f>(PIB!F58-PIB!K58)/(PIB!B58-PIB!G58)</f>
        <v>#DIV/0!</v>
      </c>
    </row>
    <row r="59" spans="1:7" hidden="1" x14ac:dyDescent="0.25">
      <c r="A59">
        <f t="shared" si="0"/>
        <v>2061</v>
      </c>
      <c r="B59" t="e">
        <f>(PIB!B59/PIB!G59-1)*100</f>
        <v>#DIV/0!</v>
      </c>
      <c r="C59" t="e">
        <f>(PIB!C59-PIB!H59)/(PIB!B59-PIB!G59)*B59</f>
        <v>#DIV/0!</v>
      </c>
      <c r="D59" t="e">
        <f>(PIB!D59-PIB!I59-1)/(PIB!B59-PIB!G59)*B59</f>
        <v>#DIV/0!</v>
      </c>
      <c r="E59" t="e">
        <f t="shared" si="1"/>
        <v>#DIV/0!</v>
      </c>
      <c r="F59" t="e">
        <f>(PIB!E59-PIB!J59)/(PIB!B59-PIB!G59)</f>
        <v>#DIV/0!</v>
      </c>
      <c r="G59" t="e">
        <f>(PIB!F59-PIB!K59)/(PIB!B59-PIB!G59)</f>
        <v>#DIV/0!</v>
      </c>
    </row>
    <row r="60" spans="1:7" hidden="1" x14ac:dyDescent="0.25">
      <c r="A60">
        <f t="shared" si="0"/>
        <v>2062</v>
      </c>
      <c r="B60" t="e">
        <f>(PIB!B60/PIB!G60-1)*100</f>
        <v>#DIV/0!</v>
      </c>
      <c r="C60" t="e">
        <f>(PIB!C60-PIB!H60)/(PIB!B60-PIB!G60)*B60</f>
        <v>#DIV/0!</v>
      </c>
      <c r="D60" t="e">
        <f>(PIB!D60-PIB!I60-1)/(PIB!B60-PIB!G60)*B60</f>
        <v>#DIV/0!</v>
      </c>
      <c r="E60" t="e">
        <f t="shared" si="1"/>
        <v>#DIV/0!</v>
      </c>
      <c r="F60" t="e">
        <f>(PIB!E60-PIB!J60)/(PIB!B60-PIB!G60)</f>
        <v>#DIV/0!</v>
      </c>
      <c r="G60" t="e">
        <f>(PIB!F60-PIB!K60)/(PIB!B60-PIB!G60)</f>
        <v>#DIV/0!</v>
      </c>
    </row>
    <row r="61" spans="1:7" hidden="1" x14ac:dyDescent="0.25">
      <c r="A61">
        <f t="shared" si="0"/>
        <v>2063</v>
      </c>
      <c r="B61" t="e">
        <f>(PIB!B61/PIB!G61-1)*100</f>
        <v>#DIV/0!</v>
      </c>
      <c r="C61" t="e">
        <f>(PIB!C61-PIB!H61)/(PIB!B61-PIB!G61)*B61</f>
        <v>#DIV/0!</v>
      </c>
      <c r="D61" t="e">
        <f>(PIB!D61-PIB!I61-1)/(PIB!B61-PIB!G61)*B61</f>
        <v>#DIV/0!</v>
      </c>
      <c r="E61" t="e">
        <f t="shared" si="1"/>
        <v>#DIV/0!</v>
      </c>
      <c r="F61" t="e">
        <f>(PIB!E61-PIB!J61)/(PIB!B61-PIB!G61)</f>
        <v>#DIV/0!</v>
      </c>
      <c r="G61" t="e">
        <f>(PIB!F61-PIB!K61)/(PIB!B61-PIB!G61)</f>
        <v>#DIV/0!</v>
      </c>
    </row>
    <row r="62" spans="1:7" hidden="1" x14ac:dyDescent="0.25">
      <c r="A62">
        <f t="shared" si="0"/>
        <v>2064</v>
      </c>
      <c r="B62" t="e">
        <f>(PIB!B62/PIB!G62-1)*100</f>
        <v>#DIV/0!</v>
      </c>
      <c r="C62" t="e">
        <f>(PIB!C62-PIB!H62)/(PIB!B62-PIB!G62)*B62</f>
        <v>#DIV/0!</v>
      </c>
      <c r="D62" t="e">
        <f>(PIB!D62-PIB!I62-1)/(PIB!B62-PIB!G62)*B62</f>
        <v>#DIV/0!</v>
      </c>
      <c r="E62" t="e">
        <f t="shared" si="1"/>
        <v>#DIV/0!</v>
      </c>
      <c r="F62" t="e">
        <f>(PIB!E62-PIB!J62)/(PIB!B62-PIB!G62)</f>
        <v>#DIV/0!</v>
      </c>
      <c r="G62" t="e">
        <f>(PIB!F62-PIB!K62)/(PIB!B62-PIB!G62)</f>
        <v>#DIV/0!</v>
      </c>
    </row>
    <row r="63" spans="1:7" hidden="1" x14ac:dyDescent="0.25">
      <c r="A63">
        <f t="shared" si="0"/>
        <v>2065</v>
      </c>
      <c r="B63" t="e">
        <f>(PIB!B63/PIB!G63-1)*100</f>
        <v>#DIV/0!</v>
      </c>
      <c r="C63" t="e">
        <f>(PIB!C63-PIB!H63)/(PIB!B63-PIB!G63)*B63</f>
        <v>#DIV/0!</v>
      </c>
      <c r="D63" t="e">
        <f>(PIB!D63-PIB!I63-1)/(PIB!B63-PIB!G63)*B63</f>
        <v>#DIV/0!</v>
      </c>
      <c r="E63" t="e">
        <f t="shared" si="1"/>
        <v>#DIV/0!</v>
      </c>
      <c r="F63" t="e">
        <f>(PIB!E63-PIB!J63)/(PIB!B63-PIB!G63)</f>
        <v>#DIV/0!</v>
      </c>
      <c r="G63" t="e">
        <f>(PIB!F63-PIB!K63)/(PIB!B63-PIB!G63)</f>
        <v>#DIV/0!</v>
      </c>
    </row>
    <row r="64" spans="1:7" hidden="1" x14ac:dyDescent="0.25">
      <c r="A64">
        <f t="shared" si="0"/>
        <v>2066</v>
      </c>
      <c r="B64" t="e">
        <f>(PIB!B64/PIB!G64-1)*100</f>
        <v>#DIV/0!</v>
      </c>
      <c r="C64" t="e">
        <f>(PIB!C64-PIB!H64)/(PIB!B64-PIB!G64)*B64</f>
        <v>#DIV/0!</v>
      </c>
      <c r="D64" t="e">
        <f>(PIB!D64-PIB!I64-1)/(PIB!B64-PIB!G64)*B64</f>
        <v>#DIV/0!</v>
      </c>
      <c r="E64" t="e">
        <f t="shared" si="1"/>
        <v>#DIV/0!</v>
      </c>
      <c r="F64" t="e">
        <f>(PIB!E64-PIB!J64)/(PIB!B64-PIB!G64)</f>
        <v>#DIV/0!</v>
      </c>
      <c r="G64" t="e">
        <f>(PIB!F64-PIB!K64)/(PIB!B64-PIB!G64)</f>
        <v>#DIV/0!</v>
      </c>
    </row>
    <row r="65" spans="1:7" hidden="1" x14ac:dyDescent="0.25">
      <c r="A65">
        <f t="shared" si="0"/>
        <v>2067</v>
      </c>
      <c r="B65" t="e">
        <f>(PIB!B65/PIB!G65-1)*100</f>
        <v>#DIV/0!</v>
      </c>
      <c r="C65" t="e">
        <f>(PIB!C65-PIB!H65)/(PIB!B65-PIB!G65)*B65</f>
        <v>#DIV/0!</v>
      </c>
      <c r="D65" t="e">
        <f>(PIB!D65-PIB!I65-1)/(PIB!B65-PIB!G65)*B65</f>
        <v>#DIV/0!</v>
      </c>
      <c r="E65" t="e">
        <f t="shared" si="1"/>
        <v>#DIV/0!</v>
      </c>
      <c r="F65" t="e">
        <f>(PIB!E65-PIB!J65)/(PIB!B65-PIB!G65)</f>
        <v>#DIV/0!</v>
      </c>
      <c r="G65" t="e">
        <f>(PIB!F65-PIB!K65)/(PIB!B65-PIB!G65)</f>
        <v>#DIV/0!</v>
      </c>
    </row>
    <row r="66" spans="1:7" hidden="1" x14ac:dyDescent="0.25">
      <c r="A66">
        <f t="shared" si="0"/>
        <v>2068</v>
      </c>
      <c r="B66" t="e">
        <f>(PIB!B66/PIB!G66-1)*100</f>
        <v>#DIV/0!</v>
      </c>
      <c r="C66" t="e">
        <f>(PIB!C66-PIB!H66)/(PIB!B66-PIB!G66)*B66</f>
        <v>#DIV/0!</v>
      </c>
      <c r="D66" t="e">
        <f>(PIB!D66-PIB!I66-1)/(PIB!B66-PIB!G66)*B66</f>
        <v>#DIV/0!</v>
      </c>
      <c r="E66" t="e">
        <f t="shared" si="1"/>
        <v>#DIV/0!</v>
      </c>
      <c r="F66" t="e">
        <f>(PIB!E66-PIB!J66)/(PIB!B66-PIB!G66)</f>
        <v>#DIV/0!</v>
      </c>
      <c r="G66" t="e">
        <f>(PIB!F66-PIB!K66)/(PIB!B66-PIB!G66)</f>
        <v>#DIV/0!</v>
      </c>
    </row>
    <row r="67" spans="1:7" hidden="1" x14ac:dyDescent="0.25">
      <c r="A67">
        <f t="shared" si="0"/>
        <v>2069</v>
      </c>
      <c r="B67" t="e">
        <f>(PIB!B67/PIB!G67-1)*100</f>
        <v>#DIV/0!</v>
      </c>
      <c r="C67" t="e">
        <f>(PIB!C67-PIB!H67)/(PIB!B67-PIB!G67)*B67</f>
        <v>#DIV/0!</v>
      </c>
      <c r="D67" t="e">
        <f>(PIB!D67-PIB!I67-1)/(PIB!B67-PIB!G67)*B67</f>
        <v>#DIV/0!</v>
      </c>
      <c r="E67" t="e">
        <f t="shared" si="1"/>
        <v>#DIV/0!</v>
      </c>
      <c r="F67" t="e">
        <f>(PIB!E67-PIB!J67)/(PIB!B67-PIB!G67)</f>
        <v>#DIV/0!</v>
      </c>
      <c r="G67" t="e">
        <f>(PIB!F67-PIB!K67)/(PIB!B67-PIB!G67)</f>
        <v>#DIV/0!</v>
      </c>
    </row>
    <row r="68" spans="1:7" hidden="1" x14ac:dyDescent="0.25">
      <c r="A68">
        <f t="shared" ref="A68:A98" si="2">A67+1</f>
        <v>2070</v>
      </c>
      <c r="B68" t="e">
        <f>(PIB!B68/PIB!G68-1)*100</f>
        <v>#DIV/0!</v>
      </c>
      <c r="C68" t="e">
        <f>(PIB!C68-PIB!H68)/(PIB!B68-PIB!G68)*B68</f>
        <v>#DIV/0!</v>
      </c>
      <c r="D68" t="e">
        <f>(PIB!D68-PIB!I68-1)/(PIB!B68-PIB!G68)*B68</f>
        <v>#DIV/0!</v>
      </c>
      <c r="E68" t="e">
        <f t="shared" si="1"/>
        <v>#DIV/0!</v>
      </c>
      <c r="F68" t="e">
        <f>(PIB!E68-PIB!J68)/(PIB!B68-PIB!G68)</f>
        <v>#DIV/0!</v>
      </c>
      <c r="G68" t="e">
        <f>(PIB!F68-PIB!K68)/(PIB!B68-PIB!G68)</f>
        <v>#DIV/0!</v>
      </c>
    </row>
    <row r="69" spans="1:7" hidden="1" x14ac:dyDescent="0.25">
      <c r="A69">
        <f t="shared" si="2"/>
        <v>2071</v>
      </c>
      <c r="B69" t="e">
        <f>(PIB!B69/PIB!G69-1)*100</f>
        <v>#DIV/0!</v>
      </c>
      <c r="C69" t="e">
        <f>(PIB!C69-PIB!H69)/(PIB!B69-PIB!G69)*B69</f>
        <v>#DIV/0!</v>
      </c>
      <c r="D69" t="e">
        <f>(PIB!D69-PIB!I69-1)/(PIB!B69-PIB!G69)*B69</f>
        <v>#DIV/0!</v>
      </c>
      <c r="E69" t="e">
        <f t="shared" si="1"/>
        <v>#DIV/0!</v>
      </c>
      <c r="F69" t="e">
        <f>(PIB!E69-PIB!J69)/(PIB!B69-PIB!G69)</f>
        <v>#DIV/0!</v>
      </c>
      <c r="G69" t="e">
        <f>(PIB!F69-PIB!K69)/(PIB!B69-PIB!G69)</f>
        <v>#DIV/0!</v>
      </c>
    </row>
    <row r="70" spans="1:7" hidden="1" x14ac:dyDescent="0.25">
      <c r="A70">
        <f t="shared" si="2"/>
        <v>2072</v>
      </c>
      <c r="B70" t="e">
        <f>(PIB!B70/PIB!G70-1)*100</f>
        <v>#DIV/0!</v>
      </c>
      <c r="C70" t="e">
        <f>(PIB!C70-PIB!H70)/(PIB!B70-PIB!G70)*B70</f>
        <v>#DIV/0!</v>
      </c>
      <c r="D70" t="e">
        <f>(PIB!D70-PIB!I70-1)/(PIB!B70-PIB!G70)*B70</f>
        <v>#DIV/0!</v>
      </c>
      <c r="E70" t="e">
        <f t="shared" si="1"/>
        <v>#DIV/0!</v>
      </c>
      <c r="F70" t="e">
        <f>(PIB!E70-PIB!J70)/(PIB!B70-PIB!G70)</f>
        <v>#DIV/0!</v>
      </c>
      <c r="G70" t="e">
        <f>(PIB!F70-PIB!K70)/(PIB!B70-PIB!G70)</f>
        <v>#DIV/0!</v>
      </c>
    </row>
    <row r="71" spans="1:7" hidden="1" x14ac:dyDescent="0.25">
      <c r="A71">
        <f t="shared" si="2"/>
        <v>2073</v>
      </c>
      <c r="B71" t="e">
        <f>(PIB!B71/PIB!G71-1)*100</f>
        <v>#DIV/0!</v>
      </c>
      <c r="C71" t="e">
        <f>(PIB!C71-PIB!H71)/(PIB!B71-PIB!G71)*B71</f>
        <v>#DIV/0!</v>
      </c>
      <c r="D71" t="e">
        <f>(PIB!D71-PIB!I71-1)/(PIB!B71-PIB!G71)*B71</f>
        <v>#DIV/0!</v>
      </c>
      <c r="E71" t="e">
        <f t="shared" si="1"/>
        <v>#DIV/0!</v>
      </c>
      <c r="F71" t="e">
        <f>(PIB!E71-PIB!J71)/(PIB!B71-PIB!G71)</f>
        <v>#DIV/0!</v>
      </c>
      <c r="G71" t="e">
        <f>(PIB!F71-PIB!K71)/(PIB!B71-PIB!G71)</f>
        <v>#DIV/0!</v>
      </c>
    </row>
    <row r="72" spans="1:7" hidden="1" x14ac:dyDescent="0.25">
      <c r="A72">
        <f t="shared" si="2"/>
        <v>2074</v>
      </c>
      <c r="B72" t="e">
        <f>(PIB!B72/PIB!G72-1)*100</f>
        <v>#DIV/0!</v>
      </c>
      <c r="C72" t="e">
        <f>(PIB!C72-PIB!H72)/(PIB!B72-PIB!G72)*B72</f>
        <v>#DIV/0!</v>
      </c>
      <c r="D72" t="e">
        <f>(PIB!D72-PIB!I72-1)/(PIB!B72-PIB!G72)*B72</f>
        <v>#DIV/0!</v>
      </c>
      <c r="E72" t="e">
        <f t="shared" si="1"/>
        <v>#DIV/0!</v>
      </c>
      <c r="F72" t="e">
        <f>(PIB!E72-PIB!J72)/(PIB!B72-PIB!G72)</f>
        <v>#DIV/0!</v>
      </c>
      <c r="G72" t="e">
        <f>(PIB!F72-PIB!K72)/(PIB!B72-PIB!G72)</f>
        <v>#DIV/0!</v>
      </c>
    </row>
    <row r="73" spans="1:7" hidden="1" x14ac:dyDescent="0.25">
      <c r="A73">
        <f t="shared" si="2"/>
        <v>2075</v>
      </c>
      <c r="B73" t="e">
        <f>(PIB!B73/PIB!G73-1)*100</f>
        <v>#DIV/0!</v>
      </c>
      <c r="C73" t="e">
        <f>(PIB!C73-PIB!H73)/(PIB!B73-PIB!G73)*B73</f>
        <v>#DIV/0!</v>
      </c>
      <c r="D73" t="e">
        <f>(PIB!D73-PIB!I73-1)/(PIB!B73-PIB!G73)*B73</f>
        <v>#DIV/0!</v>
      </c>
      <c r="E73" t="e">
        <f t="shared" si="1"/>
        <v>#DIV/0!</v>
      </c>
      <c r="F73" t="e">
        <f>(PIB!E73-PIB!J73)/(PIB!B73-PIB!G73)</f>
        <v>#DIV/0!</v>
      </c>
      <c r="G73" t="e">
        <f>(PIB!F73-PIB!K73)/(PIB!B73-PIB!G73)</f>
        <v>#DIV/0!</v>
      </c>
    </row>
    <row r="74" spans="1:7" hidden="1" x14ac:dyDescent="0.25">
      <c r="A74">
        <f t="shared" si="2"/>
        <v>2076</v>
      </c>
      <c r="B74" t="e">
        <f>(PIB!B74/PIB!G74-1)*100</f>
        <v>#DIV/0!</v>
      </c>
      <c r="C74" t="e">
        <f>(PIB!C74-PIB!H74)/(PIB!B74-PIB!G74)*B74</f>
        <v>#DIV/0!</v>
      </c>
      <c r="D74" t="e">
        <f>(PIB!D74-PIB!I74-1)/(PIB!B74-PIB!G74)*B74</f>
        <v>#DIV/0!</v>
      </c>
      <c r="E74" t="e">
        <f t="shared" si="1"/>
        <v>#DIV/0!</v>
      </c>
      <c r="F74" t="e">
        <f>(PIB!E74-PIB!J74)/(PIB!B74-PIB!G74)</f>
        <v>#DIV/0!</v>
      </c>
      <c r="G74" t="e">
        <f>(PIB!F74-PIB!K74)/(PIB!B74-PIB!G74)</f>
        <v>#DIV/0!</v>
      </c>
    </row>
    <row r="75" spans="1:7" hidden="1" x14ac:dyDescent="0.25">
      <c r="A75">
        <f t="shared" si="2"/>
        <v>2077</v>
      </c>
      <c r="B75" t="e">
        <f>(PIB!B75/PIB!G75-1)*100</f>
        <v>#DIV/0!</v>
      </c>
      <c r="C75" t="e">
        <f>(PIB!C75-PIB!H75)/(PIB!B75-PIB!G75)*B75</f>
        <v>#DIV/0!</v>
      </c>
      <c r="D75" t="e">
        <f>(PIB!D75-PIB!I75-1)/(PIB!B75-PIB!G75)*B75</f>
        <v>#DIV/0!</v>
      </c>
      <c r="E75" t="e">
        <f t="shared" si="1"/>
        <v>#DIV/0!</v>
      </c>
      <c r="F75" t="e">
        <f>(PIB!E75-PIB!J75)/(PIB!B75-PIB!G75)</f>
        <v>#DIV/0!</v>
      </c>
      <c r="G75" t="e">
        <f>(PIB!F75-PIB!K75)/(PIB!B75-PIB!G75)</f>
        <v>#DIV/0!</v>
      </c>
    </row>
    <row r="76" spans="1:7" hidden="1" x14ac:dyDescent="0.25">
      <c r="A76">
        <f t="shared" si="2"/>
        <v>2078</v>
      </c>
      <c r="B76" t="e">
        <f>(PIB!B76/PIB!G76-1)*100</f>
        <v>#DIV/0!</v>
      </c>
      <c r="C76" t="e">
        <f>(PIB!C76-PIB!H76)/(PIB!B76-PIB!G76)*B76</f>
        <v>#DIV/0!</v>
      </c>
      <c r="D76" t="e">
        <f>(PIB!D76-PIB!I76-1)/(PIB!B76-PIB!G76)*B76</f>
        <v>#DIV/0!</v>
      </c>
      <c r="E76" t="e">
        <f t="shared" si="1"/>
        <v>#DIV/0!</v>
      </c>
      <c r="F76" t="e">
        <f>(PIB!E76-PIB!J76)/(PIB!B76-PIB!G76)</f>
        <v>#DIV/0!</v>
      </c>
      <c r="G76" t="e">
        <f>(PIB!F76-PIB!K76)/(PIB!B76-PIB!G76)</f>
        <v>#DIV/0!</v>
      </c>
    </row>
    <row r="77" spans="1:7" hidden="1" x14ac:dyDescent="0.25">
      <c r="A77">
        <f t="shared" si="2"/>
        <v>2079</v>
      </c>
      <c r="B77" t="e">
        <f>(PIB!B77/PIB!G77-1)*100</f>
        <v>#DIV/0!</v>
      </c>
      <c r="C77" t="e">
        <f>(PIB!C77-PIB!H77)/(PIB!B77-PIB!G77)*B77</f>
        <v>#DIV/0!</v>
      </c>
      <c r="D77" t="e">
        <f>(PIB!D77-PIB!I77-1)/(PIB!B77-PIB!G77)*B77</f>
        <v>#DIV/0!</v>
      </c>
      <c r="E77" t="e">
        <f t="shared" si="1"/>
        <v>#DIV/0!</v>
      </c>
      <c r="F77" t="e">
        <f>(PIB!E77-PIB!J77)/(PIB!B77-PIB!G77)</f>
        <v>#DIV/0!</v>
      </c>
      <c r="G77" t="e">
        <f>(PIB!F77-PIB!K77)/(PIB!B77-PIB!G77)</f>
        <v>#DIV/0!</v>
      </c>
    </row>
    <row r="78" spans="1:7" hidden="1" x14ac:dyDescent="0.25">
      <c r="A78">
        <f t="shared" si="2"/>
        <v>2080</v>
      </c>
      <c r="B78" t="e">
        <f>(PIB!B78/PIB!G78-1)*100</f>
        <v>#DIV/0!</v>
      </c>
      <c r="C78" t="e">
        <f>(PIB!C78-PIB!H78)/(PIB!B78-PIB!G78)*B78</f>
        <v>#DIV/0!</v>
      </c>
      <c r="D78" t="e">
        <f>(PIB!D78-PIB!I78-1)/(PIB!B78-PIB!G78)*B78</f>
        <v>#DIV/0!</v>
      </c>
      <c r="E78" t="e">
        <f t="shared" ref="E78:E98" si="3">(F78-G78)*B78</f>
        <v>#DIV/0!</v>
      </c>
      <c r="F78" t="e">
        <f>(PIB!E78-PIB!J78)/(PIB!B78-PIB!G78)</f>
        <v>#DIV/0!</v>
      </c>
      <c r="G78" t="e">
        <f>(PIB!F78-PIB!K78)/(PIB!B78-PIB!G78)</f>
        <v>#DIV/0!</v>
      </c>
    </row>
    <row r="79" spans="1:7" hidden="1" x14ac:dyDescent="0.25">
      <c r="A79">
        <f t="shared" si="2"/>
        <v>2081</v>
      </c>
      <c r="B79" t="e">
        <f>(PIB!B79/PIB!G79-1)*100</f>
        <v>#DIV/0!</v>
      </c>
      <c r="C79" t="e">
        <f>(PIB!C79-PIB!H79)/(PIB!B79-PIB!G79)*B79</f>
        <v>#DIV/0!</v>
      </c>
      <c r="D79" t="e">
        <f>(PIB!D79-PIB!I79-1)/(PIB!B79-PIB!G79)*B79</f>
        <v>#DIV/0!</v>
      </c>
      <c r="E79" t="e">
        <f t="shared" si="3"/>
        <v>#DIV/0!</v>
      </c>
      <c r="F79" t="e">
        <f>(PIB!E79-PIB!J79)/(PIB!B79-PIB!G79)</f>
        <v>#DIV/0!</v>
      </c>
      <c r="G79" t="e">
        <f>(PIB!F79-PIB!K79)/(PIB!B79-PIB!G79)</f>
        <v>#DIV/0!</v>
      </c>
    </row>
    <row r="80" spans="1:7" hidden="1" x14ac:dyDescent="0.25">
      <c r="A80">
        <f t="shared" si="2"/>
        <v>2082</v>
      </c>
      <c r="B80" t="e">
        <f>(PIB!B80/PIB!G80-1)*100</f>
        <v>#DIV/0!</v>
      </c>
      <c r="C80" t="e">
        <f>(PIB!C80-PIB!H80)/(PIB!B80-PIB!G80)*B80</f>
        <v>#DIV/0!</v>
      </c>
      <c r="D80" t="e">
        <f>(PIB!D80-PIB!I80-1)/(PIB!B80-PIB!G80)*B80</f>
        <v>#DIV/0!</v>
      </c>
      <c r="E80" t="e">
        <f t="shared" si="3"/>
        <v>#DIV/0!</v>
      </c>
      <c r="F80" t="e">
        <f>(PIB!E80-PIB!J80)/(PIB!B80-PIB!G80)</f>
        <v>#DIV/0!</v>
      </c>
      <c r="G80" t="e">
        <f>(PIB!F80-PIB!K80)/(PIB!B80-PIB!G80)</f>
        <v>#DIV/0!</v>
      </c>
    </row>
    <row r="81" spans="1:7" hidden="1" x14ac:dyDescent="0.25">
      <c r="A81">
        <f t="shared" si="2"/>
        <v>2083</v>
      </c>
      <c r="B81" t="e">
        <f>(PIB!B81/PIB!G81-1)*100</f>
        <v>#DIV/0!</v>
      </c>
      <c r="C81" t="e">
        <f>(PIB!C81-PIB!H81)/(PIB!B81-PIB!G81)*B81</f>
        <v>#DIV/0!</v>
      </c>
      <c r="D81" t="e">
        <f>(PIB!D81-PIB!I81-1)/(PIB!B81-PIB!G81)*B81</f>
        <v>#DIV/0!</v>
      </c>
      <c r="E81" t="e">
        <f t="shared" si="3"/>
        <v>#DIV/0!</v>
      </c>
      <c r="F81" t="e">
        <f>(PIB!E81-PIB!J81)/(PIB!B81-PIB!G81)</f>
        <v>#DIV/0!</v>
      </c>
      <c r="G81" t="e">
        <f>(PIB!F81-PIB!K81)/(PIB!B81-PIB!G81)</f>
        <v>#DIV/0!</v>
      </c>
    </row>
    <row r="82" spans="1:7" hidden="1" x14ac:dyDescent="0.25">
      <c r="A82">
        <f t="shared" si="2"/>
        <v>2084</v>
      </c>
      <c r="B82" t="e">
        <f>(PIB!B82/PIB!G82-1)*100</f>
        <v>#DIV/0!</v>
      </c>
      <c r="C82" t="e">
        <f>(PIB!C82-PIB!H82)/(PIB!B82-PIB!G82)*B82</f>
        <v>#DIV/0!</v>
      </c>
      <c r="D82" t="e">
        <f>(PIB!D82-PIB!I82-1)/(PIB!B82-PIB!G82)*B82</f>
        <v>#DIV/0!</v>
      </c>
      <c r="E82" t="e">
        <f t="shared" si="3"/>
        <v>#DIV/0!</v>
      </c>
      <c r="F82" t="e">
        <f>(PIB!E82-PIB!J82)/(PIB!B82-PIB!G82)</f>
        <v>#DIV/0!</v>
      </c>
      <c r="G82" t="e">
        <f>(PIB!F82-PIB!K82)/(PIB!B82-PIB!G82)</f>
        <v>#DIV/0!</v>
      </c>
    </row>
    <row r="83" spans="1:7" hidden="1" x14ac:dyDescent="0.25">
      <c r="A83">
        <f t="shared" si="2"/>
        <v>2085</v>
      </c>
      <c r="B83" t="e">
        <f>(PIB!B83/PIB!G83-1)*100</f>
        <v>#DIV/0!</v>
      </c>
      <c r="C83" t="e">
        <f>(PIB!C83-PIB!H83)/(PIB!B83-PIB!G83)*B83</f>
        <v>#DIV/0!</v>
      </c>
      <c r="D83" t="e">
        <f>(PIB!D83-PIB!I83-1)/(PIB!B83-PIB!G83)*B83</f>
        <v>#DIV/0!</v>
      </c>
      <c r="E83" t="e">
        <f t="shared" si="3"/>
        <v>#DIV/0!</v>
      </c>
      <c r="F83" t="e">
        <f>(PIB!E83-PIB!J83)/(PIB!B83-PIB!G83)</f>
        <v>#DIV/0!</v>
      </c>
      <c r="G83" t="e">
        <f>(PIB!F83-PIB!K83)/(PIB!B83-PIB!G83)</f>
        <v>#DIV/0!</v>
      </c>
    </row>
    <row r="84" spans="1:7" hidden="1" x14ac:dyDescent="0.25">
      <c r="A84">
        <f t="shared" si="2"/>
        <v>2086</v>
      </c>
      <c r="B84" t="e">
        <f>(PIB!B84/PIB!G84-1)*100</f>
        <v>#DIV/0!</v>
      </c>
      <c r="C84" t="e">
        <f>(PIB!C84-PIB!H84)/(PIB!B84-PIB!G84)*B84</f>
        <v>#DIV/0!</v>
      </c>
      <c r="D84" t="e">
        <f>(PIB!D84-PIB!I84-1)/(PIB!B84-PIB!G84)*B84</f>
        <v>#DIV/0!</v>
      </c>
      <c r="E84" t="e">
        <f t="shared" si="3"/>
        <v>#DIV/0!</v>
      </c>
      <c r="F84" t="e">
        <f>(PIB!E84-PIB!J84)/(PIB!B84-PIB!G84)</f>
        <v>#DIV/0!</v>
      </c>
      <c r="G84" t="e">
        <f>(PIB!F84-PIB!K84)/(PIB!B84-PIB!G84)</f>
        <v>#DIV/0!</v>
      </c>
    </row>
    <row r="85" spans="1:7" hidden="1" x14ac:dyDescent="0.25">
      <c r="A85">
        <f t="shared" si="2"/>
        <v>2087</v>
      </c>
      <c r="B85" t="e">
        <f>(PIB!B85/PIB!G85-1)*100</f>
        <v>#DIV/0!</v>
      </c>
      <c r="C85" t="e">
        <f>(PIB!C85-PIB!H85)/(PIB!B85-PIB!G85)*B85</f>
        <v>#DIV/0!</v>
      </c>
      <c r="D85" t="e">
        <f>(PIB!D85-PIB!I85-1)/(PIB!B85-PIB!G85)*B85</f>
        <v>#DIV/0!</v>
      </c>
      <c r="E85" t="e">
        <f t="shared" si="3"/>
        <v>#DIV/0!</v>
      </c>
      <c r="F85" t="e">
        <f>(PIB!E85-PIB!J85)/(PIB!B85-PIB!G85)</f>
        <v>#DIV/0!</v>
      </c>
      <c r="G85" t="e">
        <f>(PIB!F85-PIB!K85)/(PIB!B85-PIB!G85)</f>
        <v>#DIV/0!</v>
      </c>
    </row>
    <row r="86" spans="1:7" hidden="1" x14ac:dyDescent="0.25">
      <c r="A86">
        <f t="shared" si="2"/>
        <v>2088</v>
      </c>
      <c r="B86" t="e">
        <f>(PIB!B86/PIB!G86-1)*100</f>
        <v>#DIV/0!</v>
      </c>
      <c r="C86" t="e">
        <f>(PIB!C86-PIB!H86)/(PIB!B86-PIB!G86)*B86</f>
        <v>#DIV/0!</v>
      </c>
      <c r="D86" t="e">
        <f>(PIB!D86-PIB!I86-1)/(PIB!B86-PIB!G86)*B86</f>
        <v>#DIV/0!</v>
      </c>
      <c r="E86" t="e">
        <f t="shared" si="3"/>
        <v>#DIV/0!</v>
      </c>
      <c r="F86" t="e">
        <f>(PIB!E86-PIB!J86)/(PIB!B86-PIB!G86)</f>
        <v>#DIV/0!</v>
      </c>
      <c r="G86" t="e">
        <f>(PIB!F86-PIB!K86)/(PIB!B86-PIB!G86)</f>
        <v>#DIV/0!</v>
      </c>
    </row>
    <row r="87" spans="1:7" hidden="1" x14ac:dyDescent="0.25">
      <c r="A87">
        <f t="shared" si="2"/>
        <v>2089</v>
      </c>
      <c r="B87" t="e">
        <f>(PIB!B87/PIB!G87-1)*100</f>
        <v>#DIV/0!</v>
      </c>
      <c r="C87" t="e">
        <f>(PIB!C87-PIB!H87)/(PIB!B87-PIB!G87)*B87</f>
        <v>#DIV/0!</v>
      </c>
      <c r="D87" t="e">
        <f>(PIB!D87-PIB!I87-1)/(PIB!B87-PIB!G87)*B87</f>
        <v>#DIV/0!</v>
      </c>
      <c r="E87" t="e">
        <f t="shared" si="3"/>
        <v>#DIV/0!</v>
      </c>
      <c r="F87" t="e">
        <f>(PIB!E87-PIB!J87)/(PIB!B87-PIB!G87)</f>
        <v>#DIV/0!</v>
      </c>
      <c r="G87" t="e">
        <f>(PIB!F87-PIB!K87)/(PIB!B87-PIB!G87)</f>
        <v>#DIV/0!</v>
      </c>
    </row>
    <row r="88" spans="1:7" hidden="1" x14ac:dyDescent="0.25">
      <c r="A88">
        <f t="shared" si="2"/>
        <v>2090</v>
      </c>
      <c r="B88" t="e">
        <f>(PIB!B88/PIB!G88-1)*100</f>
        <v>#DIV/0!</v>
      </c>
      <c r="C88" t="e">
        <f>(PIB!C88-PIB!H88)/(PIB!B88-PIB!G88)*B88</f>
        <v>#DIV/0!</v>
      </c>
      <c r="D88" t="e">
        <f>(PIB!D88-PIB!I88-1)/(PIB!B88-PIB!G88)*B88</f>
        <v>#DIV/0!</v>
      </c>
      <c r="E88" t="e">
        <f t="shared" si="3"/>
        <v>#DIV/0!</v>
      </c>
      <c r="F88" t="e">
        <f>(PIB!E88-PIB!J88)/(PIB!B88-PIB!G88)</f>
        <v>#DIV/0!</v>
      </c>
      <c r="G88" t="e">
        <f>(PIB!F88-PIB!K88)/(PIB!B88-PIB!G88)</f>
        <v>#DIV/0!</v>
      </c>
    </row>
    <row r="89" spans="1:7" hidden="1" x14ac:dyDescent="0.25">
      <c r="A89">
        <f t="shared" si="2"/>
        <v>2091</v>
      </c>
      <c r="B89" t="e">
        <f>(PIB!B89/PIB!G89-1)*100</f>
        <v>#DIV/0!</v>
      </c>
      <c r="C89" t="e">
        <f>(PIB!C89-PIB!H89)/(PIB!B89-PIB!G89)*B89</f>
        <v>#DIV/0!</v>
      </c>
      <c r="D89" t="e">
        <f>(PIB!D89-PIB!I89-1)/(PIB!B89-PIB!G89)*B89</f>
        <v>#DIV/0!</v>
      </c>
      <c r="E89" t="e">
        <f t="shared" si="3"/>
        <v>#DIV/0!</v>
      </c>
      <c r="F89" t="e">
        <f>(PIB!E89-PIB!J89)/(PIB!B89-PIB!G89)</f>
        <v>#DIV/0!</v>
      </c>
      <c r="G89" t="e">
        <f>(PIB!F89-PIB!K89)/(PIB!B89-PIB!G89)</f>
        <v>#DIV/0!</v>
      </c>
    </row>
    <row r="90" spans="1:7" hidden="1" x14ac:dyDescent="0.25">
      <c r="A90">
        <f t="shared" si="2"/>
        <v>2092</v>
      </c>
      <c r="B90" t="e">
        <f>(PIB!B90/PIB!G90-1)*100</f>
        <v>#DIV/0!</v>
      </c>
      <c r="C90" t="e">
        <f>(PIB!C90-PIB!H90)/(PIB!B90-PIB!G90)*B90</f>
        <v>#DIV/0!</v>
      </c>
      <c r="D90" t="e">
        <f>(PIB!D90-PIB!I90-1)/(PIB!B90-PIB!G90)*B90</f>
        <v>#DIV/0!</v>
      </c>
      <c r="E90" t="e">
        <f t="shared" si="3"/>
        <v>#DIV/0!</v>
      </c>
      <c r="F90" t="e">
        <f>(PIB!E90-PIB!J90)/(PIB!B90-PIB!G90)</f>
        <v>#DIV/0!</v>
      </c>
      <c r="G90" t="e">
        <f>(PIB!F90-PIB!K90)/(PIB!B90-PIB!G90)</f>
        <v>#DIV/0!</v>
      </c>
    </row>
    <row r="91" spans="1:7" hidden="1" x14ac:dyDescent="0.25">
      <c r="A91">
        <f t="shared" si="2"/>
        <v>2093</v>
      </c>
      <c r="B91" t="e">
        <f>(PIB!B91/PIB!G91-1)*100</f>
        <v>#DIV/0!</v>
      </c>
      <c r="C91" t="e">
        <f>(PIB!C91-PIB!H91)/(PIB!B91-PIB!G91)*B91</f>
        <v>#DIV/0!</v>
      </c>
      <c r="D91" t="e">
        <f>(PIB!D91-PIB!I91-1)/(PIB!B91-PIB!G91)*B91</f>
        <v>#DIV/0!</v>
      </c>
      <c r="E91" t="e">
        <f t="shared" si="3"/>
        <v>#DIV/0!</v>
      </c>
      <c r="F91" t="e">
        <f>(PIB!E91-PIB!J91)/(PIB!B91-PIB!G91)</f>
        <v>#DIV/0!</v>
      </c>
      <c r="G91" t="e">
        <f>(PIB!F91-PIB!K91)/(PIB!B91-PIB!G91)</f>
        <v>#DIV/0!</v>
      </c>
    </row>
    <row r="92" spans="1:7" hidden="1" x14ac:dyDescent="0.25">
      <c r="A92">
        <f t="shared" si="2"/>
        <v>2094</v>
      </c>
      <c r="B92" t="e">
        <f>(PIB!B92/PIB!G92-1)*100</f>
        <v>#DIV/0!</v>
      </c>
      <c r="C92" t="e">
        <f>(PIB!C92-PIB!H92)/(PIB!B92-PIB!G92)*B92</f>
        <v>#DIV/0!</v>
      </c>
      <c r="D92" t="e">
        <f>(PIB!D92-PIB!I92-1)/(PIB!B92-PIB!G92)*B92</f>
        <v>#DIV/0!</v>
      </c>
      <c r="E92" t="e">
        <f t="shared" si="3"/>
        <v>#DIV/0!</v>
      </c>
      <c r="F92" t="e">
        <f>(PIB!E92-PIB!J92)/(PIB!B92-PIB!G92)</f>
        <v>#DIV/0!</v>
      </c>
      <c r="G92" t="e">
        <f>(PIB!F92-PIB!K92)/(PIB!B92-PIB!G92)</f>
        <v>#DIV/0!</v>
      </c>
    </row>
    <row r="93" spans="1:7" hidden="1" x14ac:dyDescent="0.25">
      <c r="A93">
        <f t="shared" si="2"/>
        <v>2095</v>
      </c>
      <c r="B93" t="e">
        <f>(PIB!B93/PIB!G93-1)*100</f>
        <v>#DIV/0!</v>
      </c>
      <c r="C93" t="e">
        <f>(PIB!C93-PIB!H93)/(PIB!B93-PIB!G93)*B93</f>
        <v>#DIV/0!</v>
      </c>
      <c r="D93" t="e">
        <f>(PIB!D93-PIB!I93-1)/(PIB!B93-PIB!G93)*B93</f>
        <v>#DIV/0!</v>
      </c>
      <c r="E93" t="e">
        <f t="shared" si="3"/>
        <v>#DIV/0!</v>
      </c>
      <c r="F93" t="e">
        <f>(PIB!E93-PIB!J93)/(PIB!B93-PIB!G93)</f>
        <v>#DIV/0!</v>
      </c>
      <c r="G93" t="e">
        <f>(PIB!F93-PIB!K93)/(PIB!B93-PIB!G93)</f>
        <v>#DIV/0!</v>
      </c>
    </row>
    <row r="94" spans="1:7" hidden="1" x14ac:dyDescent="0.25">
      <c r="A94">
        <f t="shared" si="2"/>
        <v>2096</v>
      </c>
      <c r="B94" t="e">
        <f>(PIB!B94/PIB!G94-1)*100</f>
        <v>#DIV/0!</v>
      </c>
      <c r="C94" t="e">
        <f>(PIB!C94-PIB!H94)/(PIB!B94-PIB!G94)*B94</f>
        <v>#DIV/0!</v>
      </c>
      <c r="D94" t="e">
        <f>(PIB!D94-PIB!I94-1)/(PIB!B94-PIB!G94)*B94</f>
        <v>#DIV/0!</v>
      </c>
      <c r="E94" t="e">
        <f t="shared" si="3"/>
        <v>#DIV/0!</v>
      </c>
      <c r="F94" t="e">
        <f>(PIB!E94-PIB!J94)/(PIB!B94-PIB!G94)</f>
        <v>#DIV/0!</v>
      </c>
      <c r="G94" t="e">
        <f>(PIB!F94-PIB!K94)/(PIB!B94-PIB!G94)</f>
        <v>#DIV/0!</v>
      </c>
    </row>
    <row r="95" spans="1:7" hidden="1" x14ac:dyDescent="0.25">
      <c r="A95">
        <f t="shared" si="2"/>
        <v>2097</v>
      </c>
      <c r="B95" t="e">
        <f>(PIB!B95/PIB!G95-1)*100</f>
        <v>#DIV/0!</v>
      </c>
      <c r="C95" t="e">
        <f>(PIB!C95-PIB!H95)/(PIB!B95-PIB!G95)*B95</f>
        <v>#DIV/0!</v>
      </c>
      <c r="D95" t="e">
        <f>(PIB!D95-PIB!I95-1)/(PIB!B95-PIB!G95)*B95</f>
        <v>#DIV/0!</v>
      </c>
      <c r="E95" t="e">
        <f t="shared" si="3"/>
        <v>#DIV/0!</v>
      </c>
      <c r="F95" t="e">
        <f>(PIB!E95-PIB!J95)/(PIB!B95-PIB!G95)</f>
        <v>#DIV/0!</v>
      </c>
      <c r="G95" t="e">
        <f>(PIB!F95-PIB!K95)/(PIB!B95-PIB!G95)</f>
        <v>#DIV/0!</v>
      </c>
    </row>
    <row r="96" spans="1:7" hidden="1" x14ac:dyDescent="0.25">
      <c r="A96">
        <f t="shared" si="2"/>
        <v>2098</v>
      </c>
      <c r="B96" t="e">
        <f>(PIB!B96/PIB!G96-1)*100</f>
        <v>#DIV/0!</v>
      </c>
      <c r="C96" t="e">
        <f>(PIB!C96-PIB!H96)/(PIB!B96-PIB!G96)*B96</f>
        <v>#DIV/0!</v>
      </c>
      <c r="D96" t="e">
        <f>(PIB!D96-PIB!I96-1)/(PIB!B96-PIB!G96)*B96</f>
        <v>#DIV/0!</v>
      </c>
      <c r="E96" t="e">
        <f t="shared" si="3"/>
        <v>#DIV/0!</v>
      </c>
      <c r="F96" t="e">
        <f>(PIB!E96-PIB!J96)/(PIB!B96-PIB!G96)</f>
        <v>#DIV/0!</v>
      </c>
      <c r="G96" t="e">
        <f>(PIB!F96-PIB!K96)/(PIB!B96-PIB!G96)</f>
        <v>#DIV/0!</v>
      </c>
    </row>
    <row r="97" spans="1:7" hidden="1" x14ac:dyDescent="0.25">
      <c r="A97">
        <f t="shared" si="2"/>
        <v>2099</v>
      </c>
      <c r="B97" t="e">
        <f>(PIB!B97/PIB!G97-1)*100</f>
        <v>#DIV/0!</v>
      </c>
      <c r="C97" t="e">
        <f>(PIB!C97-PIB!H97)/(PIB!B97-PIB!G97)*B97</f>
        <v>#DIV/0!</v>
      </c>
      <c r="D97" t="e">
        <f>(PIB!D97-PIB!I97-1)/(PIB!B97-PIB!G97)*B97</f>
        <v>#DIV/0!</v>
      </c>
      <c r="E97" t="e">
        <f t="shared" si="3"/>
        <v>#DIV/0!</v>
      </c>
      <c r="F97" t="e">
        <f>(PIB!E97-PIB!J97)/(PIB!B97-PIB!G97)</f>
        <v>#DIV/0!</v>
      </c>
      <c r="G97" t="e">
        <f>(PIB!F97-PIB!K97)/(PIB!B97-PIB!G97)</f>
        <v>#DIV/0!</v>
      </c>
    </row>
    <row r="98" spans="1:7" hidden="1" x14ac:dyDescent="0.25">
      <c r="A98">
        <f t="shared" si="2"/>
        <v>2100</v>
      </c>
      <c r="B98" t="e">
        <f>(PIB!B98/PIB!G98-1)*100</f>
        <v>#DIV/0!</v>
      </c>
      <c r="C98" t="e">
        <f>(PIB!C98-PIB!H98)/(PIB!B98-PIB!G98)*B98</f>
        <v>#DIV/0!</v>
      </c>
      <c r="D98" t="e">
        <f>(PIB!D98-PIB!I98-1)/(PIB!B98-PIB!G98)*B98</f>
        <v>#DIV/0!</v>
      </c>
      <c r="E98" t="e">
        <f t="shared" si="3"/>
        <v>#DIV/0!</v>
      </c>
      <c r="F98" t="e">
        <f>(PIB!E98-PIB!J98)/(PIB!B98-PIB!G98)</f>
        <v>#DIV/0!</v>
      </c>
      <c r="G98" t="e">
        <f>(PIB!F98-PIB!K98)/(PIB!B98-PIB!G98)</f>
        <v>#DIV/0!</v>
      </c>
    </row>
    <row r="99" spans="1:7" hidden="1" x14ac:dyDescent="0.25"/>
    <row r="100" spans="1:7" hidden="1" x14ac:dyDescent="0.25"/>
    <row r="101" spans="1:7" hidden="1" x14ac:dyDescent="0.25"/>
    <row r="102" spans="1:7" hidden="1" x14ac:dyDescent="0.25"/>
    <row r="103" spans="1:7" hidden="1" x14ac:dyDescent="0.25"/>
    <row r="104" spans="1:7" hidden="1" x14ac:dyDescent="0.25"/>
    <row r="105" spans="1:7" hidden="1" x14ac:dyDescent="0.25"/>
    <row r="106" spans="1:7" hidden="1" x14ac:dyDescent="0.25"/>
    <row r="107" spans="1:7" hidden="1" x14ac:dyDescent="0.25"/>
    <row r="108" spans="1:7" hidden="1" x14ac:dyDescent="0.25"/>
    <row r="109" spans="1:7" hidden="1" x14ac:dyDescent="0.25"/>
    <row r="110" spans="1:7" hidden="1" x14ac:dyDescent="0.25"/>
    <row r="111" spans="1:7" hidden="1" x14ac:dyDescent="0.25"/>
    <row r="112" spans="1:7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2</vt:i4>
      </vt:variant>
    </vt:vector>
  </HeadingPairs>
  <TitlesOfParts>
    <vt:vector size="4" baseType="lpstr">
      <vt:lpstr>PIB</vt:lpstr>
      <vt:lpstr>contributions</vt:lpstr>
      <vt:lpstr>Graph1</vt:lpstr>
      <vt:lpstr>Graph2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CALLONNEC</dc:creator>
  <cp:lastModifiedBy>CALLONNEC Gaël</cp:lastModifiedBy>
  <dcterms:created xsi:type="dcterms:W3CDTF">2015-07-09T14:52:50Z</dcterms:created>
  <dcterms:modified xsi:type="dcterms:W3CDTF">2017-02-01T15:23:31Z</dcterms:modified>
</cp:coreProperties>
</file>