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vub.sharepoint.com/teams/ORG_DBIT_PLAN/Shared Documents/Paper RNAseq Rakie/04_Differential Expression Analysis/"/>
    </mc:Choice>
  </mc:AlternateContent>
  <xr:revisionPtr revIDLastSave="237" documentId="8_{9A7A3EC7-F82C-4ACD-A7B8-98030FFDA980}" xr6:coauthVersionLast="45" xr6:coauthVersionMax="45" xr10:uidLastSave="{1B138160-A458-4722-B7AD-5894085AF5D5}"/>
  <bookViews>
    <workbookView xWindow="345" yWindow="360" windowWidth="25995" windowHeight="14475" xr2:uid="{1DDFDA0F-37D3-43A7-942E-A6874E2BDEC4}"/>
  </bookViews>
  <sheets>
    <sheet name="R"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3" i="1" l="1"/>
  <c r="H113" i="1"/>
  <c r="N112" i="1"/>
  <c r="H112" i="1"/>
  <c r="N111" i="1"/>
  <c r="H111" i="1"/>
  <c r="N110" i="1"/>
  <c r="H110" i="1"/>
  <c r="N109" i="1"/>
  <c r="H109" i="1"/>
  <c r="N108" i="1"/>
  <c r="H108" i="1"/>
  <c r="N107" i="1"/>
  <c r="H107" i="1"/>
  <c r="N106" i="1"/>
  <c r="H106" i="1"/>
  <c r="N105" i="1"/>
  <c r="H105" i="1"/>
  <c r="N104" i="1"/>
  <c r="H104" i="1"/>
  <c r="N103" i="1"/>
  <c r="H103" i="1"/>
  <c r="N102" i="1"/>
  <c r="H102" i="1"/>
  <c r="N101" i="1"/>
  <c r="H101" i="1"/>
  <c r="N100" i="1"/>
  <c r="H100" i="1"/>
  <c r="N99" i="1"/>
  <c r="H99" i="1"/>
  <c r="N98" i="1"/>
  <c r="H98" i="1"/>
  <c r="N97" i="1"/>
  <c r="H97" i="1"/>
  <c r="N96" i="1"/>
  <c r="H96" i="1"/>
  <c r="N95" i="1"/>
  <c r="H95" i="1"/>
  <c r="N94" i="1"/>
  <c r="H94" i="1"/>
  <c r="N93" i="1"/>
  <c r="H93" i="1"/>
  <c r="N92" i="1"/>
  <c r="H92" i="1"/>
  <c r="N91" i="1"/>
  <c r="H91" i="1"/>
  <c r="N90" i="1"/>
  <c r="H90" i="1"/>
  <c r="N89" i="1"/>
  <c r="H89" i="1"/>
  <c r="N88" i="1"/>
  <c r="H88" i="1"/>
  <c r="N87" i="1"/>
  <c r="H87" i="1"/>
  <c r="O86" i="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N86" i="1"/>
  <c r="H86" i="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F14" i="1" l="1"/>
  <c r="G14" i="1" s="1"/>
  <c r="G15" i="1" s="1"/>
  <c r="G16" i="1" s="1"/>
  <c r="G17" i="1" s="1"/>
  <c r="G18" i="1" s="1"/>
  <c r="G19" i="1" s="1"/>
  <c r="G20" i="1" s="1"/>
  <c r="G21" i="1" s="1"/>
  <c r="G22" i="1" s="1"/>
  <c r="G23" i="1" s="1"/>
  <c r="G24" i="1" s="1"/>
  <c r="G25" i="1" s="1"/>
  <c r="G26" i="1" s="1"/>
  <c r="G27" i="1" s="1"/>
  <c r="G28" i="1" s="1"/>
  <c r="G29" i="1" s="1"/>
  <c r="G30" i="1" s="1"/>
  <c r="G31" i="1" s="1"/>
  <c r="G32" i="1" s="1"/>
  <c r="F15" i="1"/>
  <c r="F16" i="1"/>
  <c r="F17" i="1"/>
  <c r="F18" i="1"/>
  <c r="F19" i="1"/>
  <c r="F20" i="1"/>
  <c r="F21" i="1"/>
  <c r="F22" i="1"/>
  <c r="F23" i="1"/>
  <c r="F24" i="1"/>
  <c r="F25" i="1"/>
  <c r="F26" i="1"/>
  <c r="F27" i="1"/>
  <c r="F28" i="1"/>
  <c r="F29" i="1"/>
  <c r="F30" i="1"/>
  <c r="F31" i="1"/>
  <c r="F32" i="1"/>
  <c r="F13" i="1"/>
  <c r="F12" i="1"/>
  <c r="G12" i="1" s="1"/>
  <c r="G13" i="1" s="1"/>
  <c r="F49" i="1"/>
  <c r="F51" i="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50" i="1"/>
  <c r="G49" i="1"/>
  <c r="G50" i="1" s="1"/>
  <c r="G43" i="1"/>
  <c r="G44" i="1" s="1"/>
  <c r="G45" i="1" s="1"/>
  <c r="G41" i="1"/>
  <c r="G42" i="1" s="1"/>
  <c r="F43" i="1"/>
  <c r="F44" i="1"/>
  <c r="F45" i="1"/>
  <c r="F42" i="1"/>
  <c r="F41" i="1"/>
  <c r="F37" i="1"/>
  <c r="F36" i="1"/>
  <c r="G36" i="1" s="1"/>
  <c r="G37" i="1" l="1"/>
</calcChain>
</file>

<file path=xl/sharedStrings.xml><?xml version="1.0" encoding="utf-8"?>
<sst xmlns="http://schemas.openxmlformats.org/spreadsheetml/2006/main" count="154" uniqueCount="98">
  <si>
    <t>setwd('C:/Users/PLAN/OneDrive - Vrije Universiteit Brussel/VUB_SYNC/R')</t>
  </si>
  <si>
    <t>library(cowplot)</t>
  </si>
  <si>
    <t>library(gridExtra)</t>
  </si>
  <si>
    <t>library(ggpubr)</t>
  </si>
  <si>
    <t>library(ggplot2)</t>
  </si>
  <si>
    <t>x1&lt;-read.csv(file="4boxplot_lysine.csv")</t>
  </si>
  <si>
    <t>p1</t>
  </si>
  <si>
    <r>
      <t>cbPalette &lt;- c(</t>
    </r>
    <r>
      <rPr>
        <sz val="9"/>
        <color rgb="FFC41A16"/>
        <rFont val="Consolas"/>
        <family val="3"/>
      </rPr>
      <t>"#999999"</t>
    </r>
    <r>
      <rPr>
        <sz val="9"/>
        <color rgb="FF000000"/>
        <rFont val="Consolas"/>
        <family val="3"/>
      </rPr>
      <t xml:space="preserve">, </t>
    </r>
    <r>
      <rPr>
        <sz val="9"/>
        <color rgb="FFC41A16"/>
        <rFont val="Consolas"/>
        <family val="3"/>
      </rPr>
      <t>"#E69F00"</t>
    </r>
    <r>
      <rPr>
        <sz val="9"/>
        <color rgb="FF000000"/>
        <rFont val="Consolas"/>
        <family val="3"/>
      </rPr>
      <t xml:space="preserve">, </t>
    </r>
    <r>
      <rPr>
        <sz val="9"/>
        <color rgb="FFC41A16"/>
        <rFont val="Consolas"/>
        <family val="3"/>
      </rPr>
      <t>"#56B4E9"</t>
    </r>
    <r>
      <rPr>
        <sz val="9"/>
        <color rgb="FF000000"/>
        <rFont val="Consolas"/>
        <family val="3"/>
      </rPr>
      <t xml:space="preserve">, </t>
    </r>
    <r>
      <rPr>
        <sz val="9"/>
        <color rgb="FFC41A16"/>
        <rFont val="Consolas"/>
        <family val="3"/>
      </rPr>
      <t>"#009E73"</t>
    </r>
    <r>
      <rPr>
        <sz val="9"/>
        <color rgb="FF000000"/>
        <rFont val="Consolas"/>
        <family val="3"/>
      </rPr>
      <t xml:space="preserve">, </t>
    </r>
    <r>
      <rPr>
        <sz val="9"/>
        <color rgb="FFC41A16"/>
        <rFont val="Consolas"/>
        <family val="3"/>
      </rPr>
      <t>"#F0E442"</t>
    </r>
    <r>
      <rPr>
        <sz val="9"/>
        <color rgb="FF000000"/>
        <rFont val="Consolas"/>
        <family val="3"/>
      </rPr>
      <t xml:space="preserve">, </t>
    </r>
    <r>
      <rPr>
        <sz val="9"/>
        <color rgb="FFC41A16"/>
        <rFont val="Consolas"/>
        <family val="3"/>
      </rPr>
      <t>"#0072B2"</t>
    </r>
    <r>
      <rPr>
        <sz val="9"/>
        <color rgb="FF000000"/>
        <rFont val="Consolas"/>
        <family val="3"/>
      </rPr>
      <t xml:space="preserve">, </t>
    </r>
    <r>
      <rPr>
        <sz val="9"/>
        <color rgb="FFC41A16"/>
        <rFont val="Consolas"/>
        <family val="3"/>
      </rPr>
      <t>"#D55E00"</t>
    </r>
    <r>
      <rPr>
        <sz val="9"/>
        <color rgb="FF000000"/>
        <rFont val="Consolas"/>
        <family val="3"/>
      </rPr>
      <t xml:space="preserve">, </t>
    </r>
    <r>
      <rPr>
        <sz val="9"/>
        <color rgb="FFC41A16"/>
        <rFont val="Consolas"/>
        <family val="3"/>
      </rPr>
      <t>"#CC79A7"</t>
    </r>
    <r>
      <rPr>
        <sz val="9"/>
        <color rgb="FF000000"/>
        <rFont val="Consolas"/>
        <family val="3"/>
      </rPr>
      <t>)</t>
    </r>
  </si>
  <si>
    <t>p3&lt;-ggplot(data=x3, aes(x=factor(Tissue, level=level_order), y=RPKM, fill=Gene)) + geom_bar(stat="identity", position=position_dodge()) +  theme_classic() + theme(legend.title = element_blank(), axis.title.x = element_blank(), axis.text.x = element_text(angle = 45, hjust = 1)) +  ggtitle("Severin et al.") + theme(plot.title = element_text(hjust = 0.5)) + theme(legend.text = element_text(size = 8), legend.position="bottom") +scale_fill_manual(values=c( "#0072B2","#56B4E9", "#CC79A7")) + scale_y_continuous(expand = expansion(mult = c(0, .1))) + theme(axis.text.x= element_text(size=16)) + theme(plot.margin = unit(c(1, 1, 1, 1), "cm"))</t>
  </si>
  <si>
    <t>AK (Glyma.16G049300)</t>
  </si>
  <si>
    <t>AK (Glyma.16G147300)</t>
  </si>
  <si>
    <t>AK (Glyma.02G066100)</t>
  </si>
  <si>
    <t>AK (Glyma.19G102100)</t>
  </si>
  <si>
    <t>AK/HSDH (Glyma.08G107800)</t>
  </si>
  <si>
    <t>AK/HSDH (Glyma.05g151100)</t>
  </si>
  <si>
    <t>ASADH (Glyma.08G047800)</t>
  </si>
  <si>
    <t>ASADH (Glyma.05G240700)</t>
  </si>
  <si>
    <t>HTHDPS (Glyma.09G268200)</t>
  </si>
  <si>
    <t>HTHDPS (Glyma.18G221700)</t>
  </si>
  <si>
    <t>HTHDPS (Glyma.03G022300)</t>
  </si>
  <si>
    <t>DHDPR (Glyma.16G028900)</t>
  </si>
  <si>
    <t>DHDPR (Glyma.07G060300)</t>
  </si>
  <si>
    <t>LL-DAP-AT (Glyma.08G063500)</t>
  </si>
  <si>
    <t>LL-DAP-AT (Glyma.07G185700)</t>
  </si>
  <si>
    <t>DAPE (Glyma.03G173400)</t>
  </si>
  <si>
    <t>DAPE (Glyma.19G174300)</t>
  </si>
  <si>
    <t>DAPDC (Glyma.13G140700)</t>
  </si>
  <si>
    <t>DAPDC (Glyma.03G181200)</t>
  </si>
  <si>
    <t>DAPDC (Glyma.19G182000)</t>
  </si>
  <si>
    <t>DAPDC (Glyma.10G053600)</t>
  </si>
  <si>
    <t>p1&lt;-ggplot(data=x1, aes(x=factor(Gene_Model, level=level_order), y=Log2FoldChange, fill=STRESS)) + geom_boxplot(position=position_dodge(1)) +  theme_classic() + theme(legend.title = element_blank(), axis.title.x = element_blank(), axis.text.x = element_text(angle = 45, hjust = 1))  + theme(legend.text = element_text(size = 8), legend.position="bottom") +  scale_fill_manual(values=cbPalette) + scale_y_continuous(expand = expansion(mult = c(0, .1))) + theme(axis.text.x= element_text(size=16)) + theme(plot.margin = unit(c(1, 1, 1, 1), "cm"))</t>
  </si>
  <si>
    <t>position=position_dodge(1)</t>
  </si>
  <si>
    <t>x2&lt;-read.csv(file="4boxplot_lyscat.csv")</t>
  </si>
  <si>
    <t>p2</t>
  </si>
  <si>
    <t>LKR/SDH (Glyma.17G044300)</t>
  </si>
  <si>
    <t>LKR/SDH (Glyma.13G115500)</t>
  </si>
  <si>
    <t xml:space="preserve">'LKR/SDH (Glyma.13G115500)', 'LKR/SDH (Glyma.17G044300)', </t>
  </si>
  <si>
    <t>x3&lt;-read.csv(file="4boxplot_SAR.csv")</t>
  </si>
  <si>
    <t>ALD1 (Glyma.08G180600)</t>
  </si>
  <si>
    <t>SARD4 (Glyma.10G230300)</t>
  </si>
  <si>
    <t>SARD4 (Glyma.20G163100)</t>
  </si>
  <si>
    <t>FMO1 (Glyma.13G113100)</t>
  </si>
  <si>
    <t>FMO1 (Glyma.17G046600)</t>
  </si>
  <si>
    <t xml:space="preserve">ALD1 (Glyma.08G180600)', 'SARD4 (Glyma.10G230300)', 'SARD4 (Glyma.20G163100)', 'FMO1 (Glyma.13G113100)', 'FMO1 (Glyma.17G046600)', </t>
  </si>
  <si>
    <t>p3</t>
  </si>
  <si>
    <t>pX &lt;- grid.arrange(arrangeGrob(p1 + theme(legend.position="none"), p2 + theme(legend.position="none"), p3 + theme(legend.position="none"), nrow=1), mylegend, nrow=2,heights=c(10, 1))</t>
  </si>
  <si>
    <t xml:space="preserve">p1&lt;-ggplot(data=x1, aes(x=factor(Gene_Model, level=level_order1), y=Log2FoldChange, fill=STRESS)) + geom_boxplot(outlier.colour="black", outlier.shape=1, outlier.size=1) +  theme_classic() + theme(legend.title = element_blank(), axis.title.x = element_blank(), axis.text.x = element_text(angle = 90, hjust = 1))  + theme(legend.text = element_text(size = 8), legend.position="bottom") +  scale_fill_manual(values=cbPalette) + scale_y_continuous(expand = expansion(mult = c(0, .1)),  limits=c(-7, 11), breaks=c(-7,-6,-5,-4,-3,-2,-1,0, 1, 2, 3,4,5,6,7,8,9,10,11)) + theme(axis.text.x= element_text(size=10)) + theme(plot.margin = unit(c(1, 1, 1, 1), "cm")) + geom_hline(yintercept=c(-1,1), size=0.5, linetype="dashed")  + geom_hline(yintercept=c(0), size=0.5) </t>
  </si>
  <si>
    <t>level_order2 &lt;- c('LKR/SDH (Glyma.13G115500)', 'LKR/SDH (Glyma.17G044300)')</t>
  </si>
  <si>
    <t xml:space="preserve">p2&lt;-ggplot(data=x2, aes(x=factor(Gene_Model, level=level_order2), y=Log2FoldChange, fill=STRESS)) + geom_boxplot(outlier.colour="black", outlier.shape=1, outlier.size=1) +  theme_classic() + theme(legend.title = element_blank(), axis.title.x = element_blank(), axis.text.x = element_text(angle = 90, hjust = 1))  + theme(legend.text = element_text(size = 8), legend.position="bottom") +  scale_fill_manual(values=cbPalette) + scale_y_continuous(expand = expansion(mult = c(0, .1)),  limits=c(-7, 11), breaks=c(-7,-6,-5,-4,-3,-2,-1,0, 1, 2, 3,4,5,6,7,8,9,10,11)) + theme(axis.text.x= element_text(size=10)) + theme(plot.margin = unit(c(1, 1, 1, 1), "cm")) + geom_hline(yintercept=c(-1,1), size=0.5, linetype="dashed")  + geom_hline(yintercept=c(0), size=0.5) </t>
  </si>
  <si>
    <t>level_order3 &lt;- c('ALD1 (Glyma.08G180600)', 'SARD4 (Glyma.10G230300)', 'SARD4 (Glyma.20G163100)', 'FMO1 (Glyma.13G113100)', 'FMO1 (Glyma.17G046600)')</t>
  </si>
  <si>
    <t xml:space="preserve">p3&lt;-ggplot(data=x3, aes(x=factor(Gene_Model, level=level_order3), y=Log2FoldChange, fill=STRESS)) + geom_boxplot(outlier.colour="black", outlier.shape=1, outlier.size=1) +  theme_classic() + theme(legend.title = element_blank(), axis.title.x = element_blank(), axis.text.x = element_text(angle = 90, hjust = 1))  + theme(legend.text = element_text(size = 8), legend.position="bottom") +  scale_fill_manual(values=cbPalette) + scale_y_continuous(expand = expansion(mult = c(0, .1)),  limits=c(-7, 11), breaks=c(-7,-6,-5,-4,-3,-2,-1,0, 1, 2, 3,4,5,6,7,8,9,10,11)) + theme(axis.text.x= element_text(size=10)) + theme(plot.margin = unit(c(1, 1, 1, 1), "cm")) + geom_hline(yintercept=c(-1,1), size=0.5, linetype="dashed")  + geom_hline(yintercept=c(0), size=0.5) </t>
  </si>
  <si>
    <t>mylegend&lt;-g_legend(p1)</t>
  </si>
  <si>
    <t>p4</t>
  </si>
  <si>
    <t>x4&lt;-read.csv(file="4boxplot_LYS.csv")</t>
  </si>
  <si>
    <t>x5&lt;-read.csv(file="4boxplot_metthrile.csv")</t>
  </si>
  <si>
    <t>HSDH (Glyma.20G053200)</t>
  </si>
  <si>
    <t>HK (Glyma.14G001000)</t>
  </si>
  <si>
    <t>CGS (Glyma.09G235400)</t>
  </si>
  <si>
    <t>CGS (Glyma.18G261600)</t>
  </si>
  <si>
    <t>CBL (Glyma.03g129700)</t>
  </si>
  <si>
    <t>CBL (Glyma.19g132000)</t>
  </si>
  <si>
    <t>IPD (Glyma.02G291100)</t>
  </si>
  <si>
    <t>MS (Glyma.13G028400)</t>
  </si>
  <si>
    <t>MS (Glyma.16G038300)</t>
  </si>
  <si>
    <t>MS (Glyma.17G184900)</t>
  </si>
  <si>
    <t>MS (Glyma.19G114500)</t>
  </si>
  <si>
    <t>MS (Glyma.20G055900)</t>
  </si>
  <si>
    <t>TS (Glyma.13G347100)</t>
  </si>
  <si>
    <t>TS (Glyma.15G027000)</t>
  </si>
  <si>
    <t>TS (Glyma.17G052000)</t>
  </si>
  <si>
    <t>TD (Glyma.10G064000)</t>
  </si>
  <si>
    <t>TD (Glyma.13G148600)</t>
  </si>
  <si>
    <t>AHAS (Glyma.01G070700)</t>
  </si>
  <si>
    <t>AHAS (Glyma.04G196100)</t>
  </si>
  <si>
    <t>AHAS (Glyma.06G169700)</t>
  </si>
  <si>
    <t>AHAS (Glyma.13G241000)</t>
  </si>
  <si>
    <t>AHAS (Glyma.15G072500)</t>
  </si>
  <si>
    <t>KARI (Glyma.06G283200)</t>
  </si>
  <si>
    <t>KARI (Glyma.12G122900)</t>
  </si>
  <si>
    <t>KARI (Glyma.12G210000)</t>
  </si>
  <si>
    <t>KARI (Glyma.13G291300)</t>
  </si>
  <si>
    <t>DHAD (Glyma.13G207900)</t>
  </si>
  <si>
    <t>BCAT (Glyma.01G196300)</t>
  </si>
  <si>
    <t>BCAT (Glyma.04G049200)</t>
  </si>
  <si>
    <t>BCAT (Glyma.06G050100)</t>
  </si>
  <si>
    <t>BCAT (Glyma.07G186000)</t>
  </si>
  <si>
    <t>BCAT (Glyma.07G186100)</t>
  </si>
  <si>
    <t>BCAT (Glyma.11G045300)</t>
  </si>
  <si>
    <t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'BCAT (Glyma.07G186000)', 'BCAT (Glyma.07G186100)', 'BCAT (Glyma.11G045300)', </t>
  </si>
  <si>
    <t>level_order5 &lt;- c('HSDH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'BCAT (Glyma.07G186000)', 'BCAT (Glyma.07G186100)', 'BCAT (Glyma.11G045300)')</t>
  </si>
  <si>
    <t xml:space="preserve">p5&lt;-ggplot(data=x5, aes(x=factor(Gene_Model, level=level_order5), y=Log2FoldChange, fill=STRESS)) + geom_boxplot(outlier.colour="black", outlier.shape=1, outlier.size=1) +  theme_classic() + theme(legend.title = element_blank(), axis.title.x = element_blank(), axis.text.x = element_text(angle = 90, hjust = 1))  + theme(legend.text = element_text(size = 8), legend.position="right") +  scale_fill_manual(values=cbPalette) + scale_y_continuous(expand = expansion(mult = c(0, .1)),  limits=c(-7, 11), breaks=c(-7,-6,-5,-4,-3,-2,-1,0, 1, 2, 3,4,5,6,7,8,9,10,11)) + theme(axis.text.x= element_text(size=10)) + theme(plot.margin = unit(c(1, 1, 1, 1), "cm")) + geom_hline(yintercept=c(-1,1), size=0.5, linetype="dashed")  + geom_hline(yintercept=c(0), size=0.5) </t>
  </si>
  <si>
    <t>p5</t>
  </si>
  <si>
    <t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t>
  </si>
  <si>
    <t>level_order1 &lt;- c('AK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t>
  </si>
  <si>
    <t>level_order4 &lt;- c('FMO1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'AK (Glyma.16G147300)', 'AK (Glyma.16G049300)', 'AK (Glyma.02G066100)')</t>
  </si>
  <si>
    <t>p4&lt;-ggplot(data=x4, aes(x=factor(Gene_Model, level=level_order4), y=Log2FoldChange, fill=STRESS)) + geom_boxplot(outlier.colour="black", outlier.shape=1, outlier.size=1) +  theme_classic() + theme(legend.title = element_blank(), axis.title.y = element_blank(), axis.text.x = element_text(angle = 0, hjust = 0))  + theme(legend.text = element_text(size = 8), legend.position="bottom") +  scale_fill_manual(values=cbPalette) + scale_y_continuous(expand = expansion(mult = c(0, .1)),  limits=c(-7, 11), breaks=c(-7,-6,-5,-4,-3,-2,-1,0, 1, 2, 3,4,5,6,7,8,9,10,11)) + theme(axis.text.x= element_text(size=10)) + theme(plot.margin = unit(c(1, 1, 1, 1), "cm")) + geom_hline(yintercept=c(-1,1), size=0.5, linetype="dashed")  + geom_hline(yintercept=c(0), size=0.5) + coord_flip()</t>
  </si>
  <si>
    <t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'SARD4 (Glyma.10G230300)', 'SARD4 (Glyma.20G163100)', 'FMO1 (Glyma.13G113100)', 'FMO1 (Glyma.17G046600)', </t>
  </si>
  <si>
    <t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'AK (Glyma.16G147300)', 'AK (Glyma.16G049300)', 'AK (Glyma.02G066100)',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</si>
</sst>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rgb="FF00193A"/>
      <name val="Courier New"/>
      <family val="3"/>
    </font>
    <font>
      <sz val="10"/>
      <color rgb="FF000000"/>
      <name val="Courier New"/>
      <family val="3"/>
    </font>
    <font>
      <sz val="9"/>
      <color rgb="FF000000"/>
      <name val="Consolas"/>
      <family val="3"/>
    </font>
    <font>
      <sz val="9"/>
      <color rgb="FFC41A16"/>
      <name val="Consolas"/>
      <family val="3"/>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2" fillId="0" borderId="0" xfId="0" applyFont="1" applyAlignment="1">
      <alignment wrapText="1"/>
    </xf>
    <xf numFmtId="0" fontId="3" fillId="0" borderId="0" xfId="0" applyFont="1"/>
    <xf numFmtId="0" fontId="0" fillId="0" borderId="0" xfId="0" quotePrefix="1"/>
    <xf numFmtId="0" fontId="0" fillId="3" borderId="0" xfId="0"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3A22-A5BC-4BF9-B548-2B20CCB20B5A}">
  <dimension ref="A1:O115"/>
  <sheetViews>
    <sheetView tabSelected="1" workbookViewId="0">
      <selection activeCell="A9" sqref="A9"/>
    </sheetView>
  </sheetViews>
  <sheetFormatPr defaultRowHeight="15" x14ac:dyDescent="0.25"/>
  <cols>
    <col min="1" max="1" width="112.7109375" customWidth="1"/>
    <col min="3" max="3" width="76.42578125" customWidth="1"/>
    <col min="4" max="4" width="25.42578125" customWidth="1"/>
    <col min="5" max="5" width="28" bestFit="1" customWidth="1"/>
  </cols>
  <sheetData>
    <row r="1" spans="1:7" x14ac:dyDescent="0.25">
      <c r="A1" s="1" t="s">
        <v>0</v>
      </c>
    </row>
    <row r="2" spans="1:7" x14ac:dyDescent="0.25">
      <c r="A2" s="1" t="s">
        <v>1</v>
      </c>
    </row>
    <row r="3" spans="1:7" x14ac:dyDescent="0.25">
      <c r="A3" s="1" t="s">
        <v>2</v>
      </c>
    </row>
    <row r="4" spans="1:7" x14ac:dyDescent="0.25">
      <c r="A4" s="1" t="s">
        <v>3</v>
      </c>
    </row>
    <row r="5" spans="1:7" x14ac:dyDescent="0.25">
      <c r="A5" s="1" t="s">
        <v>4</v>
      </c>
    </row>
    <row r="6" spans="1:7" x14ac:dyDescent="0.25">
      <c r="A6" s="2" t="s">
        <v>5</v>
      </c>
    </row>
    <row r="7" spans="1:7" x14ac:dyDescent="0.25">
      <c r="A7" s="4" t="s">
        <v>7</v>
      </c>
    </row>
    <row r="8" spans="1:7" x14ac:dyDescent="0.25">
      <c r="A8" t="s">
        <v>93</v>
      </c>
    </row>
    <row r="9" spans="1:7" ht="135" x14ac:dyDescent="0.25">
      <c r="A9" s="3" t="s">
        <v>46</v>
      </c>
      <c r="C9" s="3" t="s">
        <v>30</v>
      </c>
      <c r="F9" t="s">
        <v>31</v>
      </c>
    </row>
    <row r="10" spans="1:7" x14ac:dyDescent="0.25">
      <c r="A10" t="s">
        <v>6</v>
      </c>
    </row>
    <row r="11" spans="1:7" x14ac:dyDescent="0.25">
      <c r="A11" s="2" t="s">
        <v>32</v>
      </c>
    </row>
    <row r="12" spans="1:7" ht="27.75" customHeight="1" x14ac:dyDescent="0.25">
      <c r="A12" t="s">
        <v>47</v>
      </c>
      <c r="C12" s="3" t="s">
        <v>8</v>
      </c>
      <c r="E12" t="s">
        <v>11</v>
      </c>
      <c r="F12" t="str">
        <f>"'"&amp;E12&amp;"', "</f>
        <v xml:space="preserve">'AK (Glyma.02G066100)', </v>
      </c>
      <c r="G12" t="str">
        <f>G11&amp;F12</f>
        <v xml:space="preserve">'AK (Glyma.02G066100)', </v>
      </c>
    </row>
    <row r="13" spans="1:7" ht="121.5" x14ac:dyDescent="0.25">
      <c r="A13" s="3" t="s">
        <v>48</v>
      </c>
      <c r="E13" t="s">
        <v>9</v>
      </c>
      <c r="F13" t="str">
        <f>"'"&amp;E13&amp;"', "</f>
        <v xml:space="preserve">'AK (Glyma.16G049300)', </v>
      </c>
      <c r="G13" t="str">
        <f t="shared" ref="G13:G14" si="0">G12&amp;F13</f>
        <v xml:space="preserve">'AK (Glyma.02G066100)', 'AK (Glyma.16G049300)', </v>
      </c>
    </row>
    <row r="14" spans="1:7" x14ac:dyDescent="0.25">
      <c r="A14" t="s">
        <v>33</v>
      </c>
      <c r="E14" t="s">
        <v>10</v>
      </c>
      <c r="F14" t="str">
        <f t="shared" ref="F14:F32" si="1">"'"&amp;E14&amp;"', "</f>
        <v xml:space="preserve">'AK (Glyma.16G147300)', </v>
      </c>
      <c r="G14" t="str">
        <f t="shared" si="0"/>
        <v xml:space="preserve">'AK (Glyma.02G066100)', 'AK (Glyma.16G049300)', 'AK (Glyma.16G147300)', </v>
      </c>
    </row>
    <row r="15" spans="1:7" x14ac:dyDescent="0.25">
      <c r="A15" s="2" t="s">
        <v>37</v>
      </c>
      <c r="E15" t="s">
        <v>12</v>
      </c>
      <c r="F15" t="str">
        <f t="shared" si="1"/>
        <v xml:space="preserve">'AK (Glyma.19G102100)', </v>
      </c>
      <c r="G15" t="str">
        <f t="shared" ref="G15:G32" si="2">G14&amp;F15</f>
        <v xml:space="preserve">'AK (Glyma.02G066100)', 'AK (Glyma.16G049300)', 'AK (Glyma.16G147300)', 'AK (Glyma.19G102100)', </v>
      </c>
    </row>
    <row r="16" spans="1:7" x14ac:dyDescent="0.25">
      <c r="A16" t="s">
        <v>49</v>
      </c>
      <c r="E16" t="s">
        <v>14</v>
      </c>
      <c r="F16" t="str">
        <f t="shared" si="1"/>
        <v xml:space="preserve">'AK/HSDH (Glyma.05g151100)', </v>
      </c>
      <c r="G16" t="str">
        <f t="shared" si="2"/>
        <v xml:space="preserve">'AK (Glyma.02G066100)', 'AK (Glyma.16G049300)', 'AK (Glyma.16G147300)', 'AK (Glyma.19G102100)', 'AK/HSDH (Glyma.05g151100)', </v>
      </c>
    </row>
    <row r="17" spans="1:7" ht="121.5" x14ac:dyDescent="0.25">
      <c r="A17" s="3" t="s">
        <v>50</v>
      </c>
      <c r="E17" t="s">
        <v>13</v>
      </c>
      <c r="F17" t="str">
        <f t="shared" si="1"/>
        <v xml:space="preserve">'AK/HSDH (Glyma.08G107800)', </v>
      </c>
      <c r="G17" t="str">
        <f t="shared" si="2"/>
        <v xml:space="preserve">'AK (Glyma.02G066100)', 'AK (Glyma.16G049300)', 'AK (Glyma.16G147300)', 'AK (Glyma.19G102100)', 'AK/HSDH (Glyma.05g151100)', 'AK/HSDH (Glyma.08G107800)', </v>
      </c>
    </row>
    <row r="18" spans="1:7" x14ac:dyDescent="0.25">
      <c r="A18" t="s">
        <v>44</v>
      </c>
      <c r="E18" t="s">
        <v>16</v>
      </c>
      <c r="F18" t="str">
        <f t="shared" si="1"/>
        <v xml:space="preserve">'ASADH (Glyma.05G240700)', </v>
      </c>
      <c r="G18" t="str">
        <f t="shared" si="2"/>
        <v xml:space="preserve">'AK (Glyma.02G066100)', 'AK (Glyma.16G049300)', 'AK (Glyma.16G147300)', 'AK (Glyma.19G102100)', 'AK/HSDH (Glyma.05g151100)', 'AK/HSDH (Glyma.08G107800)', 'ASADH (Glyma.05G240700)', </v>
      </c>
    </row>
    <row r="19" spans="1:7" x14ac:dyDescent="0.25">
      <c r="A19" s="6" t="s">
        <v>51</v>
      </c>
      <c r="E19" t="s">
        <v>15</v>
      </c>
      <c r="F19" t="str">
        <f t="shared" si="1"/>
        <v xml:space="preserve">'ASADH (Glyma.08G047800)', </v>
      </c>
      <c r="G19" t="str">
        <f t="shared" si="2"/>
        <v xml:space="preserve">'AK (Glyma.02G066100)', 'AK (Glyma.16G049300)', 'AK (Glyma.16G147300)', 'AK (Glyma.19G102100)', 'AK/HSDH (Glyma.05g151100)', 'AK/HSDH (Glyma.08G107800)', 'ASADH (Glyma.05G240700)', 'ASADH (Glyma.08G047800)', </v>
      </c>
    </row>
    <row r="20" spans="1:7" x14ac:dyDescent="0.25">
      <c r="A20" s="6" t="s">
        <v>45</v>
      </c>
      <c r="E20" t="s">
        <v>19</v>
      </c>
      <c r="F20" t="str">
        <f t="shared" si="1"/>
        <v xml:space="preserve">'HTHDPS (Glyma.03G022300)', </v>
      </c>
      <c r="G20" t="str">
        <f t="shared" si="2"/>
        <v xml:space="preserve">'AK (Glyma.02G066100)', 'AK (Glyma.16G049300)', 'AK (Glyma.16G147300)', 'AK (Glyma.19G102100)', 'AK/HSDH (Glyma.05g151100)', 'AK/HSDH (Glyma.08G107800)', 'ASADH (Glyma.05G240700)', 'ASADH (Glyma.08G047800)', 'HTHDPS (Glyma.03G022300)', </v>
      </c>
    </row>
    <row r="21" spans="1:7" x14ac:dyDescent="0.25">
      <c r="A21" s="2" t="s">
        <v>53</v>
      </c>
      <c r="E21" t="s">
        <v>17</v>
      </c>
      <c r="F21" t="str">
        <f t="shared" si="1"/>
        <v xml:space="preserve">'HTHDPS (Glyma.09G268200)', </v>
      </c>
      <c r="G21" t="str">
        <f t="shared" si="2"/>
        <v xml:space="preserve">'AK (Glyma.02G066100)', 'AK (Glyma.16G049300)', 'AK (Glyma.16G147300)', 'AK (Glyma.19G102100)', 'AK/HSDH (Glyma.05g151100)', 'AK/HSDH (Glyma.08G107800)', 'ASADH (Glyma.05G240700)', 'ASADH (Glyma.08G047800)', 'HTHDPS (Glyma.03G022300)', 'HTHDPS (Glyma.09G268200)', </v>
      </c>
    </row>
    <row r="22" spans="1:7" x14ac:dyDescent="0.25">
      <c r="A22" t="s">
        <v>94</v>
      </c>
      <c r="E22" t="s">
        <v>18</v>
      </c>
      <c r="F22" t="str">
        <f t="shared" si="1"/>
        <v xml:space="preserve">'HTHDPS (Glyma.18G221700)', </v>
      </c>
      <c r="G22" t="str">
        <f t="shared" si="2"/>
        <v xml:space="preserve">'AK (Glyma.02G066100)', 'AK (Glyma.16G049300)', 'AK (Glyma.16G147300)', 'AK (Glyma.19G102100)', 'AK/HSDH (Glyma.05g151100)', 'AK/HSDH (Glyma.08G107800)', 'ASADH (Glyma.05G240700)', 'ASADH (Glyma.08G047800)', 'HTHDPS (Glyma.03G022300)', 'HTHDPS (Glyma.09G268200)', 'HTHDPS (Glyma.18G221700)', </v>
      </c>
    </row>
    <row r="23" spans="1:7" ht="121.5" x14ac:dyDescent="0.25">
      <c r="A23" s="3" t="s">
        <v>95</v>
      </c>
      <c r="E23" t="s">
        <v>21</v>
      </c>
      <c r="F23" t="str">
        <f t="shared" si="1"/>
        <v xml:space="preserve">'DHDPR (Glyma.07G060300)', </v>
      </c>
      <c r="G23"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v>
      </c>
    </row>
    <row r="24" spans="1:7" x14ac:dyDescent="0.25">
      <c r="A24" t="s">
        <v>52</v>
      </c>
      <c r="E24" t="s">
        <v>20</v>
      </c>
      <c r="F24" t="str">
        <f t="shared" si="1"/>
        <v xml:space="preserve">'DHDPR (Glyma.16G028900)', </v>
      </c>
      <c r="G24"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v>
      </c>
    </row>
    <row r="25" spans="1:7" x14ac:dyDescent="0.25">
      <c r="A25" s="2" t="s">
        <v>54</v>
      </c>
      <c r="E25" t="s">
        <v>23</v>
      </c>
      <c r="F25" t="str">
        <f t="shared" si="1"/>
        <v xml:space="preserve">'LL-DAP-AT (Glyma.07G185700)', </v>
      </c>
      <c r="G25"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v>
      </c>
    </row>
    <row r="26" spans="1:7" x14ac:dyDescent="0.25">
      <c r="A26" t="s">
        <v>89</v>
      </c>
      <c r="E26" t="s">
        <v>22</v>
      </c>
      <c r="F26" t="str">
        <f t="shared" si="1"/>
        <v xml:space="preserve">'LL-DAP-AT (Glyma.08G063500)', </v>
      </c>
      <c r="G26"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v>
      </c>
    </row>
    <row r="27" spans="1:7" ht="121.5" x14ac:dyDescent="0.25">
      <c r="A27" s="3" t="s">
        <v>90</v>
      </c>
      <c r="E27" t="s">
        <v>24</v>
      </c>
      <c r="F27" t="str">
        <f t="shared" si="1"/>
        <v xml:space="preserve">'DAPE (Glyma.03G173400)', </v>
      </c>
      <c r="G27"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v>
      </c>
    </row>
    <row r="28" spans="1:7" x14ac:dyDescent="0.25">
      <c r="A28" t="s">
        <v>91</v>
      </c>
      <c r="E28" t="s">
        <v>25</v>
      </c>
      <c r="F28" t="str">
        <f t="shared" si="1"/>
        <v xml:space="preserve">'DAPE (Glyma.19G174300)', </v>
      </c>
      <c r="G28"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v>
      </c>
    </row>
    <row r="29" spans="1:7" x14ac:dyDescent="0.25">
      <c r="E29" t="s">
        <v>27</v>
      </c>
      <c r="F29" t="str">
        <f t="shared" si="1"/>
        <v xml:space="preserve">'DAPDC (Glyma.03G181200)', </v>
      </c>
      <c r="G29"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v>
      </c>
    </row>
    <row r="30" spans="1:7" x14ac:dyDescent="0.25">
      <c r="E30" t="s">
        <v>29</v>
      </c>
      <c r="F30" t="str">
        <f t="shared" si="1"/>
        <v xml:space="preserve">'DAPDC (Glyma.10G053600)', </v>
      </c>
      <c r="G30"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v>
      </c>
    </row>
    <row r="31" spans="1:7" x14ac:dyDescent="0.25">
      <c r="E31" t="s">
        <v>26</v>
      </c>
      <c r="F31" t="str">
        <f t="shared" si="1"/>
        <v xml:space="preserve">'DAPDC (Glyma.13G140700)', </v>
      </c>
      <c r="G31"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v>
      </c>
    </row>
    <row r="32" spans="1:7" x14ac:dyDescent="0.25">
      <c r="E32" t="s">
        <v>28</v>
      </c>
      <c r="F32" t="str">
        <f t="shared" si="1"/>
        <v xml:space="preserve">'DAPDC (Glyma.19G182000)', </v>
      </c>
      <c r="G32" t="str">
        <f t="shared" si="2"/>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v>
      </c>
    </row>
    <row r="34" spans="5:7" x14ac:dyDescent="0.25">
      <c r="G34" s="5" t="s">
        <v>92</v>
      </c>
    </row>
    <row r="36" spans="5:7" x14ac:dyDescent="0.25">
      <c r="E36" t="s">
        <v>35</v>
      </c>
      <c r="F36" t="str">
        <f>"'"&amp;E36&amp;"', "</f>
        <v xml:space="preserve">'LKR/SDH (Glyma.13G115500)', </v>
      </c>
      <c r="G36" t="str">
        <f>G35&amp;F36</f>
        <v xml:space="preserve">'LKR/SDH (Glyma.13G115500)', </v>
      </c>
    </row>
    <row r="37" spans="5:7" x14ac:dyDescent="0.25">
      <c r="E37" t="s">
        <v>34</v>
      </c>
      <c r="F37" t="str">
        <f>"'"&amp;E37&amp;"', "</f>
        <v xml:space="preserve">'LKR/SDH (Glyma.17G044300)', </v>
      </c>
      <c r="G37" t="str">
        <f t="shared" ref="G37" si="3">G36&amp;F37</f>
        <v xml:space="preserve">'LKR/SDH (Glyma.13G115500)', 'LKR/SDH (Glyma.17G044300)', </v>
      </c>
    </row>
    <row r="39" spans="5:7" x14ac:dyDescent="0.25">
      <c r="G39" s="5" t="s">
        <v>36</v>
      </c>
    </row>
    <row r="41" spans="5:7" x14ac:dyDescent="0.25">
      <c r="E41" t="s">
        <v>38</v>
      </c>
      <c r="F41" t="str">
        <f>"'"&amp;E41&amp;"', "</f>
        <v xml:space="preserve">'ALD1 (Glyma.08G180600)', </v>
      </c>
      <c r="G41" t="str">
        <f>G40&amp;F41</f>
        <v xml:space="preserve">'ALD1 (Glyma.08G180600)', </v>
      </c>
    </row>
    <row r="42" spans="5:7" x14ac:dyDescent="0.25">
      <c r="E42" t="s">
        <v>39</v>
      </c>
      <c r="F42" t="str">
        <f>"'"&amp;E42&amp;"', "</f>
        <v xml:space="preserve">'SARD4 (Glyma.10G230300)', </v>
      </c>
      <c r="G42" t="str">
        <f t="shared" ref="G42:G45" si="4">G41&amp;F42</f>
        <v xml:space="preserve">'ALD1 (Glyma.08G180600)', 'SARD4 (Glyma.10G230300)', </v>
      </c>
    </row>
    <row r="43" spans="5:7" x14ac:dyDescent="0.25">
      <c r="E43" t="s">
        <v>40</v>
      </c>
      <c r="F43" t="str">
        <f t="shared" ref="F43:F45" si="5">"'"&amp;E43&amp;"', "</f>
        <v xml:space="preserve">'SARD4 (Glyma.20G163100)', </v>
      </c>
      <c r="G43" t="str">
        <f t="shared" si="4"/>
        <v xml:space="preserve">'ALD1 (Glyma.08G180600)', 'SARD4 (Glyma.10G230300)', 'SARD4 (Glyma.20G163100)', </v>
      </c>
    </row>
    <row r="44" spans="5:7" x14ac:dyDescent="0.25">
      <c r="E44" t="s">
        <v>41</v>
      </c>
      <c r="F44" t="str">
        <f t="shared" si="5"/>
        <v xml:space="preserve">'FMO1 (Glyma.13G113100)', </v>
      </c>
      <c r="G44" t="str">
        <f t="shared" si="4"/>
        <v xml:space="preserve">'ALD1 (Glyma.08G180600)', 'SARD4 (Glyma.10G230300)', 'SARD4 (Glyma.20G163100)', 'FMO1 (Glyma.13G113100)', </v>
      </c>
    </row>
    <row r="45" spans="5:7" x14ac:dyDescent="0.25">
      <c r="E45" t="s">
        <v>42</v>
      </c>
      <c r="F45" t="str">
        <f t="shared" si="5"/>
        <v xml:space="preserve">'FMO1 (Glyma.17G046600)', </v>
      </c>
      <c r="G45" t="str">
        <f t="shared" si="4"/>
        <v xml:space="preserve">'ALD1 (Glyma.08G180600)', 'SARD4 (Glyma.10G230300)', 'SARD4 (Glyma.20G163100)', 'FMO1 (Glyma.13G113100)', 'FMO1 (Glyma.17G046600)', </v>
      </c>
    </row>
    <row r="47" spans="5:7" x14ac:dyDescent="0.25">
      <c r="G47" s="5" t="s">
        <v>43</v>
      </c>
    </row>
    <row r="49" spans="5:7" x14ac:dyDescent="0.25">
      <c r="E49" t="s">
        <v>55</v>
      </c>
      <c r="F49" t="str">
        <f>"'"&amp;E49&amp;"', "</f>
        <v xml:space="preserve">'HSDH (Glyma.20G053200)', </v>
      </c>
      <c r="G49" t="str">
        <f>G48&amp;F49</f>
        <v xml:space="preserve">'HSDH (Glyma.20G053200)', </v>
      </c>
    </row>
    <row r="50" spans="5:7" x14ac:dyDescent="0.25">
      <c r="E50" t="s">
        <v>56</v>
      </c>
      <c r="F50" t="str">
        <f>"'"&amp;E50&amp;"', "</f>
        <v xml:space="preserve">'HK (Glyma.14G001000)', </v>
      </c>
      <c r="G50" t="str">
        <f t="shared" ref="G50" si="6">G49&amp;F50</f>
        <v xml:space="preserve">'HSDH (Glyma.20G053200)', 'HK (Glyma.14G001000)', </v>
      </c>
    </row>
    <row r="51" spans="5:7" x14ac:dyDescent="0.25">
      <c r="E51" t="s">
        <v>57</v>
      </c>
      <c r="F51" t="str">
        <f t="shared" ref="F51:F81" si="7">"'"&amp;E51&amp;"', "</f>
        <v xml:space="preserve">'CGS (Glyma.09G235400)', </v>
      </c>
      <c r="G51" t="str">
        <f t="shared" ref="G51:G81" si="8">G50&amp;F51</f>
        <v xml:space="preserve">'HSDH (Glyma.20G053200)', 'HK (Glyma.14G001000)', 'CGS (Glyma.09G235400)', </v>
      </c>
    </row>
    <row r="52" spans="5:7" x14ac:dyDescent="0.25">
      <c r="E52" t="s">
        <v>58</v>
      </c>
      <c r="F52" t="str">
        <f t="shared" si="7"/>
        <v xml:space="preserve">'CGS (Glyma.18G261600)', </v>
      </c>
      <c r="G52" t="str">
        <f t="shared" si="8"/>
        <v xml:space="preserve">'HSDH (Glyma.20G053200)', 'HK (Glyma.14G001000)', 'CGS (Glyma.09G235400)', 'CGS (Glyma.18G261600)', </v>
      </c>
    </row>
    <row r="53" spans="5:7" x14ac:dyDescent="0.25">
      <c r="E53" t="s">
        <v>59</v>
      </c>
      <c r="F53" t="str">
        <f t="shared" si="7"/>
        <v xml:space="preserve">'CBL (Glyma.03g129700)', </v>
      </c>
      <c r="G53" t="str">
        <f t="shared" si="8"/>
        <v xml:space="preserve">'HSDH (Glyma.20G053200)', 'HK (Glyma.14G001000)', 'CGS (Glyma.09G235400)', 'CGS (Glyma.18G261600)', 'CBL (Glyma.03g129700)', </v>
      </c>
    </row>
    <row r="54" spans="5:7" x14ac:dyDescent="0.25">
      <c r="E54" t="s">
        <v>60</v>
      </c>
      <c r="F54" t="str">
        <f t="shared" si="7"/>
        <v xml:space="preserve">'CBL (Glyma.19g132000)', </v>
      </c>
      <c r="G54" t="str">
        <f t="shared" si="8"/>
        <v xml:space="preserve">'HSDH (Glyma.20G053200)', 'HK (Glyma.14G001000)', 'CGS (Glyma.09G235400)', 'CGS (Glyma.18G261600)', 'CBL (Glyma.03g129700)', 'CBL (Glyma.19g132000)', </v>
      </c>
    </row>
    <row r="55" spans="5:7" x14ac:dyDescent="0.25">
      <c r="E55" t="s">
        <v>61</v>
      </c>
      <c r="F55" t="str">
        <f t="shared" si="7"/>
        <v xml:space="preserve">'IPD (Glyma.02G291100)', </v>
      </c>
      <c r="G55" t="str">
        <f t="shared" si="8"/>
        <v xml:space="preserve">'HSDH (Glyma.20G053200)', 'HK (Glyma.14G001000)', 'CGS (Glyma.09G235400)', 'CGS (Glyma.18G261600)', 'CBL (Glyma.03g129700)', 'CBL (Glyma.19g132000)', 'IPD (Glyma.02G291100)', </v>
      </c>
    </row>
    <row r="56" spans="5:7" x14ac:dyDescent="0.25">
      <c r="E56" t="s">
        <v>62</v>
      </c>
      <c r="F56" t="str">
        <f t="shared" si="7"/>
        <v xml:space="preserve">'MS (Glyma.13G028400)', </v>
      </c>
      <c r="G56" t="str">
        <f t="shared" si="8"/>
        <v xml:space="preserve">'HSDH (Glyma.20G053200)', 'HK (Glyma.14G001000)', 'CGS (Glyma.09G235400)', 'CGS (Glyma.18G261600)', 'CBL (Glyma.03g129700)', 'CBL (Glyma.19g132000)', 'IPD (Glyma.02G291100)', 'MS (Glyma.13G028400)', </v>
      </c>
    </row>
    <row r="57" spans="5:7" x14ac:dyDescent="0.25">
      <c r="E57" t="s">
        <v>63</v>
      </c>
      <c r="F57" t="str">
        <f t="shared" si="7"/>
        <v xml:space="preserve">'MS (Glyma.16G038300)', </v>
      </c>
      <c r="G57" t="str">
        <f t="shared" si="8"/>
        <v xml:space="preserve">'HSDH (Glyma.20G053200)', 'HK (Glyma.14G001000)', 'CGS (Glyma.09G235400)', 'CGS (Glyma.18G261600)', 'CBL (Glyma.03g129700)', 'CBL (Glyma.19g132000)', 'IPD (Glyma.02G291100)', 'MS (Glyma.13G028400)', 'MS (Glyma.16G038300)', </v>
      </c>
    </row>
    <row r="58" spans="5:7" x14ac:dyDescent="0.25">
      <c r="E58" t="s">
        <v>64</v>
      </c>
      <c r="F58" t="str">
        <f t="shared" si="7"/>
        <v xml:space="preserve">'MS (Glyma.17G184900)', </v>
      </c>
      <c r="G58" t="str">
        <f t="shared" si="8"/>
        <v xml:space="preserve">'HSDH (Glyma.20G053200)', 'HK (Glyma.14G001000)', 'CGS (Glyma.09G235400)', 'CGS (Glyma.18G261600)', 'CBL (Glyma.03g129700)', 'CBL (Glyma.19g132000)', 'IPD (Glyma.02G291100)', 'MS (Glyma.13G028400)', 'MS (Glyma.16G038300)', 'MS (Glyma.17G184900)', </v>
      </c>
    </row>
    <row r="59" spans="5:7" x14ac:dyDescent="0.25">
      <c r="E59" t="s">
        <v>65</v>
      </c>
      <c r="F59" t="str">
        <f t="shared" si="7"/>
        <v xml:space="preserve">'MS (Glyma.19G114500)', </v>
      </c>
      <c r="G59" t="str">
        <f t="shared" si="8"/>
        <v xml:space="preserve">'HSDH (Glyma.20G053200)', 'HK (Glyma.14G001000)', 'CGS (Glyma.09G235400)', 'CGS (Glyma.18G261600)', 'CBL (Glyma.03g129700)', 'CBL (Glyma.19g132000)', 'IPD (Glyma.02G291100)', 'MS (Glyma.13G028400)', 'MS (Glyma.16G038300)', 'MS (Glyma.17G184900)', 'MS (Glyma.19G114500)', </v>
      </c>
    </row>
    <row r="60" spans="5:7" x14ac:dyDescent="0.25">
      <c r="E60" t="s">
        <v>66</v>
      </c>
      <c r="F60" t="str">
        <f t="shared" si="7"/>
        <v xml:space="preserve">'MS (Glyma.20G055900)', </v>
      </c>
      <c r="G60" t="str">
        <f t="shared" si="8"/>
        <v xml:space="preserve">'HSDH (Glyma.20G053200)', 'HK (Glyma.14G001000)', 'CGS (Glyma.09G235400)', 'CGS (Glyma.18G261600)', 'CBL (Glyma.03g129700)', 'CBL (Glyma.19g132000)', 'IPD (Glyma.02G291100)', 'MS (Glyma.13G028400)', 'MS (Glyma.16G038300)', 'MS (Glyma.17G184900)', 'MS (Glyma.19G114500)', 'MS (Glyma.20G055900)', </v>
      </c>
    </row>
    <row r="61" spans="5:7" x14ac:dyDescent="0.25">
      <c r="E61" t="s">
        <v>67</v>
      </c>
      <c r="F61" t="str">
        <f t="shared" si="7"/>
        <v xml:space="preserve">'TS (Glyma.13G347100)', </v>
      </c>
      <c r="G61" t="str">
        <f t="shared" si="8"/>
        <v xml:space="preserve">'HSDH (Glyma.20G053200)', 'HK (Glyma.14G001000)', 'CGS (Glyma.09G235400)', 'CGS (Glyma.18G261600)', 'CBL (Glyma.03g129700)', 'CBL (Glyma.19g132000)', 'IPD (Glyma.02G291100)', 'MS (Glyma.13G028400)', 'MS (Glyma.16G038300)', 'MS (Glyma.17G184900)', 'MS (Glyma.19G114500)', 'MS (Glyma.20G055900)', 'TS (Glyma.13G347100)', </v>
      </c>
    </row>
    <row r="62" spans="5:7" x14ac:dyDescent="0.25">
      <c r="E62" t="s">
        <v>68</v>
      </c>
      <c r="F62" t="str">
        <f t="shared" si="7"/>
        <v xml:space="preserve">'TS (Glyma.15G027000)', </v>
      </c>
      <c r="G62"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v>
      </c>
    </row>
    <row r="63" spans="5:7" x14ac:dyDescent="0.25">
      <c r="E63" t="s">
        <v>69</v>
      </c>
      <c r="F63" t="str">
        <f t="shared" si="7"/>
        <v xml:space="preserve">'TS (Glyma.17G052000)', </v>
      </c>
      <c r="G63"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v>
      </c>
    </row>
    <row r="64" spans="5:7" x14ac:dyDescent="0.25">
      <c r="E64" t="s">
        <v>70</v>
      </c>
      <c r="F64" t="str">
        <f t="shared" si="7"/>
        <v xml:space="preserve">'TD (Glyma.10G064000)', </v>
      </c>
      <c r="G64"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v>
      </c>
    </row>
    <row r="65" spans="5:7" x14ac:dyDescent="0.25">
      <c r="E65" t="s">
        <v>71</v>
      </c>
      <c r="F65" t="str">
        <f t="shared" si="7"/>
        <v xml:space="preserve">'TD (Glyma.13G148600)', </v>
      </c>
      <c r="G65"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v>
      </c>
    </row>
    <row r="66" spans="5:7" x14ac:dyDescent="0.25">
      <c r="E66" t="s">
        <v>72</v>
      </c>
      <c r="F66" t="str">
        <f t="shared" si="7"/>
        <v xml:space="preserve">'AHAS (Glyma.01G070700)', </v>
      </c>
      <c r="G66"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v>
      </c>
    </row>
    <row r="67" spans="5:7" x14ac:dyDescent="0.25">
      <c r="E67" t="s">
        <v>73</v>
      </c>
      <c r="F67" t="str">
        <f t="shared" si="7"/>
        <v xml:space="preserve">'AHAS (Glyma.04G196100)', </v>
      </c>
      <c r="G67"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v>
      </c>
    </row>
    <row r="68" spans="5:7" x14ac:dyDescent="0.25">
      <c r="E68" t="s">
        <v>74</v>
      </c>
      <c r="F68" t="str">
        <f t="shared" si="7"/>
        <v xml:space="preserve">'AHAS (Glyma.06G169700)', </v>
      </c>
      <c r="G68"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v>
      </c>
    </row>
    <row r="69" spans="5:7" x14ac:dyDescent="0.25">
      <c r="E69" t="s">
        <v>75</v>
      </c>
      <c r="F69" t="str">
        <f t="shared" si="7"/>
        <v xml:space="preserve">'AHAS (Glyma.13G241000)', </v>
      </c>
      <c r="G69"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v>
      </c>
    </row>
    <row r="70" spans="5:7" x14ac:dyDescent="0.25">
      <c r="E70" t="s">
        <v>76</v>
      </c>
      <c r="F70" t="str">
        <f t="shared" si="7"/>
        <v xml:space="preserve">'AHAS (Glyma.15G072500)', </v>
      </c>
      <c r="G70"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v>
      </c>
    </row>
    <row r="71" spans="5:7" x14ac:dyDescent="0.25">
      <c r="E71" t="s">
        <v>77</v>
      </c>
      <c r="F71" t="str">
        <f t="shared" si="7"/>
        <v xml:space="preserve">'KARI (Glyma.06G283200)', </v>
      </c>
      <c r="G71"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v>
      </c>
    </row>
    <row r="72" spans="5:7" x14ac:dyDescent="0.25">
      <c r="E72" t="s">
        <v>78</v>
      </c>
      <c r="F72" t="str">
        <f t="shared" si="7"/>
        <v xml:space="preserve">'KARI (Glyma.12G122900)', </v>
      </c>
      <c r="G72"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v>
      </c>
    </row>
    <row r="73" spans="5:7" x14ac:dyDescent="0.25">
      <c r="E73" t="s">
        <v>79</v>
      </c>
      <c r="F73" t="str">
        <f t="shared" si="7"/>
        <v xml:space="preserve">'KARI (Glyma.12G210000)', </v>
      </c>
      <c r="G73"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v>
      </c>
    </row>
    <row r="74" spans="5:7" x14ac:dyDescent="0.25">
      <c r="E74" t="s">
        <v>80</v>
      </c>
      <c r="F74" t="str">
        <f t="shared" si="7"/>
        <v xml:space="preserve">'KARI (Glyma.13G291300)', </v>
      </c>
      <c r="G74"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v>
      </c>
    </row>
    <row r="75" spans="5:7" x14ac:dyDescent="0.25">
      <c r="E75" t="s">
        <v>81</v>
      </c>
      <c r="F75" t="str">
        <f t="shared" si="7"/>
        <v xml:space="preserve">'DHAD (Glyma.13G207900)', </v>
      </c>
      <c r="G75"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v>
      </c>
    </row>
    <row r="76" spans="5:7" x14ac:dyDescent="0.25">
      <c r="E76" t="s">
        <v>82</v>
      </c>
      <c r="F76" t="str">
        <f t="shared" si="7"/>
        <v xml:space="preserve">'BCAT (Glyma.01G196300)', </v>
      </c>
      <c r="G76"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v>
      </c>
    </row>
    <row r="77" spans="5:7" x14ac:dyDescent="0.25">
      <c r="E77" t="s">
        <v>83</v>
      </c>
      <c r="F77" t="str">
        <f t="shared" si="7"/>
        <v xml:space="preserve">'BCAT (Glyma.04G049200)', </v>
      </c>
      <c r="G77"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v>
      </c>
    </row>
    <row r="78" spans="5:7" x14ac:dyDescent="0.25">
      <c r="E78" t="s">
        <v>84</v>
      </c>
      <c r="F78" t="str">
        <f t="shared" si="7"/>
        <v xml:space="preserve">'BCAT (Glyma.06G050100)', </v>
      </c>
      <c r="G78"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v>
      </c>
    </row>
    <row r="79" spans="5:7" x14ac:dyDescent="0.25">
      <c r="E79" t="s">
        <v>85</v>
      </c>
      <c r="F79" t="str">
        <f t="shared" si="7"/>
        <v xml:space="preserve">'BCAT (Glyma.07G186000)', </v>
      </c>
      <c r="G79"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'BCAT (Glyma.07G186000)', </v>
      </c>
    </row>
    <row r="80" spans="5:7" x14ac:dyDescent="0.25">
      <c r="E80" t="s">
        <v>86</v>
      </c>
      <c r="F80" t="str">
        <f t="shared" si="7"/>
        <v xml:space="preserve">'BCAT (Glyma.07G186100)', </v>
      </c>
      <c r="G80"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'BCAT (Glyma.07G186000)', 'BCAT (Glyma.07G186100)', </v>
      </c>
    </row>
    <row r="81" spans="5:15" x14ac:dyDescent="0.25">
      <c r="E81" t="s">
        <v>87</v>
      </c>
      <c r="F81" t="str">
        <f t="shared" si="7"/>
        <v xml:space="preserve">'BCAT (Glyma.11G045300)', </v>
      </c>
      <c r="G81" t="str">
        <f t="shared" si="8"/>
        <v xml:space="preserve">'HSDH (Glyma.20G053200)', 'HK (Glyma.14G001000)', 'CGS (Glyma.09G235400)', 'CGS (Glyma.18G261600)', 'CBL (Glyma.03g129700)', 'CBL (Glyma.19g132000)', 'IPD (Glyma.02G291100)', 'MS (Glyma.13G028400)', 'MS (Glyma.16G038300)', 'MS (Glyma.17G184900)', 'MS (Glyma.19G114500)', 'MS (Glyma.20G055900)', 'TS (Glyma.13G347100)', 'TS (Glyma.15G027000)', 'TS (Glyma.17G052000)', 'TD (Glyma.10G064000)', 'TD (Glyma.13G148600)', 'AHAS (Glyma.01G070700)', 'AHAS (Glyma.04G196100)', 'AHAS (Glyma.06G169700)', 'AHAS (Glyma.13G241000)', 'AHAS (Glyma.15G072500)', 'KARI (Glyma.06G283200)', 'KARI (Glyma.12G122900)', 'KARI (Glyma.12G210000)', 'KARI (Glyma.13G291300)', 'DHAD (Glyma.13G207900)', 'BCAT (Glyma.01G196300)', 'BCAT (Glyma.04G049200)', 'BCAT (Glyma.06G050100)', 'BCAT (Glyma.07G186000)', 'BCAT (Glyma.07G186100)', 'BCAT (Glyma.11G045300)', </v>
      </c>
    </row>
    <row r="83" spans="5:15" x14ac:dyDescent="0.25">
      <c r="G83" s="5" t="s">
        <v>88</v>
      </c>
    </row>
    <row r="86" spans="5:15" x14ac:dyDescent="0.25">
      <c r="F86" t="s">
        <v>11</v>
      </c>
      <c r="G86">
        <v>1</v>
      </c>
      <c r="H86" t="str">
        <f>"'"&amp;F86&amp;"', "</f>
        <v xml:space="preserve">'AK (Glyma.02G066100)', </v>
      </c>
      <c r="I86" t="str">
        <f>H86</f>
        <v xml:space="preserve">'AK (Glyma.02G066100)', </v>
      </c>
      <c r="L86" t="s">
        <v>42</v>
      </c>
      <c r="M86">
        <v>1</v>
      </c>
      <c r="N86" t="str">
        <f>"'"&amp;L86&amp;"', "</f>
        <v xml:space="preserve">'FMO1 (Glyma.17G046600)', </v>
      </c>
      <c r="O86" t="str">
        <f>N86</f>
        <v xml:space="preserve">'FMO1 (Glyma.17G046600)', </v>
      </c>
    </row>
    <row r="87" spans="5:15" x14ac:dyDescent="0.25">
      <c r="F87" t="s">
        <v>9</v>
      </c>
      <c r="G87">
        <v>2</v>
      </c>
      <c r="H87" t="str">
        <f t="shared" ref="H87:H113" si="9">"'"&amp;F87&amp;"', "</f>
        <v xml:space="preserve">'AK (Glyma.16G049300)', </v>
      </c>
      <c r="I87" t="str">
        <f>I86&amp;H87</f>
        <v xml:space="preserve">'AK (Glyma.02G066100)', 'AK (Glyma.16G049300)', </v>
      </c>
      <c r="L87" t="s">
        <v>41</v>
      </c>
      <c r="M87">
        <v>2</v>
      </c>
      <c r="N87" t="str">
        <f t="shared" ref="N87:N113" si="10">"'"&amp;L87&amp;"', "</f>
        <v xml:space="preserve">'FMO1 (Glyma.13G113100)', </v>
      </c>
      <c r="O87" t="str">
        <f>O86&amp;N87</f>
        <v xml:space="preserve">'FMO1 (Glyma.17G046600)', 'FMO1 (Glyma.13G113100)', </v>
      </c>
    </row>
    <row r="88" spans="5:15" x14ac:dyDescent="0.25">
      <c r="F88" t="s">
        <v>10</v>
      </c>
      <c r="G88">
        <v>3</v>
      </c>
      <c r="H88" t="str">
        <f t="shared" si="9"/>
        <v xml:space="preserve">'AK (Glyma.16G147300)', </v>
      </c>
      <c r="I88" t="str">
        <f t="shared" ref="I88:I113" si="11">I87&amp;H88</f>
        <v xml:space="preserve">'AK (Glyma.02G066100)', 'AK (Glyma.16G049300)', 'AK (Glyma.16G147300)', </v>
      </c>
      <c r="L88" t="s">
        <v>40</v>
      </c>
      <c r="M88">
        <v>3</v>
      </c>
      <c r="N88" t="str">
        <f t="shared" si="10"/>
        <v xml:space="preserve">'SARD4 (Glyma.20G163100)', </v>
      </c>
      <c r="O88" t="str">
        <f t="shared" ref="O88:O113" si="12">O87&amp;N88</f>
        <v xml:space="preserve">'FMO1 (Glyma.17G046600)', 'FMO1 (Glyma.13G113100)', 'SARD4 (Glyma.20G163100)', </v>
      </c>
    </row>
    <row r="89" spans="5:15" x14ac:dyDescent="0.25">
      <c r="F89" t="s">
        <v>12</v>
      </c>
      <c r="G89">
        <v>4</v>
      </c>
      <c r="H89" t="str">
        <f t="shared" si="9"/>
        <v xml:space="preserve">'AK (Glyma.19G102100)', </v>
      </c>
      <c r="I89" t="str">
        <f t="shared" si="11"/>
        <v xml:space="preserve">'AK (Glyma.02G066100)', 'AK (Glyma.16G049300)', 'AK (Glyma.16G147300)', 'AK (Glyma.19G102100)', </v>
      </c>
      <c r="L89" t="s">
        <v>39</v>
      </c>
      <c r="M89">
        <v>4</v>
      </c>
      <c r="N89" t="str">
        <f t="shared" si="10"/>
        <v xml:space="preserve">'SARD4 (Glyma.10G230300)', </v>
      </c>
      <c r="O89" t="str">
        <f t="shared" si="12"/>
        <v xml:space="preserve">'FMO1 (Glyma.17G046600)', 'FMO1 (Glyma.13G113100)', 'SARD4 (Glyma.20G163100)', 'SARD4 (Glyma.10G230300)', </v>
      </c>
    </row>
    <row r="90" spans="5:15" x14ac:dyDescent="0.25">
      <c r="F90" t="s">
        <v>14</v>
      </c>
      <c r="G90">
        <v>5</v>
      </c>
      <c r="H90" t="str">
        <f t="shared" si="9"/>
        <v xml:space="preserve">'AK/HSDH (Glyma.05g151100)', </v>
      </c>
      <c r="I90" t="str">
        <f t="shared" si="11"/>
        <v xml:space="preserve">'AK (Glyma.02G066100)', 'AK (Glyma.16G049300)', 'AK (Glyma.16G147300)', 'AK (Glyma.19G102100)', 'AK/HSDH (Glyma.05g151100)', </v>
      </c>
      <c r="L90" t="s">
        <v>38</v>
      </c>
      <c r="M90">
        <v>5</v>
      </c>
      <c r="N90" t="str">
        <f t="shared" si="10"/>
        <v xml:space="preserve">'ALD1 (Glyma.08G180600)', </v>
      </c>
      <c r="O90" t="str">
        <f t="shared" si="12"/>
        <v xml:space="preserve">'FMO1 (Glyma.17G046600)', 'FMO1 (Glyma.13G113100)', 'SARD4 (Glyma.20G163100)', 'SARD4 (Glyma.10G230300)', 'ALD1 (Glyma.08G180600)', </v>
      </c>
    </row>
    <row r="91" spans="5:15" x14ac:dyDescent="0.25">
      <c r="F91" t="s">
        <v>13</v>
      </c>
      <c r="G91">
        <v>6</v>
      </c>
      <c r="H91" t="str">
        <f t="shared" si="9"/>
        <v xml:space="preserve">'AK/HSDH (Glyma.08G107800)', </v>
      </c>
      <c r="I91" t="str">
        <f t="shared" si="11"/>
        <v xml:space="preserve">'AK (Glyma.02G066100)', 'AK (Glyma.16G049300)', 'AK (Glyma.16G147300)', 'AK (Glyma.19G102100)', 'AK/HSDH (Glyma.05g151100)', 'AK/HSDH (Glyma.08G107800)', </v>
      </c>
      <c r="L91" t="s">
        <v>34</v>
      </c>
      <c r="M91">
        <v>6</v>
      </c>
      <c r="N91" t="str">
        <f t="shared" si="10"/>
        <v xml:space="preserve">'LKR/SDH (Glyma.17G044300)', </v>
      </c>
      <c r="O91" t="str">
        <f t="shared" si="12"/>
        <v xml:space="preserve">'FMO1 (Glyma.17G046600)', 'FMO1 (Glyma.13G113100)', 'SARD4 (Glyma.20G163100)', 'SARD4 (Glyma.10G230300)', 'ALD1 (Glyma.08G180600)', 'LKR/SDH (Glyma.17G044300)', </v>
      </c>
    </row>
    <row r="92" spans="5:15" x14ac:dyDescent="0.25">
      <c r="F92" t="s">
        <v>16</v>
      </c>
      <c r="G92">
        <v>7</v>
      </c>
      <c r="H92" t="str">
        <f t="shared" si="9"/>
        <v xml:space="preserve">'ASADH (Glyma.05G240700)', </v>
      </c>
      <c r="I92" t="str">
        <f t="shared" si="11"/>
        <v xml:space="preserve">'AK (Glyma.02G066100)', 'AK (Glyma.16G049300)', 'AK (Glyma.16G147300)', 'AK (Glyma.19G102100)', 'AK/HSDH (Glyma.05g151100)', 'AK/HSDH (Glyma.08G107800)', 'ASADH (Glyma.05G240700)', </v>
      </c>
      <c r="L92" t="s">
        <v>35</v>
      </c>
      <c r="M92">
        <v>7</v>
      </c>
      <c r="N92" t="str">
        <f t="shared" si="10"/>
        <v xml:space="preserve">'LKR/SDH (Glyma.13G115500)', </v>
      </c>
      <c r="O92" t="str">
        <f t="shared" si="12"/>
        <v xml:space="preserve">'FMO1 (Glyma.17G046600)', 'FMO1 (Glyma.13G113100)', 'SARD4 (Glyma.20G163100)', 'SARD4 (Glyma.10G230300)', 'ALD1 (Glyma.08G180600)', 'LKR/SDH (Glyma.17G044300)', 'LKR/SDH (Glyma.13G115500)', </v>
      </c>
    </row>
    <row r="93" spans="5:15" x14ac:dyDescent="0.25">
      <c r="F93" t="s">
        <v>15</v>
      </c>
      <c r="G93">
        <v>8</v>
      </c>
      <c r="H93" t="str">
        <f t="shared" si="9"/>
        <v xml:space="preserve">'ASADH (Glyma.08G047800)', </v>
      </c>
      <c r="I93" t="str">
        <f t="shared" si="11"/>
        <v xml:space="preserve">'AK (Glyma.02G066100)', 'AK (Glyma.16G049300)', 'AK (Glyma.16G147300)', 'AK (Glyma.19G102100)', 'AK/HSDH (Glyma.05g151100)', 'AK/HSDH (Glyma.08G107800)', 'ASADH (Glyma.05G240700)', 'ASADH (Glyma.08G047800)', </v>
      </c>
      <c r="L93" t="s">
        <v>28</v>
      </c>
      <c r="M93">
        <v>8</v>
      </c>
      <c r="N93" t="str">
        <f t="shared" si="10"/>
        <v xml:space="preserve">'DAPDC (Glyma.19G182000)', </v>
      </c>
      <c r="O93" t="str">
        <f t="shared" si="12"/>
        <v xml:space="preserve">'FMO1 (Glyma.17G046600)', 'FMO1 (Glyma.13G113100)', 'SARD4 (Glyma.20G163100)', 'SARD4 (Glyma.10G230300)', 'ALD1 (Glyma.08G180600)', 'LKR/SDH (Glyma.17G044300)', 'LKR/SDH (Glyma.13G115500)', 'DAPDC (Glyma.19G182000)', </v>
      </c>
    </row>
    <row r="94" spans="5:15" x14ac:dyDescent="0.25">
      <c r="F94" t="s">
        <v>19</v>
      </c>
      <c r="G94">
        <v>9</v>
      </c>
      <c r="H94" t="str">
        <f t="shared" si="9"/>
        <v xml:space="preserve">'HTHDPS (Glyma.03G022300)', </v>
      </c>
      <c r="I94" t="str">
        <f t="shared" si="11"/>
        <v xml:space="preserve">'AK (Glyma.02G066100)', 'AK (Glyma.16G049300)', 'AK (Glyma.16G147300)', 'AK (Glyma.19G102100)', 'AK/HSDH (Glyma.05g151100)', 'AK/HSDH (Glyma.08G107800)', 'ASADH (Glyma.05G240700)', 'ASADH (Glyma.08G047800)', 'HTHDPS (Glyma.03G022300)', </v>
      </c>
      <c r="L94" t="s">
        <v>26</v>
      </c>
      <c r="M94">
        <v>9</v>
      </c>
      <c r="N94" t="str">
        <f t="shared" si="10"/>
        <v xml:space="preserve">'DAPDC (Glyma.13G140700)', </v>
      </c>
      <c r="O94" t="str">
        <f t="shared" si="12"/>
        <v xml:space="preserve">'FMO1 (Glyma.17G046600)', 'FMO1 (Glyma.13G113100)', 'SARD4 (Glyma.20G163100)', 'SARD4 (Glyma.10G230300)', 'ALD1 (Glyma.08G180600)', 'LKR/SDH (Glyma.17G044300)', 'LKR/SDH (Glyma.13G115500)', 'DAPDC (Glyma.19G182000)', 'DAPDC (Glyma.13G140700)', </v>
      </c>
    </row>
    <row r="95" spans="5:15" x14ac:dyDescent="0.25">
      <c r="F95" t="s">
        <v>17</v>
      </c>
      <c r="G95">
        <v>10</v>
      </c>
      <c r="H95" t="str">
        <f t="shared" si="9"/>
        <v xml:space="preserve">'HTHDPS (Glyma.09G268200)', </v>
      </c>
      <c r="I95" t="str">
        <f t="shared" si="11"/>
        <v xml:space="preserve">'AK (Glyma.02G066100)', 'AK (Glyma.16G049300)', 'AK (Glyma.16G147300)', 'AK (Glyma.19G102100)', 'AK/HSDH (Glyma.05g151100)', 'AK/HSDH (Glyma.08G107800)', 'ASADH (Glyma.05G240700)', 'ASADH (Glyma.08G047800)', 'HTHDPS (Glyma.03G022300)', 'HTHDPS (Glyma.09G268200)', </v>
      </c>
      <c r="L95" t="s">
        <v>29</v>
      </c>
      <c r="M95">
        <v>10</v>
      </c>
      <c r="N95" t="str">
        <f t="shared" si="10"/>
        <v xml:space="preserve">'DAPDC (Glyma.10G053600)', </v>
      </c>
      <c r="O95" t="str">
        <f t="shared" si="12"/>
        <v xml:space="preserve">'FMO1 (Glyma.17G046600)', 'FMO1 (Glyma.13G113100)', 'SARD4 (Glyma.20G163100)', 'SARD4 (Glyma.10G230300)', 'ALD1 (Glyma.08G180600)', 'LKR/SDH (Glyma.17G044300)', 'LKR/SDH (Glyma.13G115500)', 'DAPDC (Glyma.19G182000)', 'DAPDC (Glyma.13G140700)', 'DAPDC (Glyma.10G053600)', </v>
      </c>
    </row>
    <row r="96" spans="5:15" x14ac:dyDescent="0.25">
      <c r="F96" t="s">
        <v>18</v>
      </c>
      <c r="G96">
        <v>11</v>
      </c>
      <c r="H96" t="str">
        <f t="shared" si="9"/>
        <v xml:space="preserve">'HTHDPS (Glyma.18G221700)', </v>
      </c>
      <c r="I96" t="str">
        <f t="shared" si="11"/>
        <v xml:space="preserve">'AK (Glyma.02G066100)', 'AK (Glyma.16G049300)', 'AK (Glyma.16G147300)', 'AK (Glyma.19G102100)', 'AK/HSDH (Glyma.05g151100)', 'AK/HSDH (Glyma.08G107800)', 'ASADH (Glyma.05G240700)', 'ASADH (Glyma.08G047800)', 'HTHDPS (Glyma.03G022300)', 'HTHDPS (Glyma.09G268200)', 'HTHDPS (Glyma.18G221700)', </v>
      </c>
      <c r="L96" t="s">
        <v>27</v>
      </c>
      <c r="M96">
        <v>11</v>
      </c>
      <c r="N96" t="str">
        <f t="shared" si="10"/>
        <v xml:space="preserve">'DAPDC (Glyma.03G181200)', </v>
      </c>
      <c r="O96" t="str">
        <f t="shared" si="12"/>
        <v xml:space="preserve">'FMO1 (Glyma.17G046600)', 'FMO1 (Glyma.13G113100)', 'SARD4 (Glyma.20G163100)', 'SARD4 (Glyma.10G230300)', 'ALD1 (Glyma.08G180600)', 'LKR/SDH (Glyma.17G044300)', 'LKR/SDH (Glyma.13G115500)', 'DAPDC (Glyma.19G182000)', 'DAPDC (Glyma.13G140700)', 'DAPDC (Glyma.10G053600)', 'DAPDC (Glyma.03G181200)', </v>
      </c>
    </row>
    <row r="97" spans="6:15" x14ac:dyDescent="0.25">
      <c r="F97" t="s">
        <v>21</v>
      </c>
      <c r="G97">
        <v>12</v>
      </c>
      <c r="H97" t="str">
        <f t="shared" si="9"/>
        <v xml:space="preserve">'DHDPR (Glyma.07G060300)', </v>
      </c>
      <c r="I97"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v>
      </c>
      <c r="L97" t="s">
        <v>25</v>
      </c>
      <c r="M97">
        <v>12</v>
      </c>
      <c r="N97" t="str">
        <f t="shared" si="10"/>
        <v xml:space="preserve">'DAPE (Glyma.19G174300)', </v>
      </c>
      <c r="O97"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v>
      </c>
    </row>
    <row r="98" spans="6:15" x14ac:dyDescent="0.25">
      <c r="F98" t="s">
        <v>20</v>
      </c>
      <c r="G98">
        <v>13</v>
      </c>
      <c r="H98" t="str">
        <f t="shared" si="9"/>
        <v xml:space="preserve">'DHDPR (Glyma.16G028900)', </v>
      </c>
      <c r="I98"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v>
      </c>
      <c r="L98" t="s">
        <v>24</v>
      </c>
      <c r="M98">
        <v>13</v>
      </c>
      <c r="N98" t="str">
        <f t="shared" si="10"/>
        <v xml:space="preserve">'DAPE (Glyma.03G173400)', </v>
      </c>
      <c r="O98"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v>
      </c>
    </row>
    <row r="99" spans="6:15" x14ac:dyDescent="0.25">
      <c r="F99" t="s">
        <v>23</v>
      </c>
      <c r="G99">
        <v>14</v>
      </c>
      <c r="H99" t="str">
        <f t="shared" si="9"/>
        <v xml:space="preserve">'LL-DAP-AT (Glyma.07G185700)', </v>
      </c>
      <c r="I99"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v>
      </c>
      <c r="L99" t="s">
        <v>22</v>
      </c>
      <c r="M99">
        <v>14</v>
      </c>
      <c r="N99" t="str">
        <f t="shared" si="10"/>
        <v xml:space="preserve">'LL-DAP-AT (Glyma.08G063500)', </v>
      </c>
      <c r="O99"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v>
      </c>
    </row>
    <row r="100" spans="6:15" x14ac:dyDescent="0.25">
      <c r="F100" t="s">
        <v>22</v>
      </c>
      <c r="G100">
        <v>15</v>
      </c>
      <c r="H100" t="str">
        <f t="shared" si="9"/>
        <v xml:space="preserve">'LL-DAP-AT (Glyma.08G063500)', </v>
      </c>
      <c r="I100"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v>
      </c>
      <c r="L100" t="s">
        <v>23</v>
      </c>
      <c r="M100">
        <v>15</v>
      </c>
      <c r="N100" t="str">
        <f t="shared" si="10"/>
        <v xml:space="preserve">'LL-DAP-AT (Glyma.07G185700)', </v>
      </c>
      <c r="O100"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v>
      </c>
    </row>
    <row r="101" spans="6:15" x14ac:dyDescent="0.25">
      <c r="F101" t="s">
        <v>24</v>
      </c>
      <c r="G101">
        <v>16</v>
      </c>
      <c r="H101" t="str">
        <f t="shared" si="9"/>
        <v xml:space="preserve">'DAPE (Glyma.03G173400)', </v>
      </c>
      <c r="I101"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v>
      </c>
      <c r="L101" t="s">
        <v>20</v>
      </c>
      <c r="M101">
        <v>16</v>
      </c>
      <c r="N101" t="str">
        <f t="shared" si="10"/>
        <v xml:space="preserve">'DHDPR (Glyma.16G028900)', </v>
      </c>
      <c r="O101"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v>
      </c>
    </row>
    <row r="102" spans="6:15" x14ac:dyDescent="0.25">
      <c r="F102" t="s">
        <v>25</v>
      </c>
      <c r="G102">
        <v>17</v>
      </c>
      <c r="H102" t="str">
        <f t="shared" si="9"/>
        <v xml:space="preserve">'DAPE (Glyma.19G174300)', </v>
      </c>
      <c r="I102"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v>
      </c>
      <c r="L102" t="s">
        <v>21</v>
      </c>
      <c r="M102">
        <v>17</v>
      </c>
      <c r="N102" t="str">
        <f t="shared" si="10"/>
        <v xml:space="preserve">'DHDPR (Glyma.07G060300)', </v>
      </c>
      <c r="O102"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v>
      </c>
    </row>
    <row r="103" spans="6:15" x14ac:dyDescent="0.25">
      <c r="F103" t="s">
        <v>27</v>
      </c>
      <c r="G103">
        <v>18</v>
      </c>
      <c r="H103" t="str">
        <f t="shared" si="9"/>
        <v xml:space="preserve">'DAPDC (Glyma.03G181200)', </v>
      </c>
      <c r="I103"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v>
      </c>
      <c r="L103" t="s">
        <v>18</v>
      </c>
      <c r="M103">
        <v>18</v>
      </c>
      <c r="N103" t="str">
        <f t="shared" si="10"/>
        <v xml:space="preserve">'HTHDPS (Glyma.18G221700)', </v>
      </c>
      <c r="O103"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v>
      </c>
    </row>
    <row r="104" spans="6:15" x14ac:dyDescent="0.25">
      <c r="F104" t="s">
        <v>29</v>
      </c>
      <c r="G104">
        <v>19</v>
      </c>
      <c r="H104" t="str">
        <f t="shared" si="9"/>
        <v xml:space="preserve">'DAPDC (Glyma.10G053600)', </v>
      </c>
      <c r="I104"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v>
      </c>
      <c r="L104" t="s">
        <v>17</v>
      </c>
      <c r="M104">
        <v>19</v>
      </c>
      <c r="N104" t="str">
        <f t="shared" si="10"/>
        <v xml:space="preserve">'HTHDPS (Glyma.09G268200)', </v>
      </c>
      <c r="O104"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v>
      </c>
    </row>
    <row r="105" spans="6:15" x14ac:dyDescent="0.25">
      <c r="F105" t="s">
        <v>26</v>
      </c>
      <c r="G105">
        <v>20</v>
      </c>
      <c r="H105" t="str">
        <f t="shared" si="9"/>
        <v xml:space="preserve">'DAPDC (Glyma.13G140700)', </v>
      </c>
      <c r="I105"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v>
      </c>
      <c r="L105" t="s">
        <v>19</v>
      </c>
      <c r="M105">
        <v>20</v>
      </c>
      <c r="N105" t="str">
        <f t="shared" si="10"/>
        <v xml:space="preserve">'HTHDPS (Glyma.03G022300)', </v>
      </c>
      <c r="O105"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v>
      </c>
    </row>
    <row r="106" spans="6:15" x14ac:dyDescent="0.25">
      <c r="F106" t="s">
        <v>28</v>
      </c>
      <c r="G106">
        <v>21</v>
      </c>
      <c r="H106" t="str">
        <f t="shared" si="9"/>
        <v xml:space="preserve">'DAPDC (Glyma.19G182000)', </v>
      </c>
      <c r="I106"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v>
      </c>
      <c r="L106" t="s">
        <v>15</v>
      </c>
      <c r="M106">
        <v>21</v>
      </c>
      <c r="N106" t="str">
        <f t="shared" si="10"/>
        <v xml:space="preserve">'ASADH (Glyma.08G047800)', </v>
      </c>
      <c r="O106"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v>
      </c>
    </row>
    <row r="107" spans="6:15" x14ac:dyDescent="0.25">
      <c r="F107" t="s">
        <v>35</v>
      </c>
      <c r="G107">
        <v>22</v>
      </c>
      <c r="H107" t="str">
        <f t="shared" si="9"/>
        <v xml:space="preserve">'LKR/SDH (Glyma.13G115500)', </v>
      </c>
      <c r="I107"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v>
      </c>
      <c r="L107" t="s">
        <v>16</v>
      </c>
      <c r="M107">
        <v>22</v>
      </c>
      <c r="N107" t="str">
        <f t="shared" si="10"/>
        <v xml:space="preserve">'ASADH (Glyma.05G240700)', </v>
      </c>
      <c r="O107"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v>
      </c>
    </row>
    <row r="108" spans="6:15" x14ac:dyDescent="0.25">
      <c r="F108" t="s">
        <v>34</v>
      </c>
      <c r="G108">
        <v>23</v>
      </c>
      <c r="H108" t="str">
        <f t="shared" si="9"/>
        <v xml:space="preserve">'LKR/SDH (Glyma.17G044300)', </v>
      </c>
      <c r="I108"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v>
      </c>
      <c r="L108" t="s">
        <v>13</v>
      </c>
      <c r="M108">
        <v>23</v>
      </c>
      <c r="N108" t="str">
        <f t="shared" si="10"/>
        <v xml:space="preserve">'AK/HSDH (Glyma.08G107800)', </v>
      </c>
      <c r="O108"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v>
      </c>
    </row>
    <row r="109" spans="6:15" x14ac:dyDescent="0.25">
      <c r="F109" t="s">
        <v>38</v>
      </c>
      <c r="G109">
        <v>24</v>
      </c>
      <c r="H109" t="str">
        <f t="shared" si="9"/>
        <v xml:space="preserve">'ALD1 (Glyma.08G180600)', </v>
      </c>
      <c r="I109"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v>
      </c>
      <c r="L109" t="s">
        <v>14</v>
      </c>
      <c r="M109">
        <v>24</v>
      </c>
      <c r="N109" t="str">
        <f t="shared" si="10"/>
        <v xml:space="preserve">'AK/HSDH (Glyma.05g151100)', </v>
      </c>
      <c r="O109"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v>
      </c>
    </row>
    <row r="110" spans="6:15" x14ac:dyDescent="0.25">
      <c r="F110" t="s">
        <v>39</v>
      </c>
      <c r="G110">
        <v>25</v>
      </c>
      <c r="H110" t="str">
        <f t="shared" si="9"/>
        <v xml:space="preserve">'SARD4 (Glyma.10G230300)', </v>
      </c>
      <c r="I110"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'SARD4 (Glyma.10G230300)', </v>
      </c>
      <c r="L110" t="s">
        <v>12</v>
      </c>
      <c r="M110">
        <v>25</v>
      </c>
      <c r="N110" t="str">
        <f t="shared" si="10"/>
        <v xml:space="preserve">'AK (Glyma.19G102100)', </v>
      </c>
      <c r="O110"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v>
      </c>
    </row>
    <row r="111" spans="6:15" x14ac:dyDescent="0.25">
      <c r="F111" t="s">
        <v>40</v>
      </c>
      <c r="G111">
        <v>26</v>
      </c>
      <c r="H111" t="str">
        <f t="shared" si="9"/>
        <v xml:space="preserve">'SARD4 (Glyma.20G163100)', </v>
      </c>
      <c r="I111"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'SARD4 (Glyma.10G230300)', 'SARD4 (Glyma.20G163100)', </v>
      </c>
      <c r="L111" t="s">
        <v>10</v>
      </c>
      <c r="M111">
        <v>26</v>
      </c>
      <c r="N111" t="str">
        <f t="shared" si="10"/>
        <v xml:space="preserve">'AK (Glyma.16G147300)', </v>
      </c>
      <c r="O111"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'AK (Glyma.16G147300)', </v>
      </c>
    </row>
    <row r="112" spans="6:15" x14ac:dyDescent="0.25">
      <c r="F112" t="s">
        <v>41</v>
      </c>
      <c r="G112">
        <v>27</v>
      </c>
      <c r="H112" t="str">
        <f t="shared" si="9"/>
        <v xml:space="preserve">'FMO1 (Glyma.13G113100)', </v>
      </c>
      <c r="I112"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'SARD4 (Glyma.10G230300)', 'SARD4 (Glyma.20G163100)', 'FMO1 (Glyma.13G113100)', </v>
      </c>
      <c r="L112" t="s">
        <v>9</v>
      </c>
      <c r="M112">
        <v>27</v>
      </c>
      <c r="N112" t="str">
        <f t="shared" si="10"/>
        <v xml:space="preserve">'AK (Glyma.16G049300)', </v>
      </c>
      <c r="O112"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'AK (Glyma.16G147300)', 'AK (Glyma.16G049300)', </v>
      </c>
    </row>
    <row r="113" spans="6:15" x14ac:dyDescent="0.25">
      <c r="F113" t="s">
        <v>42</v>
      </c>
      <c r="G113">
        <v>28</v>
      </c>
      <c r="H113" t="str">
        <f t="shared" si="9"/>
        <v xml:space="preserve">'FMO1 (Glyma.17G046600)', </v>
      </c>
      <c r="I113" t="str">
        <f t="shared" si="11"/>
        <v xml:space="preserve">'AK (Glyma.02G066100)', 'AK (Glyma.16G049300)', 'AK (Glyma.16G147300)', 'AK (Glyma.19G102100)', 'AK/HSDH (Glyma.05g151100)', 'AK/HSDH (Glyma.08G107800)', 'ASADH (Glyma.05G240700)', 'ASADH (Glyma.08G047800)', 'HTHDPS (Glyma.03G022300)', 'HTHDPS (Glyma.09G268200)', 'HTHDPS (Glyma.18G221700)', 'DHDPR (Glyma.07G060300)', 'DHDPR (Glyma.16G028900)', 'LL-DAP-AT (Glyma.07G185700)', 'LL-DAP-AT (Glyma.08G063500)', 'DAPE (Glyma.03G173400)', 'DAPE (Glyma.19G174300)', 'DAPDC (Glyma.03G181200)', 'DAPDC (Glyma.10G053600)', 'DAPDC (Glyma.13G140700)', 'DAPDC (Glyma.19G182000)', 'LKR/SDH (Glyma.13G115500)', 'LKR/SDH (Glyma.17G044300)', 'ALD1 (Glyma.08G180600)', 'SARD4 (Glyma.10G230300)', 'SARD4 (Glyma.20G163100)', 'FMO1 (Glyma.13G113100)', 'FMO1 (Glyma.17G046600)', </v>
      </c>
      <c r="L113" t="s">
        <v>11</v>
      </c>
      <c r="M113">
        <v>28</v>
      </c>
      <c r="N113" t="str">
        <f t="shared" si="10"/>
        <v xml:space="preserve">'AK (Glyma.02G066100)', </v>
      </c>
      <c r="O113" t="str">
        <f t="shared" si="12"/>
        <v xml:space="preserve">'FMO1 (Glyma.17G046600)', 'FMO1 (Glyma.13G113100)', 'SARD4 (Glyma.20G163100)', 'SARD4 (Glyma.10G230300)', 'ALD1 (Glyma.08G180600)', 'LKR/SDH (Glyma.17G044300)', 'LKR/SDH (Glyma.13G115500)', 'DAPDC (Glyma.19G182000)', 'DAPDC (Glyma.13G140700)', 'DAPDC (Glyma.10G053600)', 'DAPDC (Glyma.03G181200)', 'DAPE (Glyma.19G174300)', 'DAPE (Glyma.03G173400)', 'LL-DAP-AT (Glyma.08G063500)', 'LL-DAP-AT (Glyma.07G185700)', 'DHDPR (Glyma.16G028900)', 'DHDPR (Glyma.07G060300)', 'HTHDPS (Glyma.18G221700)', 'HTHDPS (Glyma.09G268200)', 'HTHDPS (Glyma.03G022300)', 'ASADH (Glyma.08G047800)', 'ASADH (Glyma.05G240700)', 'AK/HSDH (Glyma.08G107800)', 'AK/HSDH (Glyma.05g151100)', 'AK (Glyma.19G102100)', 'AK (Glyma.16G147300)', 'AK (Glyma.16G049300)', 'AK (Glyma.02G066100)', </v>
      </c>
    </row>
    <row r="115" spans="6:15" x14ac:dyDescent="0.25">
      <c r="I115" t="s">
        <v>96</v>
      </c>
      <c r="O115" s="5" t="s">
        <v>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5EBF-7140-4A3D-9037-B1DE2F0D80E5}">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um xmlns="63efcc6c-b29a-4e6d-889c-d00d4f00ec3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6F1104DE9E20459C524F04A9B4DF7B" ma:contentTypeVersion="12" ma:contentTypeDescription="Een nieuw document maken." ma:contentTypeScope="" ma:versionID="b6e4525313549e7aad38cc845dc0eb5a">
  <xsd:schema xmlns:xsd="http://www.w3.org/2001/XMLSchema" xmlns:xs="http://www.w3.org/2001/XMLSchema" xmlns:p="http://schemas.microsoft.com/office/2006/metadata/properties" xmlns:ns2="63efcc6c-b29a-4e6d-889c-d00d4f00ec3a" xmlns:ns3="102ef9a2-5c89-4160-90c7-08cbfa66e538" targetNamespace="http://schemas.microsoft.com/office/2006/metadata/properties" ma:root="true" ma:fieldsID="88a940d912c65ea7f678db6527d82713" ns2:_="" ns3:_="">
    <xsd:import namespace="63efcc6c-b29a-4e6d-889c-d00d4f00ec3a"/>
    <xsd:import namespace="102ef9a2-5c89-4160-90c7-08cbfa66e538"/>
    <xsd:element name="properties">
      <xsd:complexType>
        <xsd:sequence>
          <xsd:element name="documentManagement">
            <xsd:complexType>
              <xsd:all>
                <xsd:element ref="ns2:Datum"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fcc6c-b29a-4e6d-889c-d00d4f00ec3a" elementFormDefault="qualified">
    <xsd:import namespace="http://schemas.microsoft.com/office/2006/documentManagement/types"/>
    <xsd:import namespace="http://schemas.microsoft.com/office/infopath/2007/PartnerControls"/>
    <xsd:element name="Datum" ma:index="8" nillable="true" ma:displayName="Datum" ma:format="DateTime" ma:internalName="Datum">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2ef9a2-5c89-4160-90c7-08cbfa66e538"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1E713E-56CA-4703-8AB9-F047D6167482}">
  <ds:schemaRefs>
    <ds:schemaRef ds:uri="http://schemas.microsoft.com/office/2006/metadata/properties"/>
    <ds:schemaRef ds:uri="http://schemas.microsoft.com/office/infopath/2007/PartnerControls"/>
    <ds:schemaRef ds:uri="63efcc6c-b29a-4e6d-889c-d00d4f00ec3a"/>
  </ds:schemaRefs>
</ds:datastoreItem>
</file>

<file path=customXml/itemProps2.xml><?xml version="1.0" encoding="utf-8"?>
<ds:datastoreItem xmlns:ds="http://schemas.openxmlformats.org/officeDocument/2006/customXml" ds:itemID="{67410E66-5BB2-4198-9C95-7184CB8C399C}">
  <ds:schemaRefs>
    <ds:schemaRef ds:uri="http://schemas.microsoft.com/sharepoint/v3/contenttype/forms"/>
  </ds:schemaRefs>
</ds:datastoreItem>
</file>

<file path=customXml/itemProps3.xml><?xml version="1.0" encoding="utf-8"?>
<ds:datastoreItem xmlns:ds="http://schemas.openxmlformats.org/officeDocument/2006/customXml" ds:itemID="{7577BA6C-96D3-4690-B824-E69CA053DDF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dc:creator>
  <cp:lastModifiedBy>PLAN</cp:lastModifiedBy>
  <dcterms:created xsi:type="dcterms:W3CDTF">2020-12-16T08:53:46Z</dcterms:created>
  <dcterms:modified xsi:type="dcterms:W3CDTF">2020-12-16T23:28:44Z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0x010100AB6F1104DE9E20459C524F04A9B4DF7B</vt:lpwstr>
  </property>
</Properties>
</file>