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ijn Drive\__VUB\_thesis PhD\Chapter 3 - DHDPS, Natural Variation\"/>
    </mc:Choice>
  </mc:AlternateContent>
  <xr:revisionPtr revIDLastSave="0" documentId="13_ncr:1_{1743019E-FDA0-45E8-A8EF-E6150BE2AA12}" xr6:coauthVersionLast="47" xr6:coauthVersionMax="47" xr10:uidLastSave="{00000000-0000-0000-0000-000000000000}"/>
  <bookViews>
    <workbookView xWindow="1020" yWindow="3915" windowWidth="2610" windowHeight="2985" firstSheet="1" activeTab="1" xr2:uid="{3F45D69D-8415-417E-B4B0-50503DA2B22A}"/>
  </bookViews>
  <sheets>
    <sheet name="REF" sheetId="1" r:id="rId1"/>
    <sheet name="PhD" sheetId="2" r:id="rId2"/>
    <sheet name="PhD2" sheetId="3" r:id="rId3"/>
    <sheet name="PhD3" sheetId="4" r:id="rId4"/>
    <sheet name="PhD4" sheetId="5" r:id="rId5"/>
    <sheet name="PhD5" sheetId="6" r:id="rId6"/>
  </sheets>
  <definedNames>
    <definedName name="_xlnm._FilterDatabase" localSheetId="5" hidden="1">'PhD5'!$A$1:$H$75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19" i="4" l="1"/>
  <c r="D18" i="4"/>
  <c r="D17" i="4"/>
  <c r="D16" i="4"/>
  <c r="D15" i="4"/>
  <c r="D14" i="4"/>
  <c r="D13" i="4"/>
  <c r="D12" i="4"/>
  <c r="D11" i="4"/>
  <c r="D10" i="4"/>
  <c r="D9" i="4"/>
  <c r="D8" i="4"/>
  <c r="D7" i="4"/>
  <c r="D6" i="4"/>
  <c r="D5" i="4"/>
  <c r="D4" i="4"/>
  <c r="D3" i="4"/>
  <c r="D2" i="4"/>
  <c r="H22" i="2" l="1"/>
  <c r="H23" i="2" s="1"/>
  <c r="H24" i="2" s="1"/>
  <c r="H21" i="2"/>
</calcChain>
</file>

<file path=xl/sharedStrings.xml><?xml version="1.0" encoding="utf-8"?>
<sst xmlns="http://schemas.openxmlformats.org/spreadsheetml/2006/main" count="902" uniqueCount="164">
  <si>
    <t>MtDHDPS1</t>
  </si>
  <si>
    <t>0,00131</t>
  </si>
  <si>
    <t>0,00054</t>
  </si>
  <si>
    <t>MtDHDPS4</t>
  </si>
  <si>
    <t>0,00086</t>
  </si>
  <si>
    <t>0,00084</t>
  </si>
  <si>
    <t>MtDHDPS040</t>
  </si>
  <si>
    <t>0,00385</t>
  </si>
  <si>
    <t>0,00735</t>
  </si>
  <si>
    <t>MtDHDPS2</t>
  </si>
  <si>
    <t>0,00434</t>
  </si>
  <si>
    <t>0,00811</t>
  </si>
  <si>
    <t>MtDHDPS3</t>
  </si>
  <si>
    <t>0,00267</t>
  </si>
  <si>
    <t>0,00382</t>
  </si>
  <si>
    <t>MtDHDPS020</t>
  </si>
  <si>
    <t>0,00314</t>
  </si>
  <si>
    <t>0,00608</t>
  </si>
  <si>
    <r>
      <t>Θ</t>
    </r>
    <r>
      <rPr>
        <b/>
        <vertAlign val="subscript"/>
        <sz val="11"/>
        <color rgb="FF000000"/>
        <rFont val="Calibri"/>
        <family val="2"/>
      </rPr>
      <t xml:space="preserve">S </t>
    </r>
    <r>
      <rPr>
        <b/>
        <sz val="11"/>
        <color rgb="FF000000"/>
        <rFont val="Calibri"/>
        <family val="2"/>
      </rPr>
      <t>(bp</t>
    </r>
    <r>
      <rPr>
        <b/>
        <vertAlign val="superscript"/>
        <sz val="11"/>
        <color rgb="FF000000"/>
        <rFont val="Calibri"/>
        <family val="2"/>
      </rPr>
      <t>-1</t>
    </r>
    <r>
      <rPr>
        <b/>
        <sz val="11"/>
        <color rgb="FF000000"/>
        <rFont val="Calibri"/>
        <family val="2"/>
      </rPr>
      <t>)</t>
    </r>
  </si>
  <si>
    <r>
      <t>Θ</t>
    </r>
    <r>
      <rPr>
        <b/>
        <vertAlign val="subscript"/>
        <sz val="11"/>
        <color rgb="FF000000"/>
        <rFont val="Calibri"/>
        <family val="2"/>
      </rPr>
      <t>W</t>
    </r>
    <r>
      <rPr>
        <b/>
        <sz val="11"/>
        <color rgb="FF000000"/>
        <rFont val="Calibri"/>
        <family val="2"/>
      </rPr>
      <t xml:space="preserve"> (bp</t>
    </r>
    <r>
      <rPr>
        <b/>
        <vertAlign val="superscript"/>
        <sz val="11"/>
        <color rgb="FF000000"/>
        <rFont val="Calibri"/>
        <family val="2"/>
      </rPr>
      <t>-1</t>
    </r>
    <r>
      <rPr>
        <b/>
        <sz val="11"/>
        <color rgb="FF000000"/>
        <rFont val="Calibri"/>
        <family val="2"/>
      </rPr>
      <t>)</t>
    </r>
  </si>
  <si>
    <t>D (Tajima's D)</t>
  </si>
  <si>
    <t>Allele frequency (%)</t>
  </si>
  <si>
    <t>AZ-verandering</t>
  </si>
  <si>
    <t>NA</t>
  </si>
  <si>
    <t>0.11;0.82;0.13</t>
  </si>
  <si>
    <t>0.05; 0.74; 0.86</t>
  </si>
  <si>
    <t>0.82; 0.60; 0.89</t>
  </si>
  <si>
    <t>T1A</t>
  </si>
  <si>
    <t>Mt.DHDPS-A1</t>
  </si>
  <si>
    <t>Mt.DHDPS-A2</t>
  </si>
  <si>
    <t>Mt.DHDPS-B1</t>
  </si>
  <si>
    <t>Mt.DHDPS-B4</t>
  </si>
  <si>
    <t>Mt.DHDPS-B2</t>
  </si>
  <si>
    <t>Mt.DHDPS-B3</t>
  </si>
  <si>
    <t>0.59; 0.52; 0.95; 0.09; 0.55; 0.19; 0.43</t>
  </si>
  <si>
    <t>S26N, N53K, K193M</t>
  </si>
  <si>
    <t xml:space="preserve">T(-16)A, Y(-19)H, S168N, T244K, K276R, I301F, Q313K </t>
  </si>
  <si>
    <t>V149I, V186A, G231D</t>
  </si>
  <si>
    <t xml:space="preserve"> I38L, V233M, I292V</t>
  </si>
  <si>
    <t>AA change</t>
  </si>
  <si>
    <t>13203256, 13203174, 13202755</t>
  </si>
  <si>
    <t>13180773, 13180191, 13180014</t>
  </si>
  <si>
    <r>
      <t>q</t>
    </r>
    <r>
      <rPr>
        <sz val="11"/>
        <color theme="1"/>
        <rFont val="Calibri"/>
        <family val="2"/>
        <scheme val="minor"/>
      </rPr>
      <t>w</t>
    </r>
  </si>
  <si>
    <t>SNPs</t>
  </si>
  <si>
    <t>D</t>
  </si>
  <si>
    <t>full gene (intron+exons)</t>
  </si>
  <si>
    <t>coding sequence only</t>
  </si>
  <si>
    <t>downstream (1 kb)</t>
  </si>
  <si>
    <t>upstream (1kb)</t>
  </si>
  <si>
    <t>/</t>
  </si>
  <si>
    <t>5'UTR</t>
  </si>
  <si>
    <t>3'UTR</t>
  </si>
  <si>
    <t>**</t>
  </si>
  <si>
    <t>*</t>
  </si>
  <si>
    <t>Significant Tajima's D values; * = p &lt; 0.05; ** = p &lt; 0.01; *** = p &lt; 0.001</t>
  </si>
  <si>
    <t>Gene</t>
  </si>
  <si>
    <t>Position SNP (Mt4.0)</t>
  </si>
  <si>
    <t>Medtr1g088775</t>
  </si>
  <si>
    <t>Chr1g0195781</t>
  </si>
  <si>
    <t>Medtr7g075090</t>
  </si>
  <si>
    <t>Chr7g0245941</t>
  </si>
  <si>
    <t>Medtr8g036040</t>
  </si>
  <si>
    <t>Chr8g0351631</t>
  </si>
  <si>
    <t xml:space="preserve">Medtr8g036035  </t>
  </si>
  <si>
    <t>Chr8g0351611</t>
  </si>
  <si>
    <t>Medtr8g036020</t>
  </si>
  <si>
    <t>Chr8g0351581</t>
  </si>
  <si>
    <t>Medtr8g036050</t>
  </si>
  <si>
    <t>Chr8g0351641</t>
  </si>
  <si>
    <t>Table</t>
  </si>
  <si>
    <t>Non-synonymous SNPs leading to a amino acid changes between accessions HM012 and HM038</t>
  </si>
  <si>
    <t>position</t>
  </si>
  <si>
    <t>REF</t>
  </si>
  <si>
    <t>ALT</t>
  </si>
  <si>
    <t>AF</t>
  </si>
  <si>
    <t>A</t>
  </si>
  <si>
    <t>C</t>
  </si>
  <si>
    <t>&lt; 5%</t>
  </si>
  <si>
    <t>K339T</t>
  </si>
  <si>
    <t>G</t>
  </si>
  <si>
    <t>T</t>
  </si>
  <si>
    <t>Q345K</t>
  </si>
  <si>
    <t>I333F</t>
  </si>
  <si>
    <t>S200N</t>
  </si>
  <si>
    <t>&lt;5%</t>
  </si>
  <si>
    <t>G157R</t>
  </si>
  <si>
    <t>Q152R</t>
  </si>
  <si>
    <t>H54Y</t>
  </si>
  <si>
    <t>R15S</t>
  </si>
  <si>
    <t>K179M</t>
  </si>
  <si>
    <t>Non-synonymous SNPs all accessions allele frequency &gt; 5%</t>
  </si>
  <si>
    <t>&lt; 5%, &lt; 5%, &lt; 5%, 0.12</t>
  </si>
  <si>
    <t>AA change (Ramon)</t>
  </si>
  <si>
    <t>K193M</t>
  </si>
  <si>
    <t>Amino Acid</t>
  </si>
  <si>
    <t>Mt012</t>
  </si>
  <si>
    <t>Mt038</t>
  </si>
  <si>
    <t>difference</t>
  </si>
  <si>
    <t>Aspartic Acid</t>
  </si>
  <si>
    <t>Asparagine</t>
  </si>
  <si>
    <t>Glutamine</t>
  </si>
  <si>
    <t>Threonine</t>
  </si>
  <si>
    <t>Alanine</t>
  </si>
  <si>
    <t>Isoleucine</t>
  </si>
  <si>
    <t>Phenylalanine</t>
  </si>
  <si>
    <t>Histidine</t>
  </si>
  <si>
    <t>Serine</t>
  </si>
  <si>
    <t>Glutamic Acid</t>
  </si>
  <si>
    <t>Glycine</t>
  </si>
  <si>
    <t>Proline</t>
  </si>
  <si>
    <t>Tyrosine</t>
  </si>
  <si>
    <t>Valine</t>
  </si>
  <si>
    <t>Leucine</t>
  </si>
  <si>
    <t>Tryptophane</t>
  </si>
  <si>
    <t>Lysine</t>
  </si>
  <si>
    <t>Arginine</t>
  </si>
  <si>
    <t>p&lt;0.05</t>
  </si>
  <si>
    <t>minor allele frequency (%)</t>
  </si>
  <si>
    <r>
      <t xml:space="preserve">List of all functional SNPs identified in </t>
    </r>
    <r>
      <rPr>
        <i/>
        <sz val="11"/>
        <color theme="1"/>
        <rFont val="Calibri"/>
        <family val="2"/>
        <scheme val="minor"/>
      </rPr>
      <t>Arabidopsis thaliana</t>
    </r>
    <r>
      <rPr>
        <sz val="11"/>
        <color theme="1"/>
        <rFont val="Calibri"/>
        <family val="2"/>
        <scheme val="minor"/>
      </rPr>
      <t xml:space="preserve"> alongside their minor allele frequency (MAF) (w.r.t. the reference genotype ‘Columbia-0’), SNPeffect-predicted activity, the corresponding gene ID and function, and experimental evidence (wherever applicable).</t>
    </r>
  </si>
  <si>
    <t>K299T</t>
  </si>
  <si>
    <t xml:space="preserve">T(-16)A, Y(-19)H, S168N, T244K, I301F, Q313K </t>
  </si>
  <si>
    <t>13194523, 13194508, 13191771, 13191543, 13191373, 13191337</t>
  </si>
  <si>
    <t>0.46, 0.19, 0.57, 0.08, 0.49, 0.56</t>
  </si>
  <si>
    <t>0.57, 0.49, 0.56</t>
  </si>
  <si>
    <t>13191771, 13191373, 13191337</t>
  </si>
  <si>
    <t xml:space="preserve">S168N, I301F, Q313K </t>
  </si>
  <si>
    <t>MtDHDPS-A1</t>
  </si>
  <si>
    <t>MtDHDPS-A2</t>
  </si>
  <si>
    <t>MtDHDPS-B1</t>
  </si>
  <si>
    <t>MtDHDPS-B2</t>
  </si>
  <si>
    <t>MtDHDPS-B3</t>
  </si>
  <si>
    <t>MtDHDPS-B4</t>
  </si>
  <si>
    <t>Phenotype</t>
  </si>
  <si>
    <t>Root Length Drought</t>
  </si>
  <si>
    <t xml:space="preserve">Root Length </t>
  </si>
  <si>
    <t>Root Length Salt</t>
  </si>
  <si>
    <t>DHDPS total activity (0 µM lysine)</t>
  </si>
  <si>
    <t>Region</t>
  </si>
  <si>
    <t>1kb upstream</t>
  </si>
  <si>
    <t>intron</t>
  </si>
  <si>
    <t>1kb downstream</t>
  </si>
  <si>
    <t>Median A allele</t>
  </si>
  <si>
    <t>Median B allele</t>
  </si>
  <si>
    <t>SNP Position (Mt4.0)</t>
  </si>
  <si>
    <t>Minor Allele Frequency</t>
  </si>
  <si>
    <t>exon (T(-16)A)</t>
  </si>
  <si>
    <t>exon (I301F)</t>
  </si>
  <si>
    <t>exon (Q313K)</t>
  </si>
  <si>
    <t>exon (silent)</t>
  </si>
  <si>
    <t>Remaining Activity (100 µM Lys)</t>
  </si>
  <si>
    <t>13188789, 13188803, 13189381,13189964</t>
  </si>
  <si>
    <t>G120R, Q115R, H17Y, R(-22)S</t>
  </si>
  <si>
    <t>exon (R(-22)S)</t>
  </si>
  <si>
    <t>intron 1</t>
  </si>
  <si>
    <t>exon 3 (silent)</t>
  </si>
  <si>
    <t>exon 3 (Q313K)</t>
  </si>
  <si>
    <t>exon 3 (I301F)</t>
  </si>
  <si>
    <t>exon 1 (T(-16)A)</t>
  </si>
  <si>
    <t>intron 2</t>
  </si>
  <si>
    <t>0.92, 0.65, 0.06, 0.12</t>
  </si>
  <si>
    <t>V149I, V186A, G231D, R(-22)S</t>
  </si>
  <si>
    <t>13188702, 13188590, 13188458,13189964</t>
  </si>
  <si>
    <t>0.11, 0.72, 0.09</t>
  </si>
  <si>
    <t>0.92, 0.77, 0.93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</si>
</sst>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vertAlign val="subscript"/>
      <sz val="11"/>
      <color rgb="FF000000"/>
      <name val="Calibri"/>
      <family val="2"/>
    </font>
    <font>
      <b/>
      <vertAlign val="superscript"/>
      <sz val="11"/>
      <color rgb="FF000000"/>
      <name val="Calibri"/>
      <family val="2"/>
    </font>
    <font>
      <sz val="10"/>
      <color theme="1"/>
      <name val="Calibri"/>
      <family val="2"/>
      <scheme val="minor"/>
    </font>
    <font>
      <sz val="8"/>
      <color rgb="FF000000"/>
      <name val="Calibri"/>
      <family val="2"/>
      <scheme val="minor"/>
    </font>
    <font>
      <sz val="11"/>
      <color theme="1"/>
      <name val="Symbol"/>
      <family val="1"/>
      <charset val="2"/>
    </font>
    <font>
      <i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D7D31"/>
        <bgColor indexed="64"/>
      </patternFill>
    </fill>
    <fill>
      <patternFill patternType="solid">
        <fgColor rgb="FFFBE4D5"/>
        <bgColor indexed="64"/>
      </patternFill>
    </fill>
  </fills>
  <borders count="7">
    <border>
      <left/>
      <right/>
      <top/>
      <bottom/>
      <diagonal/>
    </border>
    <border>
      <left style="medium">
        <color rgb="FFED7D31"/>
      </left>
      <right/>
      <top style="medium">
        <color rgb="FFED7D31"/>
      </top>
      <bottom style="medium">
        <color rgb="FFED7D31"/>
      </bottom>
      <diagonal/>
    </border>
    <border>
      <left/>
      <right/>
      <top style="medium">
        <color rgb="FFED7D31"/>
      </top>
      <bottom style="medium">
        <color rgb="FFED7D31"/>
      </bottom>
      <diagonal/>
    </border>
    <border>
      <left/>
      <right style="medium">
        <color rgb="FFED7D31"/>
      </right>
      <top style="medium">
        <color rgb="FFED7D31"/>
      </top>
      <bottom style="medium">
        <color rgb="FFED7D31"/>
      </bottom>
      <diagonal/>
    </border>
    <border>
      <left style="medium">
        <color rgb="FFF4B083"/>
      </left>
      <right style="medium">
        <color rgb="FFF4B083"/>
      </right>
      <top/>
      <bottom style="medium">
        <color rgb="FFF4B083"/>
      </bottom>
      <diagonal/>
    </border>
    <border>
      <left/>
      <right style="medium">
        <color rgb="FFF4B083"/>
      </right>
      <top/>
      <bottom style="medium">
        <color rgb="FFF4B083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0">
    <xf numFmtId="0" fontId="0" fillId="0" borderId="0" xfId="0"/>
    <xf numFmtId="0" fontId="2" fillId="2" borderId="1" xfId="0" applyFont="1" applyFill="1" applyBorder="1" applyAlignment="1">
      <alignment vertical="center"/>
    </xf>
    <xf numFmtId="0" fontId="2" fillId="2" borderId="2" xfId="0" applyFont="1" applyFill="1" applyBorder="1" applyAlignment="1">
      <alignment horizontal="right" vertical="center"/>
    </xf>
    <xf numFmtId="0" fontId="2" fillId="2" borderId="3" xfId="0" applyFont="1" applyFill="1" applyBorder="1" applyAlignment="1">
      <alignment horizontal="right" vertical="center"/>
    </xf>
    <xf numFmtId="0" fontId="2" fillId="3" borderId="4" xfId="0" applyFont="1" applyFill="1" applyBorder="1" applyAlignment="1">
      <alignment vertical="center"/>
    </xf>
    <xf numFmtId="0" fontId="3" fillId="3" borderId="5" xfId="0" applyFont="1" applyFill="1" applyBorder="1" applyAlignment="1">
      <alignment horizontal="right" vertical="center"/>
    </xf>
    <xf numFmtId="0" fontId="2" fillId="0" borderId="4" xfId="0" applyFont="1" applyBorder="1" applyAlignment="1">
      <alignment vertical="center"/>
    </xf>
    <xf numFmtId="0" fontId="3" fillId="0" borderId="5" xfId="0" applyFont="1" applyBorder="1" applyAlignment="1">
      <alignment horizontal="right" vertical="center"/>
    </xf>
    <xf numFmtId="0" fontId="2" fillId="2" borderId="3" xfId="0" applyFont="1" applyFill="1" applyBorder="1" applyAlignment="1">
      <alignment vertical="center"/>
    </xf>
    <xf numFmtId="0" fontId="0" fillId="0" borderId="0" xfId="0" applyAlignment="1">
      <alignment horizontal="center"/>
    </xf>
    <xf numFmtId="10" fontId="0" fillId="0" borderId="0" xfId="1" applyNumberFormat="1" applyFont="1"/>
    <xf numFmtId="2" fontId="0" fillId="0" borderId="0" xfId="0" applyNumberFormat="1"/>
    <xf numFmtId="0" fontId="0" fillId="0" borderId="0" xfId="0" applyAlignment="1">
      <alignment horizontal="center" wrapText="1"/>
    </xf>
    <xf numFmtId="0" fontId="6" fillId="0" borderId="6" xfId="0" applyFont="1" applyBorder="1"/>
    <xf numFmtId="0" fontId="6" fillId="0" borderId="6" xfId="0" applyFont="1" applyBorder="1" applyAlignment="1">
      <alignment horizontal="center"/>
    </xf>
    <xf numFmtId="0" fontId="6" fillId="0" borderId="0" xfId="0" applyFont="1" applyAlignment="1">
      <alignment horizontal="center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/>
    </xf>
    <xf numFmtId="0" fontId="7" fillId="0" borderId="0" xfId="0" applyFont="1" applyAlignment="1">
      <alignment horizontal="center" vertical="center" wrapText="1"/>
    </xf>
    <xf numFmtId="0" fontId="6" fillId="0" borderId="0" xfId="0" applyFont="1" applyAlignment="1">
      <alignment horizontal="left" vertical="center"/>
    </xf>
    <xf numFmtId="0" fontId="0" fillId="0" borderId="0" xfId="0" quotePrefix="1" applyAlignment="1">
      <alignment horizontal="center"/>
    </xf>
    <xf numFmtId="0" fontId="0" fillId="0" borderId="6" xfId="0" applyBorder="1"/>
    <xf numFmtId="0" fontId="0" fillId="0" borderId="6" xfId="0" applyBorder="1" applyAlignment="1">
      <alignment horizontal="center"/>
    </xf>
    <xf numFmtId="0" fontId="8" fillId="0" borderId="6" xfId="0" applyFont="1" applyBorder="1" applyAlignment="1">
      <alignment horizontal="center"/>
    </xf>
    <xf numFmtId="164" fontId="0" fillId="0" borderId="0" xfId="1" applyNumberFormat="1" applyFont="1" applyAlignment="1">
      <alignment horizontal="center"/>
    </xf>
    <xf numFmtId="164" fontId="0" fillId="0" borderId="0" xfId="0" applyNumberFormat="1"/>
    <xf numFmtId="164" fontId="0" fillId="0" borderId="0" xfId="0" applyNumberFormat="1" applyAlignment="1">
      <alignment horizontal="center"/>
    </xf>
    <xf numFmtId="0" fontId="6" fillId="0" borderId="0" xfId="0" applyFont="1" applyAlignment="1">
      <alignment horizontal="center" wrapText="1"/>
    </xf>
    <xf numFmtId="0" fontId="10" fillId="0" borderId="6" xfId="0" applyFont="1" applyBorder="1" applyAlignment="1">
      <alignment horizontal="center" wrapText="1"/>
    </xf>
    <xf numFmtId="0" fontId="10" fillId="0" borderId="6" xfId="0" applyFont="1" applyBorder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0" fillId="0" borderId="0" xfId="0" applyFont="1" applyAlignment="1">
      <alignment horizontal="left" vertical="top" wrapText="1"/>
    </xf>
    <xf numFmtId="0" fontId="10" fillId="0" borderId="6" xfId="0" applyFont="1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1" fontId="10" fillId="0" borderId="0" xfId="0" applyNumberFormat="1" applyFont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11" fillId="0" borderId="0" xfId="0" applyFont="1" applyAlignment="1">
      <alignment horizontal="center"/>
    </xf>
    <xf numFmtId="0" fontId="11" fillId="0" borderId="0" xfId="0" applyFont="1" applyAlignment="1">
      <alignment horizontal="center" vertical="center"/>
    </xf>
  </cellXfs>
  <cellStyles count="2">
    <cellStyle name="Procent" xfId="1" builtinId="5"/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7988B7-4D41-4095-A39F-ECB444611FA4}">
  <dimension ref="A1:Q15"/>
  <sheetViews>
    <sheetView workbookViewId="0">
      <selection activeCell="B14" sqref="B14"/>
    </sheetView>
  </sheetViews>
  <sheetFormatPr defaultRowHeight="15" x14ac:dyDescent="0.25"/>
  <cols>
    <col min="1" max="1" width="12.5703125" bestFit="1" customWidth="1"/>
    <col min="2" max="2" width="14.5703125" bestFit="1" customWidth="1"/>
    <col min="3" max="3" width="13.140625" bestFit="1" customWidth="1"/>
    <col min="7" max="7" width="12.42578125" bestFit="1" customWidth="1"/>
    <col min="13" max="13" width="13.140625" bestFit="1" customWidth="1"/>
    <col min="14" max="14" width="19.42578125" bestFit="1" customWidth="1"/>
    <col min="15" max="15" width="23.5703125" bestFit="1" customWidth="1"/>
  </cols>
  <sheetData>
    <row r="1" spans="1:17" ht="15.75" thickBot="1" x14ac:dyDescent="0.3">
      <c r="A1" s="1" t="s">
        <v>0</v>
      </c>
      <c r="B1" s="2" t="s">
        <v>1</v>
      </c>
      <c r="C1" s="3" t="s">
        <v>2</v>
      </c>
    </row>
    <row r="2" spans="1:17" ht="18.75" thickBot="1" x14ac:dyDescent="0.3">
      <c r="A2" s="4" t="s">
        <v>3</v>
      </c>
      <c r="B2" s="5" t="s">
        <v>4</v>
      </c>
      <c r="C2" s="5" t="s">
        <v>5</v>
      </c>
      <c r="H2" s="1" t="s">
        <v>18</v>
      </c>
      <c r="I2" s="8" t="s">
        <v>19</v>
      </c>
      <c r="K2" t="s">
        <v>20</v>
      </c>
      <c r="N2" s="9" t="s">
        <v>21</v>
      </c>
      <c r="O2" s="9" t="s">
        <v>22</v>
      </c>
      <c r="Q2" s="9"/>
    </row>
    <row r="3" spans="1:17" ht="15.75" thickBot="1" x14ac:dyDescent="0.3">
      <c r="A3" s="6" t="s">
        <v>6</v>
      </c>
      <c r="B3" s="7" t="s">
        <v>7</v>
      </c>
      <c r="C3" s="7" t="s">
        <v>8</v>
      </c>
      <c r="G3" t="s">
        <v>0</v>
      </c>
      <c r="H3" s="10">
        <v>1.31E-3</v>
      </c>
      <c r="I3" s="10">
        <v>5.4000000000000001E-4</v>
      </c>
      <c r="K3" s="11">
        <v>-1.53156</v>
      </c>
      <c r="M3" t="s">
        <v>28</v>
      </c>
      <c r="N3" s="9" t="s">
        <v>23</v>
      </c>
      <c r="O3" s="9" t="s">
        <v>23</v>
      </c>
      <c r="Q3" s="9"/>
    </row>
    <row r="4" spans="1:17" ht="15.75" thickBot="1" x14ac:dyDescent="0.3">
      <c r="A4" s="4" t="s">
        <v>9</v>
      </c>
      <c r="B4" s="5" t="s">
        <v>10</v>
      </c>
      <c r="C4" s="5" t="s">
        <v>11</v>
      </c>
      <c r="G4" t="s">
        <v>3</v>
      </c>
      <c r="H4" s="10">
        <v>8.5999999999999998E-4</v>
      </c>
      <c r="I4" s="10">
        <v>8.4000000000000003E-4</v>
      </c>
      <c r="K4" s="11">
        <v>-5.2999999999999999E-2</v>
      </c>
      <c r="M4" t="s">
        <v>29</v>
      </c>
      <c r="N4" s="9">
        <v>0.37</v>
      </c>
      <c r="O4" s="9" t="s">
        <v>27</v>
      </c>
      <c r="Q4" s="9"/>
    </row>
    <row r="5" spans="1:17" ht="45.75" thickBot="1" x14ac:dyDescent="0.3">
      <c r="A5" s="6" t="s">
        <v>12</v>
      </c>
      <c r="B5" s="7" t="s">
        <v>13</v>
      </c>
      <c r="C5" s="7" t="s">
        <v>14</v>
      </c>
      <c r="G5" t="s">
        <v>6</v>
      </c>
      <c r="H5" s="10">
        <v>3.8500000000000001E-3</v>
      </c>
      <c r="I5" s="10">
        <v>7.3499999999999998E-3</v>
      </c>
      <c r="K5" s="11">
        <v>2.7381500000000001</v>
      </c>
      <c r="M5" t="s">
        <v>30</v>
      </c>
      <c r="N5" s="12" t="s">
        <v>34</v>
      </c>
      <c r="O5" s="12" t="s">
        <v>36</v>
      </c>
      <c r="Q5" s="9"/>
    </row>
    <row r="6" spans="1:17" ht="15.75" thickBot="1" x14ac:dyDescent="0.3">
      <c r="A6" s="4" t="s">
        <v>15</v>
      </c>
      <c r="B6" s="5" t="s">
        <v>16</v>
      </c>
      <c r="C6" s="5" t="s">
        <v>17</v>
      </c>
      <c r="G6" t="s">
        <v>9</v>
      </c>
      <c r="H6" s="10">
        <v>4.3400000000000001E-3</v>
      </c>
      <c r="I6" s="10">
        <v>8.1099999999999992E-3</v>
      </c>
      <c r="K6" s="11">
        <v>2.52108</v>
      </c>
      <c r="M6" t="s">
        <v>31</v>
      </c>
      <c r="N6" s="9" t="s">
        <v>24</v>
      </c>
      <c r="O6" s="9" t="s">
        <v>35</v>
      </c>
      <c r="Q6" s="9"/>
    </row>
    <row r="7" spans="1:17" x14ac:dyDescent="0.25">
      <c r="G7" t="s">
        <v>12</v>
      </c>
      <c r="H7" s="10">
        <v>2.6700000000000001E-3</v>
      </c>
      <c r="I7" s="10">
        <v>3.82E-3</v>
      </c>
      <c r="K7" s="11">
        <v>1.2064299999999999</v>
      </c>
      <c r="M7" t="s">
        <v>32</v>
      </c>
      <c r="N7" s="9" t="s">
        <v>25</v>
      </c>
      <c r="O7" s="9" t="s">
        <v>37</v>
      </c>
      <c r="Q7" s="9"/>
    </row>
    <row r="8" spans="1:17" x14ac:dyDescent="0.25">
      <c r="G8" t="s">
        <v>15</v>
      </c>
      <c r="H8" s="10">
        <v>3.14E-3</v>
      </c>
      <c r="I8" s="10">
        <v>6.0800000000000003E-3</v>
      </c>
      <c r="K8" s="11">
        <v>2.6146699999999998</v>
      </c>
      <c r="M8" t="s">
        <v>33</v>
      </c>
      <c r="N8" s="9" t="s">
        <v>26</v>
      </c>
      <c r="O8" s="9" t="s">
        <v>38</v>
      </c>
      <c r="Q8" s="9"/>
    </row>
    <row r="9" spans="1:17" x14ac:dyDescent="0.25">
      <c r="Q9" s="9"/>
    </row>
    <row r="10" spans="1:17" x14ac:dyDescent="0.25">
      <c r="A10" s="15" t="s">
        <v>28</v>
      </c>
      <c r="B10" s="15" t="s">
        <v>57</v>
      </c>
      <c r="C10" t="s">
        <v>58</v>
      </c>
    </row>
    <row r="11" spans="1:17" x14ac:dyDescent="0.25">
      <c r="A11" s="15" t="s">
        <v>29</v>
      </c>
      <c r="B11" s="15" t="s">
        <v>59</v>
      </c>
      <c r="C11" t="s">
        <v>60</v>
      </c>
    </row>
    <row r="12" spans="1:17" x14ac:dyDescent="0.25">
      <c r="A12" s="15" t="s">
        <v>30</v>
      </c>
      <c r="B12" s="15" t="s">
        <v>61</v>
      </c>
      <c r="C12" t="s">
        <v>62</v>
      </c>
    </row>
    <row r="13" spans="1:17" x14ac:dyDescent="0.25">
      <c r="A13" s="15" t="s">
        <v>32</v>
      </c>
      <c r="B13" s="15" t="s">
        <v>63</v>
      </c>
      <c r="C13" t="s">
        <v>64</v>
      </c>
    </row>
    <row r="14" spans="1:17" x14ac:dyDescent="0.25">
      <c r="A14" s="15" t="s">
        <v>33</v>
      </c>
      <c r="B14" s="15" t="s">
        <v>65</v>
      </c>
      <c r="C14" t="s">
        <v>66</v>
      </c>
    </row>
    <row r="15" spans="1:17" x14ac:dyDescent="0.25">
      <c r="A15" s="15" t="s">
        <v>31</v>
      </c>
      <c r="B15" s="15" t="s">
        <v>67</v>
      </c>
      <c r="C15" t="s">
        <v>68</v>
      </c>
    </row>
  </sheetData>
  <conditionalFormatting sqref="A1:C6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:C6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3:I8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3:I8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2:K8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5D3929-3EDE-4E2F-B44A-7992B6973E86}">
  <dimension ref="A1:L33"/>
  <sheetViews>
    <sheetView tabSelected="1" workbookViewId="0">
      <selection activeCell="B23" sqref="B23"/>
    </sheetView>
  </sheetViews>
  <sheetFormatPr defaultRowHeight="15" x14ac:dyDescent="0.25"/>
  <cols>
    <col min="2" max="2" width="13.140625" bestFit="1" customWidth="1"/>
    <col min="3" max="3" width="22.140625" bestFit="1" customWidth="1"/>
    <col min="4" max="4" width="18.7109375" customWidth="1"/>
    <col min="5" max="5" width="29" customWidth="1"/>
    <col min="7" max="7" width="13.140625" bestFit="1" customWidth="1"/>
    <col min="8" max="8" width="26.28515625" customWidth="1"/>
    <col min="9" max="10" width="4.140625" bestFit="1" customWidth="1"/>
    <col min="11" max="11" width="6" bestFit="1" customWidth="1"/>
    <col min="12" max="12" width="10.28515625" bestFit="1" customWidth="1"/>
  </cols>
  <sheetData>
    <row r="1" spans="2:12" x14ac:dyDescent="0.25">
      <c r="B1" t="s">
        <v>90</v>
      </c>
    </row>
    <row r="2" spans="2:12" x14ac:dyDescent="0.25">
      <c r="B2" s="14" t="s">
        <v>55</v>
      </c>
      <c r="C2" s="14" t="s">
        <v>117</v>
      </c>
      <c r="D2" s="14" t="s">
        <v>39</v>
      </c>
      <c r="E2" s="14" t="s">
        <v>56</v>
      </c>
      <c r="G2" t="s">
        <v>69</v>
      </c>
      <c r="H2" t="s">
        <v>70</v>
      </c>
    </row>
    <row r="3" spans="2:12" x14ac:dyDescent="0.25">
      <c r="B3" s="38" t="s">
        <v>28</v>
      </c>
      <c r="C3" s="15" t="s">
        <v>23</v>
      </c>
      <c r="D3" s="15" t="s">
        <v>23</v>
      </c>
      <c r="E3" s="15" t="s">
        <v>23</v>
      </c>
      <c r="G3" t="s">
        <v>55</v>
      </c>
      <c r="H3" t="s">
        <v>71</v>
      </c>
      <c r="I3" t="s">
        <v>72</v>
      </c>
      <c r="J3" t="s">
        <v>73</v>
      </c>
      <c r="K3" t="s">
        <v>74</v>
      </c>
      <c r="L3" t="s">
        <v>92</v>
      </c>
    </row>
    <row r="4" spans="2:12" x14ac:dyDescent="0.25">
      <c r="B4" s="38" t="s">
        <v>29</v>
      </c>
      <c r="C4" s="15">
        <v>0.48</v>
      </c>
      <c r="D4" s="15" t="s">
        <v>27</v>
      </c>
      <c r="E4" s="18">
        <v>28176014</v>
      </c>
      <c r="G4" t="s">
        <v>29</v>
      </c>
      <c r="H4" s="9">
        <v>28177418</v>
      </c>
      <c r="I4" t="s">
        <v>75</v>
      </c>
      <c r="J4" t="s">
        <v>76</v>
      </c>
      <c r="K4" t="s">
        <v>77</v>
      </c>
      <c r="L4" t="s">
        <v>78</v>
      </c>
    </row>
    <row r="5" spans="2:12" ht="38.25" x14ac:dyDescent="0.25">
      <c r="B5" s="39" t="s">
        <v>30</v>
      </c>
      <c r="C5" s="17" t="s">
        <v>122</v>
      </c>
      <c r="D5" s="17" t="s">
        <v>120</v>
      </c>
      <c r="E5" s="19" t="s">
        <v>121</v>
      </c>
      <c r="H5" s="9"/>
    </row>
    <row r="6" spans="2:12" ht="26.25" x14ac:dyDescent="0.25">
      <c r="B6" s="38" t="s">
        <v>32</v>
      </c>
      <c r="C6" s="15" t="s">
        <v>159</v>
      </c>
      <c r="D6" s="28" t="s">
        <v>160</v>
      </c>
      <c r="E6" s="18" t="s">
        <v>161</v>
      </c>
      <c r="H6" s="9">
        <v>13191337</v>
      </c>
      <c r="I6" t="s">
        <v>79</v>
      </c>
      <c r="J6" t="s">
        <v>80</v>
      </c>
      <c r="K6">
        <v>0.55800000000000005</v>
      </c>
      <c r="L6" t="s">
        <v>81</v>
      </c>
    </row>
    <row r="7" spans="2:12" x14ac:dyDescent="0.25">
      <c r="B7" s="38" t="s">
        <v>33</v>
      </c>
      <c r="C7" s="15" t="s">
        <v>163</v>
      </c>
      <c r="D7" s="15" t="s">
        <v>38</v>
      </c>
      <c r="E7" s="18" t="s">
        <v>41</v>
      </c>
      <c r="G7" t="s">
        <v>30</v>
      </c>
      <c r="H7" s="9">
        <v>13191373</v>
      </c>
      <c r="I7" t="s">
        <v>80</v>
      </c>
      <c r="J7" t="s">
        <v>75</v>
      </c>
      <c r="K7">
        <v>0.49</v>
      </c>
      <c r="L7" t="s">
        <v>82</v>
      </c>
    </row>
    <row r="8" spans="2:12" x14ac:dyDescent="0.25">
      <c r="B8" s="39" t="s">
        <v>31</v>
      </c>
      <c r="C8" s="15" t="s">
        <v>162</v>
      </c>
      <c r="D8" s="15" t="s">
        <v>35</v>
      </c>
      <c r="E8" s="18" t="s">
        <v>40</v>
      </c>
      <c r="H8" s="9">
        <v>13191771</v>
      </c>
      <c r="I8" t="s">
        <v>76</v>
      </c>
      <c r="J8" t="s">
        <v>80</v>
      </c>
      <c r="K8">
        <v>0.56599999999999995</v>
      </c>
      <c r="L8" t="s">
        <v>83</v>
      </c>
    </row>
    <row r="9" spans="2:12" x14ac:dyDescent="0.25">
      <c r="B9" s="13"/>
      <c r="C9" s="13"/>
      <c r="D9" s="13"/>
      <c r="E9" s="13"/>
      <c r="H9" s="9"/>
    </row>
    <row r="10" spans="2:12" x14ac:dyDescent="0.25">
      <c r="H10" s="9">
        <v>13188789</v>
      </c>
      <c r="I10" t="s">
        <v>76</v>
      </c>
      <c r="J10" t="s">
        <v>80</v>
      </c>
      <c r="K10" t="s">
        <v>84</v>
      </c>
      <c r="L10" t="s">
        <v>85</v>
      </c>
    </row>
    <row r="11" spans="2:12" x14ac:dyDescent="0.25">
      <c r="B11" t="s">
        <v>70</v>
      </c>
      <c r="G11" t="s">
        <v>32</v>
      </c>
      <c r="H11" s="9">
        <v>13188803</v>
      </c>
      <c r="I11" t="s">
        <v>80</v>
      </c>
      <c r="J11" t="s">
        <v>76</v>
      </c>
      <c r="K11" t="s">
        <v>84</v>
      </c>
      <c r="L11" t="s">
        <v>86</v>
      </c>
    </row>
    <row r="12" spans="2:12" x14ac:dyDescent="0.25">
      <c r="B12" s="14" t="s">
        <v>55</v>
      </c>
      <c r="C12" s="14" t="s">
        <v>117</v>
      </c>
      <c r="D12" s="14" t="s">
        <v>39</v>
      </c>
      <c r="E12" s="14" t="s">
        <v>56</v>
      </c>
      <c r="H12" s="9">
        <v>13189381</v>
      </c>
      <c r="I12" t="s">
        <v>79</v>
      </c>
      <c r="J12" t="s">
        <v>75</v>
      </c>
      <c r="K12" t="s">
        <v>84</v>
      </c>
      <c r="L12" t="s">
        <v>87</v>
      </c>
    </row>
    <row r="13" spans="2:12" x14ac:dyDescent="0.25">
      <c r="B13" s="38" t="s">
        <v>28</v>
      </c>
      <c r="C13" s="15" t="s">
        <v>23</v>
      </c>
      <c r="D13" s="15" t="s">
        <v>23</v>
      </c>
      <c r="E13" s="15" t="s">
        <v>23</v>
      </c>
      <c r="H13" s="9">
        <v>13189964</v>
      </c>
      <c r="I13" t="s">
        <v>80</v>
      </c>
      <c r="J13" t="s">
        <v>75</v>
      </c>
      <c r="K13">
        <v>0.12</v>
      </c>
      <c r="L13" t="s">
        <v>88</v>
      </c>
    </row>
    <row r="14" spans="2:12" x14ac:dyDescent="0.25">
      <c r="B14" s="38" t="s">
        <v>29</v>
      </c>
      <c r="C14" s="15" t="s">
        <v>77</v>
      </c>
      <c r="D14" s="17" t="s">
        <v>119</v>
      </c>
      <c r="E14" s="19">
        <v>28177418</v>
      </c>
      <c r="H14" s="9"/>
    </row>
    <row r="15" spans="2:12" x14ac:dyDescent="0.25">
      <c r="B15" s="39" t="s">
        <v>30</v>
      </c>
      <c r="C15" s="17" t="s">
        <v>123</v>
      </c>
      <c r="D15" s="17" t="s">
        <v>125</v>
      </c>
      <c r="E15" s="19" t="s">
        <v>124</v>
      </c>
      <c r="G15" t="s">
        <v>31</v>
      </c>
      <c r="H15" s="9">
        <v>13202755</v>
      </c>
      <c r="I15" t="s">
        <v>80</v>
      </c>
      <c r="J15" t="s">
        <v>75</v>
      </c>
      <c r="K15">
        <v>9.4E-2</v>
      </c>
      <c r="L15" t="s">
        <v>89</v>
      </c>
    </row>
    <row r="16" spans="2:12" ht="26.25" x14ac:dyDescent="0.25">
      <c r="B16" s="38" t="s">
        <v>32</v>
      </c>
      <c r="C16" s="15" t="s">
        <v>91</v>
      </c>
      <c r="D16" s="28" t="s">
        <v>151</v>
      </c>
      <c r="E16" s="19" t="s">
        <v>150</v>
      </c>
    </row>
    <row r="17" spans="1:8" x14ac:dyDescent="0.25">
      <c r="B17" s="38" t="s">
        <v>33</v>
      </c>
      <c r="C17" s="15" t="s">
        <v>23</v>
      </c>
      <c r="D17" s="15" t="s">
        <v>23</v>
      </c>
      <c r="E17" s="15" t="s">
        <v>23</v>
      </c>
    </row>
    <row r="18" spans="1:8" x14ac:dyDescent="0.25">
      <c r="B18" s="39" t="s">
        <v>31</v>
      </c>
      <c r="C18" s="15">
        <v>0.09</v>
      </c>
      <c r="D18" s="15" t="s">
        <v>93</v>
      </c>
      <c r="E18" s="19">
        <v>13202755</v>
      </c>
    </row>
    <row r="19" spans="1:8" x14ac:dyDescent="0.25">
      <c r="B19" s="13"/>
      <c r="C19" s="14"/>
      <c r="D19" s="13"/>
      <c r="E19" s="13"/>
    </row>
    <row r="21" spans="1:8" ht="61.5" customHeight="1" x14ac:dyDescent="0.25">
      <c r="A21" s="16"/>
      <c r="B21" s="20" t="s">
        <v>118</v>
      </c>
      <c r="C21" s="16"/>
      <c r="D21" s="16"/>
      <c r="E21" s="16"/>
      <c r="F21" s="16"/>
      <c r="G21" s="16">
        <v>13188789</v>
      </c>
      <c r="H21">
        <f>G21</f>
        <v>13188789</v>
      </c>
    </row>
    <row r="22" spans="1:8" x14ac:dyDescent="0.25">
      <c r="A22" s="16"/>
      <c r="B22" s="16"/>
      <c r="C22" s="17"/>
      <c r="D22" s="17"/>
      <c r="E22" s="19"/>
      <c r="F22" s="16"/>
      <c r="G22" s="16">
        <v>13188803</v>
      </c>
      <c r="H22" t="str">
        <f>H21&amp;", "&amp;G22</f>
        <v>13188789, 13188803</v>
      </c>
    </row>
    <row r="23" spans="1:8" x14ac:dyDescent="0.25">
      <c r="A23" s="16"/>
      <c r="B23" s="16"/>
      <c r="C23" s="16"/>
      <c r="D23" s="16"/>
      <c r="E23" s="16"/>
      <c r="F23" s="16"/>
      <c r="G23" s="16">
        <v>13189381</v>
      </c>
      <c r="H23" t="str">
        <f t="shared" ref="H23:H24" si="0">H22&amp;", "&amp;G23</f>
        <v>13188789, 13188803, 13189381</v>
      </c>
    </row>
    <row r="24" spans="1:8" x14ac:dyDescent="0.25">
      <c r="A24" s="16"/>
      <c r="B24" s="16"/>
      <c r="C24" s="16"/>
      <c r="D24" s="16"/>
      <c r="E24" s="16"/>
      <c r="F24" s="16"/>
      <c r="G24" s="16">
        <v>13189964</v>
      </c>
      <c r="H24" t="str">
        <f t="shared" si="0"/>
        <v>13188789, 13188803, 13189381, 13189964</v>
      </c>
    </row>
    <row r="25" spans="1:8" x14ac:dyDescent="0.25">
      <c r="A25" s="16"/>
      <c r="B25" s="16"/>
      <c r="C25" s="16"/>
      <c r="D25" s="16"/>
      <c r="E25" s="16"/>
      <c r="F25" s="16"/>
      <c r="G25" s="16"/>
    </row>
    <row r="26" spans="1:8" x14ac:dyDescent="0.25">
      <c r="A26" s="16"/>
      <c r="B26" s="16"/>
      <c r="C26" s="16"/>
      <c r="D26" s="16"/>
      <c r="E26" s="16"/>
      <c r="F26" s="16"/>
      <c r="G26" s="16"/>
    </row>
    <row r="27" spans="1:8" x14ac:dyDescent="0.25">
      <c r="A27" s="16"/>
      <c r="B27" s="16"/>
      <c r="C27" s="16"/>
      <c r="D27" s="16"/>
      <c r="E27" s="16"/>
      <c r="F27" s="16"/>
      <c r="G27" s="16"/>
    </row>
    <row r="28" spans="1:8" x14ac:dyDescent="0.25">
      <c r="A28" s="16"/>
      <c r="B28" s="16"/>
      <c r="C28" s="16"/>
      <c r="D28" s="16"/>
      <c r="E28" s="16"/>
      <c r="F28" s="16"/>
      <c r="G28" s="16"/>
    </row>
    <row r="29" spans="1:8" x14ac:dyDescent="0.25">
      <c r="A29" s="16"/>
      <c r="B29" s="16"/>
      <c r="C29" s="16"/>
      <c r="D29" s="16"/>
      <c r="E29" s="16"/>
      <c r="F29" s="16"/>
      <c r="G29" s="16"/>
    </row>
    <row r="30" spans="1:8" x14ac:dyDescent="0.25">
      <c r="A30" s="16"/>
      <c r="B30" s="16"/>
      <c r="C30" s="16"/>
      <c r="D30" s="16"/>
      <c r="E30" s="16"/>
      <c r="F30" s="16"/>
      <c r="G30" s="16"/>
    </row>
    <row r="31" spans="1:8" x14ac:dyDescent="0.25">
      <c r="A31" s="16"/>
      <c r="B31" s="16"/>
      <c r="C31" s="16"/>
      <c r="D31" s="16"/>
      <c r="E31" s="16"/>
      <c r="F31" s="16"/>
      <c r="G31" s="16"/>
    </row>
    <row r="32" spans="1:8" x14ac:dyDescent="0.25">
      <c r="A32" s="16"/>
      <c r="B32" s="16"/>
      <c r="C32" s="16"/>
      <c r="D32" s="16"/>
      <c r="E32" s="16"/>
      <c r="F32" s="16"/>
      <c r="G32" s="16"/>
    </row>
    <row r="33" spans="1:7" x14ac:dyDescent="0.25">
      <c r="A33" s="16"/>
      <c r="B33" s="16"/>
      <c r="C33" s="16"/>
      <c r="D33" s="16"/>
      <c r="E33" s="16"/>
      <c r="F33" s="16"/>
      <c r="G33" s="16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D65D19-4B2A-4B99-AD9D-BC8F481A3501}">
  <dimension ref="A2:G45"/>
  <sheetViews>
    <sheetView workbookViewId="0">
      <selection activeCell="C17" sqref="C17:C22"/>
    </sheetView>
  </sheetViews>
  <sheetFormatPr defaultRowHeight="15" x14ac:dyDescent="0.25"/>
  <cols>
    <col min="1" max="1" width="16.42578125" customWidth="1"/>
    <col min="2" max="2" width="22.85546875" bestFit="1" customWidth="1"/>
    <col min="3" max="3" width="9.140625" style="9"/>
    <col min="4" max="4" width="10" style="9" bestFit="1" customWidth="1"/>
    <col min="5" max="5" width="2.7109375" style="9" customWidth="1"/>
    <col min="6" max="6" width="9.140625" style="9"/>
    <col min="7" max="7" width="3.5703125" customWidth="1"/>
  </cols>
  <sheetData>
    <row r="2" spans="1:7" x14ac:dyDescent="0.25">
      <c r="B2" s="22"/>
      <c r="C2" s="23" t="s">
        <v>43</v>
      </c>
      <c r="D2" s="24" t="s">
        <v>42</v>
      </c>
      <c r="E2" s="24"/>
      <c r="F2" s="23" t="s">
        <v>44</v>
      </c>
      <c r="G2" s="9"/>
    </row>
    <row r="3" spans="1:7" x14ac:dyDescent="0.25">
      <c r="A3" s="37" t="s">
        <v>28</v>
      </c>
      <c r="B3" t="s">
        <v>48</v>
      </c>
      <c r="C3" s="9">
        <v>37</v>
      </c>
      <c r="D3" s="9">
        <v>5.2900000000000004E-3</v>
      </c>
      <c r="F3" s="9">
        <v>-0.34566999999999998</v>
      </c>
    </row>
    <row r="4" spans="1:7" x14ac:dyDescent="0.25">
      <c r="A4" s="37"/>
      <c r="B4" t="s">
        <v>50</v>
      </c>
      <c r="C4" s="9">
        <v>0</v>
      </c>
      <c r="D4" s="9">
        <v>0</v>
      </c>
      <c r="F4" s="21" t="s">
        <v>49</v>
      </c>
    </row>
    <row r="5" spans="1:7" x14ac:dyDescent="0.25">
      <c r="A5" s="37"/>
      <c r="B5" t="s">
        <v>45</v>
      </c>
      <c r="C5" s="9">
        <v>14</v>
      </c>
      <c r="D5" s="9">
        <v>5.4000000000000001E-4</v>
      </c>
      <c r="F5" s="9">
        <v>-1.53156</v>
      </c>
    </row>
    <row r="6" spans="1:7" x14ac:dyDescent="0.25">
      <c r="A6" s="37"/>
      <c r="B6" t="s">
        <v>46</v>
      </c>
      <c r="C6" s="9">
        <v>3</v>
      </c>
      <c r="D6" s="9">
        <v>5.9999999999999995E-4</v>
      </c>
      <c r="F6" s="9">
        <v>0.52478999999999998</v>
      </c>
    </row>
    <row r="7" spans="1:7" x14ac:dyDescent="0.25">
      <c r="A7" s="37"/>
      <c r="B7" t="s">
        <v>51</v>
      </c>
      <c r="C7" s="9">
        <v>6</v>
      </c>
      <c r="D7" s="9">
        <v>1.3699999999999999E-3</v>
      </c>
      <c r="F7" s="9">
        <v>-1.18649</v>
      </c>
    </row>
    <row r="8" spans="1:7" x14ac:dyDescent="0.25">
      <c r="A8" s="37"/>
      <c r="B8" t="s">
        <v>47</v>
      </c>
      <c r="C8" s="9">
        <v>8</v>
      </c>
      <c r="D8" s="9">
        <v>1.32E-3</v>
      </c>
      <c r="F8" s="9">
        <v>3.0380000000000001E-2</v>
      </c>
    </row>
    <row r="9" spans="1:7" x14ac:dyDescent="0.25">
      <c r="A9" s="16"/>
    </row>
    <row r="10" spans="1:7" x14ac:dyDescent="0.25">
      <c r="A10" s="37" t="s">
        <v>29</v>
      </c>
      <c r="B10" t="s">
        <v>48</v>
      </c>
      <c r="C10" s="9">
        <v>33</v>
      </c>
      <c r="D10" s="9">
        <v>9.1699999999999993E-3</v>
      </c>
      <c r="F10" s="9">
        <v>1.97655</v>
      </c>
    </row>
    <row r="11" spans="1:7" x14ac:dyDescent="0.25">
      <c r="A11" s="37"/>
      <c r="B11" t="s">
        <v>50</v>
      </c>
      <c r="C11" s="9">
        <v>1</v>
      </c>
      <c r="D11" s="9">
        <v>5.0000000000000002E-5</v>
      </c>
      <c r="F11" s="9">
        <v>-0.92418</v>
      </c>
    </row>
    <row r="12" spans="1:7" x14ac:dyDescent="0.25">
      <c r="A12" s="37"/>
      <c r="B12" t="s">
        <v>45</v>
      </c>
      <c r="C12" s="9">
        <v>14</v>
      </c>
      <c r="D12" s="9">
        <v>8.4000000000000003E-4</v>
      </c>
      <c r="F12" s="9">
        <v>-5.2999999999999999E-2</v>
      </c>
    </row>
    <row r="13" spans="1:7" x14ac:dyDescent="0.25">
      <c r="A13" s="37"/>
      <c r="B13" t="s">
        <v>46</v>
      </c>
      <c r="C13" s="9">
        <v>3</v>
      </c>
      <c r="D13" s="9">
        <v>6.2E-4</v>
      </c>
      <c r="F13" s="9">
        <v>0.59101000000000004</v>
      </c>
    </row>
    <row r="14" spans="1:7" x14ac:dyDescent="0.25">
      <c r="A14" s="37"/>
      <c r="B14" t="s">
        <v>51</v>
      </c>
      <c r="C14" s="9">
        <v>1</v>
      </c>
      <c r="D14" s="9">
        <v>9.0000000000000006E-5</v>
      </c>
      <c r="F14" s="9">
        <v>-0.83426999999999996</v>
      </c>
    </row>
    <row r="15" spans="1:7" x14ac:dyDescent="0.25">
      <c r="A15" s="37"/>
      <c r="B15" t="s">
        <v>47</v>
      </c>
      <c r="C15" s="9">
        <v>5</v>
      </c>
      <c r="D15" s="9">
        <v>1.34E-3</v>
      </c>
      <c r="F15" s="9">
        <v>1.2051400000000001</v>
      </c>
    </row>
    <row r="16" spans="1:7" x14ac:dyDescent="0.25">
      <c r="A16" s="16"/>
    </row>
    <row r="17" spans="1:7" x14ac:dyDescent="0.25">
      <c r="A17" s="37" t="s">
        <v>30</v>
      </c>
      <c r="B17" t="s">
        <v>48</v>
      </c>
      <c r="C17" s="9">
        <v>66</v>
      </c>
      <c r="D17" s="9">
        <v>1.6199999999999999E-2</v>
      </c>
      <c r="F17" s="9">
        <v>1.50651</v>
      </c>
    </row>
    <row r="18" spans="1:7" x14ac:dyDescent="0.25">
      <c r="A18" s="37"/>
      <c r="B18" t="s">
        <v>50</v>
      </c>
      <c r="C18" s="9">
        <v>3</v>
      </c>
      <c r="D18" s="9">
        <v>2.0799999999999998E-3</v>
      </c>
      <c r="F18" s="9">
        <v>-2.4920000000000001E-2</v>
      </c>
    </row>
    <row r="19" spans="1:7" x14ac:dyDescent="0.25">
      <c r="A19" s="37"/>
      <c r="B19" t="s">
        <v>45</v>
      </c>
      <c r="C19" s="9">
        <v>83</v>
      </c>
      <c r="D19" s="9">
        <v>7.3499999999999998E-3</v>
      </c>
      <c r="F19" s="9">
        <v>2.7381500000000001</v>
      </c>
      <c r="G19" t="s">
        <v>53</v>
      </c>
    </row>
    <row r="20" spans="1:7" x14ac:dyDescent="0.25">
      <c r="A20" s="37"/>
      <c r="B20" t="s">
        <v>46</v>
      </c>
      <c r="C20" s="9">
        <v>26</v>
      </c>
      <c r="D20" s="9">
        <v>9.0600000000000003E-3</v>
      </c>
      <c r="E20" s="16"/>
      <c r="F20" s="9">
        <v>3.5195699999999999</v>
      </c>
      <c r="G20" t="s">
        <v>52</v>
      </c>
    </row>
    <row r="21" spans="1:7" x14ac:dyDescent="0.25">
      <c r="A21" s="37"/>
      <c r="B21" t="s">
        <v>51</v>
      </c>
      <c r="C21" s="9">
        <v>3</v>
      </c>
      <c r="D21" s="9">
        <v>3.96E-3</v>
      </c>
      <c r="E21" s="15"/>
      <c r="F21" s="9">
        <v>1.6445099999999999</v>
      </c>
    </row>
    <row r="22" spans="1:7" x14ac:dyDescent="0.25">
      <c r="A22" s="37"/>
      <c r="B22" t="s">
        <v>47</v>
      </c>
      <c r="C22" s="9">
        <v>48</v>
      </c>
      <c r="D22" s="9">
        <v>1.421E-2</v>
      </c>
      <c r="E22" s="15"/>
      <c r="F22" s="9">
        <v>2.3724099999999999</v>
      </c>
    </row>
    <row r="23" spans="1:7" x14ac:dyDescent="0.25">
      <c r="A23" s="16"/>
      <c r="D23" s="15"/>
      <c r="E23" s="15"/>
    </row>
    <row r="24" spans="1:7" x14ac:dyDescent="0.25">
      <c r="A24" s="37" t="s">
        <v>32</v>
      </c>
      <c r="B24" t="s">
        <v>48</v>
      </c>
      <c r="C24" s="9">
        <v>47</v>
      </c>
      <c r="D24" s="9">
        <v>1.37E-2</v>
      </c>
      <c r="E24" s="16"/>
      <c r="F24">
        <v>2.28661</v>
      </c>
      <c r="G24" t="s">
        <v>53</v>
      </c>
    </row>
    <row r="25" spans="1:7" x14ac:dyDescent="0.25">
      <c r="A25" s="37"/>
      <c r="B25" t="s">
        <v>50</v>
      </c>
      <c r="C25" s="9">
        <v>2</v>
      </c>
      <c r="D25" s="9">
        <v>6.2500000000000003E-3</v>
      </c>
      <c r="F25">
        <v>2.4898899999999999</v>
      </c>
      <c r="G25" t="s">
        <v>53</v>
      </c>
    </row>
    <row r="26" spans="1:7" x14ac:dyDescent="0.25">
      <c r="A26" s="37"/>
      <c r="B26" t="s">
        <v>45</v>
      </c>
      <c r="C26" s="9">
        <v>28</v>
      </c>
      <c r="D26" s="9">
        <v>3.82E-3</v>
      </c>
      <c r="F26">
        <v>1.2064299999999999</v>
      </c>
    </row>
    <row r="27" spans="1:7" x14ac:dyDescent="0.25">
      <c r="A27" s="37"/>
      <c r="B27" t="s">
        <v>46</v>
      </c>
      <c r="C27" s="9">
        <v>20</v>
      </c>
      <c r="D27" s="9">
        <v>2.1800000000000001E-3</v>
      </c>
      <c r="F27">
        <v>-0.70701000000000003</v>
      </c>
    </row>
    <row r="28" spans="1:7" x14ac:dyDescent="0.25">
      <c r="A28" s="37"/>
      <c r="B28" t="s">
        <v>51</v>
      </c>
      <c r="C28" s="9">
        <v>6</v>
      </c>
      <c r="D28" s="9">
        <v>9.2200000000000008E-3</v>
      </c>
      <c r="F28">
        <v>1.81694</v>
      </c>
    </row>
    <row r="29" spans="1:7" x14ac:dyDescent="0.25">
      <c r="A29" s="37"/>
      <c r="B29" t="s">
        <v>47</v>
      </c>
      <c r="C29" s="9">
        <v>23</v>
      </c>
      <c r="D29" s="9">
        <v>6.3699999999999998E-3</v>
      </c>
      <c r="F29">
        <v>1.87087</v>
      </c>
    </row>
    <row r="30" spans="1:7" x14ac:dyDescent="0.25">
      <c r="A30" s="16"/>
      <c r="B30" s="20"/>
    </row>
    <row r="31" spans="1:7" x14ac:dyDescent="0.25">
      <c r="A31" s="37" t="s">
        <v>33</v>
      </c>
      <c r="B31" t="s">
        <v>48</v>
      </c>
      <c r="C31" s="9">
        <v>23</v>
      </c>
      <c r="D31">
        <v>7.2899999999999996E-3</v>
      </c>
      <c r="F31">
        <v>2.5211700000000001</v>
      </c>
      <c r="G31" t="s">
        <v>53</v>
      </c>
    </row>
    <row r="32" spans="1:7" x14ac:dyDescent="0.25">
      <c r="A32" s="37"/>
      <c r="B32" t="s">
        <v>50</v>
      </c>
      <c r="C32" s="21" t="s">
        <v>49</v>
      </c>
      <c r="D32" s="21" t="s">
        <v>49</v>
      </c>
      <c r="F32" s="21" t="s">
        <v>49</v>
      </c>
    </row>
    <row r="33" spans="1:7" x14ac:dyDescent="0.25">
      <c r="A33" s="37"/>
      <c r="B33" t="s">
        <v>45</v>
      </c>
      <c r="C33" s="9">
        <v>31</v>
      </c>
      <c r="D33">
        <v>6.0800000000000003E-3</v>
      </c>
      <c r="F33">
        <v>2.6146699999999998</v>
      </c>
      <c r="G33" t="s">
        <v>53</v>
      </c>
    </row>
    <row r="34" spans="1:7" x14ac:dyDescent="0.25">
      <c r="A34" s="37"/>
      <c r="B34" t="s">
        <v>46</v>
      </c>
      <c r="C34" s="9">
        <v>11</v>
      </c>
      <c r="D34">
        <v>3.9100000000000003E-3</v>
      </c>
      <c r="F34">
        <v>2.65306</v>
      </c>
      <c r="G34" t="s">
        <v>53</v>
      </c>
    </row>
    <row r="35" spans="1:7" x14ac:dyDescent="0.25">
      <c r="A35" s="37"/>
      <c r="B35" t="s">
        <v>51</v>
      </c>
      <c r="C35" s="21" t="s">
        <v>49</v>
      </c>
      <c r="D35" s="21" t="s">
        <v>49</v>
      </c>
      <c r="F35" s="21" t="s">
        <v>49</v>
      </c>
    </row>
    <row r="36" spans="1:7" x14ac:dyDescent="0.25">
      <c r="A36" s="37"/>
      <c r="B36" t="s">
        <v>47</v>
      </c>
      <c r="C36" s="9">
        <v>24</v>
      </c>
      <c r="D36">
        <v>7.4799999999999997E-3</v>
      </c>
      <c r="F36">
        <v>2.4678499999999999</v>
      </c>
      <c r="G36" t="s">
        <v>53</v>
      </c>
    </row>
    <row r="37" spans="1:7" x14ac:dyDescent="0.25">
      <c r="A37" s="16"/>
    </row>
    <row r="38" spans="1:7" x14ac:dyDescent="0.25">
      <c r="A38" s="37" t="s">
        <v>31</v>
      </c>
      <c r="B38" t="s">
        <v>48</v>
      </c>
      <c r="C38" s="9">
        <v>23</v>
      </c>
      <c r="D38">
        <v>6.7000000000000002E-3</v>
      </c>
      <c r="F38">
        <v>2.1020400000000001</v>
      </c>
    </row>
    <row r="39" spans="1:7" x14ac:dyDescent="0.25">
      <c r="A39" s="37"/>
      <c r="B39" t="s">
        <v>50</v>
      </c>
      <c r="C39" s="9">
        <v>0</v>
      </c>
      <c r="D39">
        <v>0</v>
      </c>
      <c r="F39" s="21" t="s">
        <v>49</v>
      </c>
    </row>
    <row r="40" spans="1:7" x14ac:dyDescent="0.25">
      <c r="A40" s="37"/>
      <c r="B40" t="s">
        <v>45</v>
      </c>
      <c r="C40" s="9">
        <v>49</v>
      </c>
      <c r="D40">
        <v>8.1099999999999992E-3</v>
      </c>
      <c r="F40">
        <v>2.52108</v>
      </c>
      <c r="G40" t="s">
        <v>53</v>
      </c>
    </row>
    <row r="41" spans="1:7" x14ac:dyDescent="0.25">
      <c r="A41" s="37"/>
      <c r="B41" t="s">
        <v>46</v>
      </c>
      <c r="C41" s="9">
        <v>8</v>
      </c>
      <c r="D41">
        <v>2.0799999999999998E-3</v>
      </c>
      <c r="F41">
        <v>1.0039100000000001</v>
      </c>
    </row>
    <row r="42" spans="1:7" x14ac:dyDescent="0.25">
      <c r="A42" s="37"/>
      <c r="B42" t="s">
        <v>51</v>
      </c>
      <c r="C42" s="9">
        <v>1</v>
      </c>
      <c r="D42">
        <v>2.3700000000000001E-3</v>
      </c>
      <c r="F42">
        <v>1.2614000000000001</v>
      </c>
    </row>
    <row r="43" spans="1:7" x14ac:dyDescent="0.25">
      <c r="A43" s="37"/>
      <c r="B43" t="s">
        <v>47</v>
      </c>
      <c r="C43" s="9">
        <v>50</v>
      </c>
      <c r="D43">
        <v>4.4600000000000004E-3</v>
      </c>
      <c r="F43">
        <v>-1.31392</v>
      </c>
    </row>
    <row r="45" spans="1:7" x14ac:dyDescent="0.25">
      <c r="A45" t="s">
        <v>54</v>
      </c>
    </row>
  </sheetData>
  <mergeCells count="6">
    <mergeCell ref="A38:A43"/>
    <mergeCell ref="A3:A8"/>
    <mergeCell ref="A10:A15"/>
    <mergeCell ref="A17:A22"/>
    <mergeCell ref="A24:A29"/>
    <mergeCell ref="A31:A36"/>
  </mergeCells>
  <conditionalFormatting sqref="F3:F8">
    <cfRule type="colorScale" priority="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3:E8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3:D22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3:F22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10:D29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3:F29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3:D29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3:D43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3:F43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E94708-BC90-4316-8443-2C77FE66FB3C}">
  <dimension ref="A1:F19"/>
  <sheetViews>
    <sheetView workbookViewId="0">
      <selection activeCell="D19" sqref="A1:D19"/>
    </sheetView>
  </sheetViews>
  <sheetFormatPr defaultRowHeight="15" x14ac:dyDescent="0.25"/>
  <cols>
    <col min="1" max="1" width="13.85546875" bestFit="1" customWidth="1"/>
    <col min="2" max="3" width="6.42578125" bestFit="1" customWidth="1"/>
    <col min="4" max="4" width="10.28515625" bestFit="1" customWidth="1"/>
  </cols>
  <sheetData>
    <row r="1" spans="1:6" x14ac:dyDescent="0.25">
      <c r="A1" s="23" t="s">
        <v>94</v>
      </c>
      <c r="B1" s="23" t="s">
        <v>95</v>
      </c>
      <c r="C1" s="23" t="s">
        <v>96</v>
      </c>
      <c r="D1" s="9" t="s">
        <v>97</v>
      </c>
    </row>
    <row r="2" spans="1:6" x14ac:dyDescent="0.25">
      <c r="A2" s="9" t="s">
        <v>98</v>
      </c>
      <c r="B2" s="25">
        <v>6.4181538592137696E-2</v>
      </c>
      <c r="C2" s="25">
        <v>0.10669789074209474</v>
      </c>
      <c r="D2" s="26">
        <f>C2-B2</f>
        <v>4.251635214995704E-2</v>
      </c>
    </row>
    <row r="3" spans="1:6" x14ac:dyDescent="0.25">
      <c r="A3" s="9" t="s">
        <v>99</v>
      </c>
      <c r="B3" s="27">
        <v>5.6928423187017227E-2</v>
      </c>
      <c r="C3" s="27">
        <v>6.161078091608202E-2</v>
      </c>
      <c r="D3" s="26">
        <f t="shared" ref="D3:D19" si="0">C3-B3</f>
        <v>4.6823577290647928E-3</v>
      </c>
    </row>
    <row r="4" spans="1:6" x14ac:dyDescent="0.25">
      <c r="A4" s="9" t="s">
        <v>100</v>
      </c>
      <c r="B4" s="27">
        <v>4.9813280824875329E-2</v>
      </c>
      <c r="C4" s="27">
        <v>3.8555926862304975E-2</v>
      </c>
      <c r="D4" s="26">
        <f t="shared" si="0"/>
        <v>-1.1257353962570354E-2</v>
      </c>
    </row>
    <row r="5" spans="1:6" x14ac:dyDescent="0.25">
      <c r="A5" s="9" t="s">
        <v>101</v>
      </c>
      <c r="B5" s="27">
        <v>9.0881957702958011E-2</v>
      </c>
      <c r="C5" s="27">
        <v>0.10984540739597951</v>
      </c>
      <c r="D5" s="26">
        <f t="shared" si="0"/>
        <v>1.8963449693021495E-2</v>
      </c>
    </row>
    <row r="6" spans="1:6" x14ac:dyDescent="0.25">
      <c r="A6" s="9" t="s">
        <v>102</v>
      </c>
      <c r="B6" s="27">
        <v>2.8504094220161692E-2</v>
      </c>
      <c r="C6" s="27">
        <v>3.8884369288763709E-2</v>
      </c>
      <c r="D6" s="26">
        <f t="shared" si="0"/>
        <v>1.0380275068602018E-2</v>
      </c>
    </row>
    <row r="7" spans="1:6" x14ac:dyDescent="0.25">
      <c r="A7" s="9" t="s">
        <v>103</v>
      </c>
      <c r="B7" s="27">
        <v>7.9481913827841436E-2</v>
      </c>
      <c r="C7" s="27">
        <v>7.1268474440062013E-2</v>
      </c>
      <c r="D7" s="26">
        <f t="shared" si="0"/>
        <v>-8.2134393877794226E-3</v>
      </c>
    </row>
    <row r="8" spans="1:6" x14ac:dyDescent="0.25">
      <c r="A8" s="9" t="s">
        <v>104</v>
      </c>
      <c r="B8" s="27">
        <v>8.6066660423888677E-2</v>
      </c>
      <c r="C8" s="27">
        <v>6.8910473664046887E-2</v>
      </c>
      <c r="D8" s="26">
        <f t="shared" si="0"/>
        <v>-1.7156186759841791E-2</v>
      </c>
    </row>
    <row r="9" spans="1:6" x14ac:dyDescent="0.25">
      <c r="A9" s="9" t="s">
        <v>105</v>
      </c>
      <c r="B9" s="27">
        <v>3.6840880788819086E-2</v>
      </c>
      <c r="C9" s="27">
        <v>3.1363840254369175E-2</v>
      </c>
      <c r="D9" s="26">
        <f t="shared" si="0"/>
        <v>-5.4770405344499104E-3</v>
      </c>
    </row>
    <row r="10" spans="1:6" x14ac:dyDescent="0.25">
      <c r="A10" s="9" t="s">
        <v>106</v>
      </c>
      <c r="B10" s="27">
        <v>5.5740695134983601E-2</v>
      </c>
      <c r="C10" s="27">
        <v>6.3412778674336853E-2</v>
      </c>
      <c r="D10" s="26">
        <f t="shared" si="0"/>
        <v>7.6720835393532527E-3</v>
      </c>
    </row>
    <row r="11" spans="1:6" x14ac:dyDescent="0.25">
      <c r="A11" s="9" t="s">
        <v>107</v>
      </c>
      <c r="B11" s="27">
        <v>0.16250721251050843</v>
      </c>
      <c r="C11" s="27">
        <v>0.17754514512418132</v>
      </c>
      <c r="D11" s="26">
        <f t="shared" si="0"/>
        <v>1.5037932613672894E-2</v>
      </c>
    </row>
    <row r="12" spans="1:6" x14ac:dyDescent="0.25">
      <c r="A12" s="9" t="s">
        <v>108</v>
      </c>
      <c r="B12" s="27">
        <v>3.8116858501075815E-3</v>
      </c>
      <c r="C12" s="27">
        <v>1.8196967267639468E-3</v>
      </c>
      <c r="D12" s="26">
        <f t="shared" si="0"/>
        <v>-1.9919891233436348E-3</v>
      </c>
      <c r="E12" t="s">
        <v>53</v>
      </c>
      <c r="F12" t="s">
        <v>116</v>
      </c>
    </row>
    <row r="13" spans="1:6" x14ac:dyDescent="0.25">
      <c r="A13" s="9" t="s">
        <v>109</v>
      </c>
      <c r="B13" s="27">
        <v>3.2735480454511696E-2</v>
      </c>
      <c r="C13" s="27">
        <v>1.8963895985155681E-2</v>
      </c>
      <c r="D13" s="26">
        <f t="shared" si="0"/>
        <v>-1.3771584469356016E-2</v>
      </c>
    </row>
    <row r="14" spans="1:6" x14ac:dyDescent="0.25">
      <c r="A14" s="9" t="s">
        <v>110</v>
      </c>
      <c r="B14" s="27">
        <v>2.9619198027390453E-3</v>
      </c>
      <c r="C14" s="27">
        <v>3.088593453622029E-3</v>
      </c>
      <c r="D14" s="26">
        <f t="shared" si="0"/>
        <v>1.2667365088298368E-4</v>
      </c>
    </row>
    <row r="15" spans="1:6" x14ac:dyDescent="0.25">
      <c r="A15" s="9" t="s">
        <v>111</v>
      </c>
      <c r="B15" s="27">
        <v>0.13254636770084785</v>
      </c>
      <c r="C15" s="27">
        <v>0.10718328876465517</v>
      </c>
      <c r="D15" s="26">
        <f t="shared" si="0"/>
        <v>-2.5363078936192676E-2</v>
      </c>
    </row>
    <row r="16" spans="1:6" x14ac:dyDescent="0.25">
      <c r="A16" s="9" t="s">
        <v>112</v>
      </c>
      <c r="B16" s="27">
        <v>3.6502356988888852E-2</v>
      </c>
      <c r="C16" s="27">
        <v>3.0440710680653665E-2</v>
      </c>
      <c r="D16" s="26">
        <f t="shared" si="0"/>
        <v>-6.0616463082351878E-3</v>
      </c>
    </row>
    <row r="17" spans="1:4" x14ac:dyDescent="0.25">
      <c r="A17" s="9" t="s">
        <v>113</v>
      </c>
      <c r="B17" s="27">
        <v>1.210986479042046E-2</v>
      </c>
      <c r="C17" s="27">
        <v>8.2276149002141873E-3</v>
      </c>
      <c r="D17" s="26">
        <f t="shared" si="0"/>
        <v>-3.8822498902062724E-3</v>
      </c>
    </row>
    <row r="18" spans="1:4" x14ac:dyDescent="0.25">
      <c r="A18" s="9" t="s">
        <v>114</v>
      </c>
      <c r="B18" s="27">
        <v>3.3406405872481212E-2</v>
      </c>
      <c r="C18" s="27">
        <v>2.979797230859382E-2</v>
      </c>
      <c r="D18" s="26">
        <f t="shared" si="0"/>
        <v>-3.6084335638873928E-3</v>
      </c>
    </row>
    <row r="19" spans="1:4" x14ac:dyDescent="0.25">
      <c r="A19" s="9" t="s">
        <v>115</v>
      </c>
      <c r="B19" s="27">
        <v>3.497926132681229E-2</v>
      </c>
      <c r="C19" s="27">
        <v>3.2383139818120292E-2</v>
      </c>
      <c r="D19" s="26">
        <f t="shared" si="0"/>
        <v>-2.5961215086919981E-3</v>
      </c>
    </row>
  </sheetData>
  <conditionalFormatting sqref="A1:C19 D1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2BF511-73B6-4957-B47D-78F6E6D868EE}">
  <dimension ref="A1:H99"/>
  <sheetViews>
    <sheetView workbookViewId="0">
      <selection activeCell="H99" sqref="A1:H99"/>
    </sheetView>
  </sheetViews>
  <sheetFormatPr defaultRowHeight="15" x14ac:dyDescent="0.25"/>
  <cols>
    <col min="1" max="1" width="9.42578125" style="32" customWidth="1"/>
    <col min="2" max="2" width="10" style="32" customWidth="1"/>
    <col min="3" max="3" width="7.85546875" style="32" bestFit="1" customWidth="1"/>
    <col min="4" max="4" width="8" style="32" bestFit="1" customWidth="1"/>
    <col min="5" max="5" width="15" style="32" customWidth="1"/>
    <col min="6" max="7" width="7.28515625" style="32" bestFit="1" customWidth="1"/>
    <col min="8" max="8" width="2.42578125" style="35" bestFit="1" customWidth="1"/>
  </cols>
  <sheetData>
    <row r="1" spans="1:8" ht="33.75" x14ac:dyDescent="0.25">
      <c r="A1" s="30" t="s">
        <v>55</v>
      </c>
      <c r="B1" s="30" t="s">
        <v>137</v>
      </c>
      <c r="C1" s="30" t="s">
        <v>143</v>
      </c>
      <c r="D1" s="30" t="s">
        <v>144</v>
      </c>
      <c r="E1" s="30" t="s">
        <v>132</v>
      </c>
      <c r="F1" s="30" t="s">
        <v>141</v>
      </c>
      <c r="G1" s="30" t="s">
        <v>142</v>
      </c>
      <c r="H1" s="29"/>
    </row>
    <row r="2" spans="1:8" ht="22.5" x14ac:dyDescent="0.25">
      <c r="A2" s="31" t="s">
        <v>126</v>
      </c>
      <c r="B2" s="31" t="s">
        <v>138</v>
      </c>
      <c r="C2" s="31">
        <v>39749903</v>
      </c>
      <c r="D2" s="31">
        <v>0.40200000000000002</v>
      </c>
      <c r="E2" s="31" t="s">
        <v>133</v>
      </c>
      <c r="F2" s="31">
        <v>4.72</v>
      </c>
      <c r="G2" s="31">
        <v>2.79</v>
      </c>
      <c r="H2" s="33" t="s">
        <v>53</v>
      </c>
    </row>
    <row r="3" spans="1:8" ht="22.5" x14ac:dyDescent="0.25">
      <c r="A3" s="31" t="s">
        <v>126</v>
      </c>
      <c r="B3" s="31" t="s">
        <v>138</v>
      </c>
      <c r="C3" s="31">
        <v>39749912</v>
      </c>
      <c r="D3" s="31">
        <v>0.44600000000000001</v>
      </c>
      <c r="E3" s="31" t="s">
        <v>133</v>
      </c>
      <c r="F3" s="31">
        <v>4.72</v>
      </c>
      <c r="G3" s="31">
        <v>2.76</v>
      </c>
      <c r="H3" s="33" t="s">
        <v>53</v>
      </c>
    </row>
    <row r="4" spans="1:8" ht="22.5" x14ac:dyDescent="0.25">
      <c r="A4" s="31" t="s">
        <v>126</v>
      </c>
      <c r="B4" s="31" t="s">
        <v>138</v>
      </c>
      <c r="C4" s="31">
        <v>39749912</v>
      </c>
      <c r="D4" s="31">
        <v>0.44600000000000001</v>
      </c>
      <c r="E4" s="31" t="s">
        <v>134</v>
      </c>
      <c r="F4" s="31">
        <v>5.14</v>
      </c>
      <c r="G4" s="31">
        <v>3.48</v>
      </c>
      <c r="H4" s="33" t="s">
        <v>53</v>
      </c>
    </row>
    <row r="5" spans="1:8" ht="22.5" x14ac:dyDescent="0.25">
      <c r="A5" s="31" t="s">
        <v>126</v>
      </c>
      <c r="B5" s="31" t="s">
        <v>138</v>
      </c>
      <c r="C5" s="31">
        <v>39749954</v>
      </c>
      <c r="D5" s="31">
        <v>0.52300000000000002</v>
      </c>
      <c r="E5" s="31" t="s">
        <v>133</v>
      </c>
      <c r="F5" s="31">
        <v>4.4800000000000004</v>
      </c>
      <c r="G5" s="31">
        <v>2.57</v>
      </c>
      <c r="H5" s="33" t="s">
        <v>52</v>
      </c>
    </row>
    <row r="6" spans="1:8" ht="22.5" x14ac:dyDescent="0.25">
      <c r="A6" s="31" t="s">
        <v>126</v>
      </c>
      <c r="B6" s="31" t="s">
        <v>138</v>
      </c>
      <c r="C6" s="31">
        <v>39749954</v>
      </c>
      <c r="D6" s="31">
        <v>0.52300000000000002</v>
      </c>
      <c r="E6" s="31" t="s">
        <v>135</v>
      </c>
      <c r="F6" s="31">
        <v>2.1800000000000002</v>
      </c>
      <c r="G6" s="31">
        <v>1.43</v>
      </c>
      <c r="H6" s="33" t="s">
        <v>53</v>
      </c>
    </row>
    <row r="7" spans="1:8" ht="22.5" x14ac:dyDescent="0.25">
      <c r="A7" s="31" t="s">
        <v>126</v>
      </c>
      <c r="B7" s="31" t="s">
        <v>138</v>
      </c>
      <c r="C7" s="31">
        <v>39749954</v>
      </c>
      <c r="D7" s="31">
        <v>0.52300000000000002</v>
      </c>
      <c r="E7" s="31" t="s">
        <v>134</v>
      </c>
      <c r="F7" s="31">
        <v>5.15</v>
      </c>
      <c r="G7" s="31">
        <v>3.34</v>
      </c>
      <c r="H7" s="33" t="s">
        <v>53</v>
      </c>
    </row>
    <row r="8" spans="1:8" ht="22.5" x14ac:dyDescent="0.25">
      <c r="A8" s="31" t="s">
        <v>126</v>
      </c>
      <c r="B8" s="31" t="s">
        <v>138</v>
      </c>
      <c r="C8" s="31">
        <v>39749990</v>
      </c>
      <c r="D8" s="31">
        <v>0.441</v>
      </c>
      <c r="E8" s="31" t="s">
        <v>133</v>
      </c>
      <c r="F8" s="31">
        <v>4.82</v>
      </c>
      <c r="G8" s="31">
        <v>2.67</v>
      </c>
      <c r="H8" s="33" t="s">
        <v>53</v>
      </c>
    </row>
    <row r="9" spans="1:8" ht="22.5" x14ac:dyDescent="0.25">
      <c r="A9" s="31" t="s">
        <v>126</v>
      </c>
      <c r="B9" s="31" t="s">
        <v>138</v>
      </c>
      <c r="C9" s="31">
        <v>39749990</v>
      </c>
      <c r="D9" s="31">
        <v>0.441</v>
      </c>
      <c r="E9" s="31" t="s">
        <v>135</v>
      </c>
      <c r="F9" s="31">
        <v>2.1</v>
      </c>
      <c r="G9" s="31">
        <v>1.52</v>
      </c>
      <c r="H9" s="33" t="s">
        <v>53</v>
      </c>
    </row>
    <row r="10" spans="1:8" ht="22.5" x14ac:dyDescent="0.25">
      <c r="A10" s="31" t="s">
        <v>126</v>
      </c>
      <c r="B10" s="31" t="s">
        <v>138</v>
      </c>
      <c r="C10" s="31">
        <v>39749990</v>
      </c>
      <c r="D10" s="31">
        <v>0.441</v>
      </c>
      <c r="E10" s="31" t="s">
        <v>134</v>
      </c>
      <c r="F10" s="31">
        <v>5.15</v>
      </c>
      <c r="G10" s="31">
        <v>3.9</v>
      </c>
      <c r="H10" s="33" t="s">
        <v>53</v>
      </c>
    </row>
    <row r="11" spans="1:8" ht="22.5" x14ac:dyDescent="0.25">
      <c r="A11" s="31" t="s">
        <v>126</v>
      </c>
      <c r="B11" s="31" t="s">
        <v>138</v>
      </c>
      <c r="C11" s="31">
        <v>39750179</v>
      </c>
      <c r="D11" s="31">
        <v>0.17100000000000001</v>
      </c>
      <c r="E11" s="31" t="s">
        <v>134</v>
      </c>
      <c r="F11" s="31">
        <v>5.16</v>
      </c>
      <c r="G11" s="31">
        <v>3.48</v>
      </c>
      <c r="H11" s="33" t="s">
        <v>53</v>
      </c>
    </row>
    <row r="12" spans="1:8" ht="22.5" x14ac:dyDescent="0.25">
      <c r="A12" s="31" t="s">
        <v>126</v>
      </c>
      <c r="B12" s="31" t="s">
        <v>138</v>
      </c>
      <c r="C12" s="31">
        <v>39750619</v>
      </c>
      <c r="D12" s="31">
        <v>0.35199999999999998</v>
      </c>
      <c r="E12" s="31" t="s">
        <v>134</v>
      </c>
      <c r="F12" s="31">
        <v>5.15</v>
      </c>
      <c r="G12" s="31">
        <v>3.48</v>
      </c>
      <c r="H12" s="33" t="s">
        <v>53</v>
      </c>
    </row>
    <row r="13" spans="1:8" ht="22.5" x14ac:dyDescent="0.25">
      <c r="A13" s="31" t="s">
        <v>126</v>
      </c>
      <c r="B13" s="31" t="s">
        <v>138</v>
      </c>
      <c r="C13" s="31">
        <v>39750619</v>
      </c>
      <c r="D13" s="31">
        <v>0.35199999999999998</v>
      </c>
      <c r="E13" s="31" t="s">
        <v>133</v>
      </c>
      <c r="F13" s="31">
        <v>4.8499999999999996</v>
      </c>
      <c r="G13" s="31">
        <v>2.76</v>
      </c>
      <c r="H13" s="33" t="s">
        <v>53</v>
      </c>
    </row>
    <row r="14" spans="1:8" ht="22.5" x14ac:dyDescent="0.25">
      <c r="A14" s="31" t="s">
        <v>126</v>
      </c>
      <c r="B14" s="31" t="s">
        <v>138</v>
      </c>
      <c r="C14" s="31">
        <v>39750619</v>
      </c>
      <c r="D14" s="31">
        <v>0.35199999999999998</v>
      </c>
      <c r="E14" s="31" t="s">
        <v>135</v>
      </c>
      <c r="F14" s="31">
        <v>2.16</v>
      </c>
      <c r="G14" s="31">
        <v>1.5</v>
      </c>
      <c r="H14" s="33" t="s">
        <v>53</v>
      </c>
    </row>
    <row r="15" spans="1:8" x14ac:dyDescent="0.25">
      <c r="A15" s="31"/>
      <c r="B15" s="31"/>
      <c r="C15" s="31"/>
      <c r="D15" s="31"/>
      <c r="E15" s="31"/>
      <c r="F15" s="31"/>
      <c r="G15" s="31"/>
      <c r="H15" s="33"/>
    </row>
    <row r="16" spans="1:8" ht="22.5" x14ac:dyDescent="0.25">
      <c r="A16" s="31" t="s">
        <v>127</v>
      </c>
      <c r="B16" s="31" t="s">
        <v>138</v>
      </c>
      <c r="C16" s="31">
        <v>28173783</v>
      </c>
      <c r="D16" s="31">
        <v>0.4</v>
      </c>
      <c r="E16" s="31" t="s">
        <v>134</v>
      </c>
      <c r="F16" s="31">
        <v>5.01</v>
      </c>
      <c r="G16" s="31">
        <v>3.36</v>
      </c>
      <c r="H16" s="33" t="s">
        <v>53</v>
      </c>
    </row>
    <row r="17" spans="1:8" ht="22.5" x14ac:dyDescent="0.25">
      <c r="A17" s="31" t="s">
        <v>127</v>
      </c>
      <c r="B17" s="31" t="s">
        <v>138</v>
      </c>
      <c r="C17" s="31">
        <v>28173846</v>
      </c>
      <c r="D17" s="31">
        <v>0.23799999999999999</v>
      </c>
      <c r="E17" s="31" t="s">
        <v>134</v>
      </c>
      <c r="F17" s="31">
        <v>4.84</v>
      </c>
      <c r="G17" s="31">
        <v>3.16</v>
      </c>
      <c r="H17" s="33" t="s">
        <v>53</v>
      </c>
    </row>
    <row r="18" spans="1:8" ht="22.5" x14ac:dyDescent="0.25">
      <c r="A18" s="31" t="s">
        <v>127</v>
      </c>
      <c r="B18" s="31" t="s">
        <v>138</v>
      </c>
      <c r="C18" s="31">
        <v>28173846</v>
      </c>
      <c r="D18" s="31">
        <v>0.23799999999999999</v>
      </c>
      <c r="E18" s="31" t="s">
        <v>135</v>
      </c>
      <c r="F18" s="31">
        <v>1.94</v>
      </c>
      <c r="G18" s="31">
        <v>1.37</v>
      </c>
      <c r="H18" s="33" t="s">
        <v>53</v>
      </c>
    </row>
    <row r="19" spans="1:8" ht="22.5" x14ac:dyDescent="0.25">
      <c r="A19" s="31" t="s">
        <v>127</v>
      </c>
      <c r="B19" s="31" t="s">
        <v>138</v>
      </c>
      <c r="C19" s="31">
        <v>28173898</v>
      </c>
      <c r="D19" s="31">
        <v>0.41199999999999998</v>
      </c>
      <c r="E19" s="31" t="s">
        <v>134</v>
      </c>
      <c r="F19" s="31">
        <v>5.01</v>
      </c>
      <c r="G19" s="31">
        <v>3.36</v>
      </c>
      <c r="H19" s="33" t="s">
        <v>53</v>
      </c>
    </row>
    <row r="20" spans="1:8" ht="22.5" x14ac:dyDescent="0.25">
      <c r="A20" s="31" t="s">
        <v>127</v>
      </c>
      <c r="B20" s="31" t="s">
        <v>138</v>
      </c>
      <c r="C20" s="31">
        <v>28173996</v>
      </c>
      <c r="D20" s="31">
        <v>0.249</v>
      </c>
      <c r="E20" s="31" t="s">
        <v>134</v>
      </c>
      <c r="F20" s="31">
        <v>5.01</v>
      </c>
      <c r="G20" s="31">
        <v>3.16</v>
      </c>
      <c r="H20" s="33" t="s">
        <v>53</v>
      </c>
    </row>
    <row r="21" spans="1:8" ht="22.5" x14ac:dyDescent="0.25">
      <c r="A21" s="31" t="s">
        <v>127</v>
      </c>
      <c r="B21" s="31" t="s">
        <v>138</v>
      </c>
      <c r="C21" s="31">
        <v>28173996</v>
      </c>
      <c r="D21" s="31">
        <v>0.249</v>
      </c>
      <c r="E21" s="31" t="s">
        <v>135</v>
      </c>
      <c r="F21" s="31">
        <v>2.02</v>
      </c>
      <c r="G21" s="31">
        <v>1.17</v>
      </c>
      <c r="H21" s="33" t="s">
        <v>53</v>
      </c>
    </row>
    <row r="22" spans="1:8" ht="22.5" x14ac:dyDescent="0.25">
      <c r="A22" s="31" t="s">
        <v>127</v>
      </c>
      <c r="B22" s="31" t="s">
        <v>138</v>
      </c>
      <c r="C22" s="31">
        <v>28174067</v>
      </c>
      <c r="D22" s="31">
        <v>0.372</v>
      </c>
      <c r="E22" s="31" t="s">
        <v>134</v>
      </c>
      <c r="F22" s="31">
        <v>5.01</v>
      </c>
      <c r="G22" s="31">
        <v>3.36</v>
      </c>
      <c r="H22" s="33" t="s">
        <v>53</v>
      </c>
    </row>
    <row r="23" spans="1:8" ht="22.5" x14ac:dyDescent="0.25">
      <c r="A23" s="31" t="s">
        <v>127</v>
      </c>
      <c r="B23" s="31" t="s">
        <v>138</v>
      </c>
      <c r="C23" s="31">
        <v>28174148</v>
      </c>
      <c r="D23" s="31">
        <v>0.25</v>
      </c>
      <c r="E23" s="31" t="s">
        <v>134</v>
      </c>
      <c r="F23" s="31">
        <v>5.01</v>
      </c>
      <c r="G23" s="31">
        <v>3.16</v>
      </c>
      <c r="H23" s="33" t="s">
        <v>53</v>
      </c>
    </row>
    <row r="24" spans="1:8" ht="22.5" x14ac:dyDescent="0.25">
      <c r="A24" s="31" t="s">
        <v>127</v>
      </c>
      <c r="B24" s="31" t="s">
        <v>138</v>
      </c>
      <c r="C24" s="31">
        <v>28174148</v>
      </c>
      <c r="D24" s="31">
        <v>0.25</v>
      </c>
      <c r="E24" s="31" t="s">
        <v>135</v>
      </c>
      <c r="F24" s="31">
        <v>2.0099999999999998</v>
      </c>
      <c r="G24" s="31">
        <v>1.37</v>
      </c>
      <c r="H24" s="33" t="s">
        <v>53</v>
      </c>
    </row>
    <row r="25" spans="1:8" ht="22.5" x14ac:dyDescent="0.25">
      <c r="A25" s="31" t="s">
        <v>127</v>
      </c>
      <c r="B25" s="31" t="s">
        <v>138</v>
      </c>
      <c r="C25" s="31">
        <v>28174217</v>
      </c>
      <c r="D25" s="31">
        <v>0.39100000000000001</v>
      </c>
      <c r="E25" s="31" t="s">
        <v>134</v>
      </c>
      <c r="F25" s="31">
        <v>4.87</v>
      </c>
      <c r="G25" s="31">
        <v>3.71</v>
      </c>
      <c r="H25" s="33" t="s">
        <v>53</v>
      </c>
    </row>
    <row r="26" spans="1:8" ht="22.5" x14ac:dyDescent="0.25">
      <c r="A26" s="31" t="s">
        <v>127</v>
      </c>
      <c r="B26" s="31" t="s">
        <v>138</v>
      </c>
      <c r="C26" s="31">
        <v>28174319</v>
      </c>
      <c r="D26" s="31">
        <v>0.504</v>
      </c>
      <c r="E26" s="31" t="s">
        <v>134</v>
      </c>
      <c r="F26" s="31">
        <v>5.04</v>
      </c>
      <c r="G26" s="31">
        <v>3.42</v>
      </c>
      <c r="H26" s="33" t="s">
        <v>53</v>
      </c>
    </row>
    <row r="27" spans="1:8" ht="22.5" x14ac:dyDescent="0.25">
      <c r="A27" s="31" t="s">
        <v>127</v>
      </c>
      <c r="B27" s="31" t="s">
        <v>138</v>
      </c>
      <c r="C27" s="31">
        <v>28174319</v>
      </c>
      <c r="D27" s="31">
        <v>0.504</v>
      </c>
      <c r="E27" s="31" t="s">
        <v>135</v>
      </c>
      <c r="F27" s="31">
        <v>2.0099999999999998</v>
      </c>
      <c r="G27" s="31">
        <v>1.52</v>
      </c>
      <c r="H27" s="33" t="s">
        <v>53</v>
      </c>
    </row>
    <row r="28" spans="1:8" ht="22.5" x14ac:dyDescent="0.25">
      <c r="A28" s="31" t="s">
        <v>127</v>
      </c>
      <c r="B28" s="31" t="s">
        <v>138</v>
      </c>
      <c r="C28" s="31">
        <v>28174449</v>
      </c>
      <c r="D28" s="31">
        <v>0.25700000000000001</v>
      </c>
      <c r="E28" s="31" t="s">
        <v>134</v>
      </c>
      <c r="F28" s="31">
        <v>5.1100000000000003</v>
      </c>
      <c r="G28" s="31">
        <v>3.17</v>
      </c>
      <c r="H28" s="33" t="s">
        <v>52</v>
      </c>
    </row>
    <row r="29" spans="1:8" ht="22.5" x14ac:dyDescent="0.25">
      <c r="A29" s="31" t="s">
        <v>127</v>
      </c>
      <c r="B29" s="31" t="s">
        <v>138</v>
      </c>
      <c r="C29" s="31">
        <v>28174449</v>
      </c>
      <c r="D29" s="31">
        <v>0.25700000000000001</v>
      </c>
      <c r="E29" s="31" t="s">
        <v>135</v>
      </c>
      <c r="F29" s="31">
        <v>2.0099999999999998</v>
      </c>
      <c r="G29" s="31">
        <v>1.45</v>
      </c>
      <c r="H29" s="33" t="s">
        <v>53</v>
      </c>
    </row>
    <row r="30" spans="1:8" ht="22.5" x14ac:dyDescent="0.25">
      <c r="A30" s="31" t="s">
        <v>127</v>
      </c>
      <c r="B30" s="31" t="s">
        <v>138</v>
      </c>
      <c r="C30" s="31">
        <v>28174682</v>
      </c>
      <c r="D30" s="31">
        <v>0.22</v>
      </c>
      <c r="E30" s="31" t="s">
        <v>135</v>
      </c>
      <c r="F30" s="31">
        <v>2.0099999999999998</v>
      </c>
      <c r="G30" s="31">
        <v>1.45</v>
      </c>
      <c r="H30" s="33" t="s">
        <v>53</v>
      </c>
    </row>
    <row r="31" spans="1:8" ht="22.5" x14ac:dyDescent="0.25">
      <c r="A31" s="31" t="s">
        <v>127</v>
      </c>
      <c r="B31" s="31" t="s">
        <v>139</v>
      </c>
      <c r="C31" s="31">
        <v>28175401</v>
      </c>
      <c r="D31" s="31">
        <v>0.219</v>
      </c>
      <c r="E31" s="31" t="s">
        <v>134</v>
      </c>
      <c r="F31" s="31">
        <v>5.01</v>
      </c>
      <c r="G31" s="31">
        <v>3.19</v>
      </c>
      <c r="H31" s="33" t="s">
        <v>53</v>
      </c>
    </row>
    <row r="32" spans="1:8" ht="22.5" x14ac:dyDescent="0.25">
      <c r="A32" s="31" t="s">
        <v>127</v>
      </c>
      <c r="B32" s="31" t="s">
        <v>140</v>
      </c>
      <c r="C32" s="31">
        <v>28177819</v>
      </c>
      <c r="D32" s="31">
        <v>0.42499999999999999</v>
      </c>
      <c r="E32" s="31" t="s">
        <v>134</v>
      </c>
      <c r="F32" s="31">
        <v>5.07</v>
      </c>
      <c r="G32" s="31">
        <v>3.29</v>
      </c>
      <c r="H32" s="33" t="s">
        <v>53</v>
      </c>
    </row>
    <row r="33" spans="1:8" ht="22.5" x14ac:dyDescent="0.25">
      <c r="A33" s="31" t="s">
        <v>127</v>
      </c>
      <c r="B33" s="31" t="s">
        <v>140</v>
      </c>
      <c r="C33" s="31">
        <v>28178177</v>
      </c>
      <c r="D33" s="31">
        <v>0.09</v>
      </c>
      <c r="E33" s="31" t="s">
        <v>134</v>
      </c>
      <c r="F33" s="31">
        <v>4.67</v>
      </c>
      <c r="G33" s="31">
        <v>2.89</v>
      </c>
      <c r="H33" s="33" t="s">
        <v>53</v>
      </c>
    </row>
    <row r="34" spans="1:8" x14ac:dyDescent="0.25">
      <c r="A34" s="31"/>
      <c r="B34" s="31"/>
      <c r="C34" s="31"/>
      <c r="D34" s="31"/>
      <c r="E34" s="31"/>
      <c r="F34" s="31"/>
      <c r="G34" s="31"/>
      <c r="H34" s="33"/>
    </row>
    <row r="35" spans="1:8" ht="22.5" x14ac:dyDescent="0.25">
      <c r="A35" s="31" t="s">
        <v>128</v>
      </c>
      <c r="B35" s="31" t="s">
        <v>138</v>
      </c>
      <c r="C35" s="31">
        <v>13190130</v>
      </c>
      <c r="D35" s="31">
        <v>0.504</v>
      </c>
      <c r="E35" s="31" t="s">
        <v>134</v>
      </c>
      <c r="F35" s="31">
        <v>5.07</v>
      </c>
      <c r="G35" s="31">
        <v>3.71</v>
      </c>
      <c r="H35" s="33" t="s">
        <v>53</v>
      </c>
    </row>
    <row r="36" spans="1:8" ht="22.5" x14ac:dyDescent="0.25">
      <c r="A36" s="31" t="s">
        <v>128</v>
      </c>
      <c r="B36" s="31" t="s">
        <v>138</v>
      </c>
      <c r="C36" s="31">
        <v>13190130</v>
      </c>
      <c r="D36" s="31">
        <v>0.504</v>
      </c>
      <c r="E36" s="31" t="s">
        <v>136</v>
      </c>
      <c r="F36" s="31">
        <v>170</v>
      </c>
      <c r="G36" s="31">
        <v>189.7</v>
      </c>
      <c r="H36" s="33" t="s">
        <v>53</v>
      </c>
    </row>
    <row r="37" spans="1:8" ht="22.5" x14ac:dyDescent="0.25">
      <c r="A37" s="31" t="s">
        <v>128</v>
      </c>
      <c r="B37" s="31" t="s">
        <v>138</v>
      </c>
      <c r="C37" s="31">
        <v>13190240</v>
      </c>
      <c r="D37" s="31">
        <v>0.621</v>
      </c>
      <c r="E37" s="31" t="s">
        <v>134</v>
      </c>
      <c r="F37" s="31">
        <v>5.07</v>
      </c>
      <c r="G37" s="31">
        <v>3.42</v>
      </c>
      <c r="H37" s="33" t="s">
        <v>53</v>
      </c>
    </row>
    <row r="38" spans="1:8" ht="22.5" x14ac:dyDescent="0.25">
      <c r="A38" s="31" t="s">
        <v>128</v>
      </c>
      <c r="B38" s="31" t="s">
        <v>138</v>
      </c>
      <c r="C38" s="31">
        <v>13190269</v>
      </c>
      <c r="D38" s="31">
        <v>0.54800000000000004</v>
      </c>
      <c r="E38" s="31" t="s">
        <v>134</v>
      </c>
      <c r="F38" s="31">
        <v>5.16</v>
      </c>
      <c r="G38" s="31">
        <v>3.48</v>
      </c>
      <c r="H38" s="33" t="s">
        <v>53</v>
      </c>
    </row>
    <row r="39" spans="1:8" ht="22.5" x14ac:dyDescent="0.25">
      <c r="A39" s="31" t="s">
        <v>128</v>
      </c>
      <c r="B39" s="31" t="s">
        <v>138</v>
      </c>
      <c r="C39" s="31">
        <v>13190273</v>
      </c>
      <c r="D39" s="31">
        <v>0.6</v>
      </c>
      <c r="E39" s="31" t="s">
        <v>133</v>
      </c>
      <c r="F39" s="31">
        <v>4.99</v>
      </c>
      <c r="G39" s="31">
        <v>2.82</v>
      </c>
      <c r="H39" s="33" t="s">
        <v>53</v>
      </c>
    </row>
    <row r="40" spans="1:8" ht="22.5" x14ac:dyDescent="0.25">
      <c r="A40" s="31" t="s">
        <v>128</v>
      </c>
      <c r="B40" s="31" t="s">
        <v>138</v>
      </c>
      <c r="C40" s="31">
        <v>13190273</v>
      </c>
      <c r="D40" s="31">
        <v>0.6</v>
      </c>
      <c r="E40" s="31" t="s">
        <v>134</v>
      </c>
      <c r="F40" s="31">
        <v>5.74</v>
      </c>
      <c r="G40" s="31">
        <v>3.9</v>
      </c>
      <c r="H40" s="33" t="s">
        <v>53</v>
      </c>
    </row>
    <row r="41" spans="1:8" ht="22.5" x14ac:dyDescent="0.25">
      <c r="A41" s="31" t="s">
        <v>128</v>
      </c>
      <c r="B41" s="31" t="s">
        <v>138</v>
      </c>
      <c r="C41" s="31">
        <v>13190957</v>
      </c>
      <c r="D41" s="31">
        <v>0.41</v>
      </c>
      <c r="E41" s="31" t="s">
        <v>133</v>
      </c>
      <c r="F41" s="31">
        <v>4.8600000000000003</v>
      </c>
      <c r="G41" s="31">
        <v>3.33</v>
      </c>
      <c r="H41" s="33" t="s">
        <v>53</v>
      </c>
    </row>
    <row r="42" spans="1:8" ht="22.5" x14ac:dyDescent="0.25">
      <c r="A42" s="31" t="s">
        <v>128</v>
      </c>
      <c r="B42" s="31" t="s">
        <v>138</v>
      </c>
      <c r="C42" s="31">
        <v>13191030</v>
      </c>
      <c r="D42" s="31">
        <v>0.64</v>
      </c>
      <c r="E42" s="31" t="s">
        <v>134</v>
      </c>
      <c r="F42" s="31">
        <v>5.4</v>
      </c>
      <c r="G42" s="31">
        <v>3.53</v>
      </c>
      <c r="H42" s="33" t="s">
        <v>53</v>
      </c>
    </row>
    <row r="43" spans="1:8" ht="22.5" x14ac:dyDescent="0.25">
      <c r="A43" s="31" t="s">
        <v>128</v>
      </c>
      <c r="B43" s="31" t="s">
        <v>138</v>
      </c>
      <c r="C43" s="31">
        <v>13191034</v>
      </c>
      <c r="D43" s="31">
        <v>0.48699999999999999</v>
      </c>
      <c r="E43" s="31" t="s">
        <v>134</v>
      </c>
      <c r="F43" s="31">
        <v>5.4</v>
      </c>
      <c r="G43" s="31">
        <v>3.53</v>
      </c>
      <c r="H43" s="33" t="s">
        <v>53</v>
      </c>
    </row>
    <row r="44" spans="1:8" ht="22.5" x14ac:dyDescent="0.25">
      <c r="A44" s="31" t="s">
        <v>128</v>
      </c>
      <c r="B44" s="31" t="s">
        <v>148</v>
      </c>
      <c r="C44" s="31">
        <v>13191326</v>
      </c>
      <c r="D44" s="31">
        <v>0.56399999999999995</v>
      </c>
      <c r="E44" s="31" t="s">
        <v>134</v>
      </c>
      <c r="F44" s="31">
        <v>5.4</v>
      </c>
      <c r="G44" s="31">
        <v>3.53</v>
      </c>
      <c r="H44" s="33" t="s">
        <v>53</v>
      </c>
    </row>
    <row r="45" spans="1:8" ht="22.5" x14ac:dyDescent="0.25">
      <c r="A45" s="31" t="s">
        <v>128</v>
      </c>
      <c r="B45" s="31" t="s">
        <v>148</v>
      </c>
      <c r="C45" s="31">
        <v>13191326</v>
      </c>
      <c r="D45" s="31">
        <v>0.56399999999999995</v>
      </c>
      <c r="E45" s="31" t="s">
        <v>135</v>
      </c>
      <c r="F45" s="31">
        <v>2.1800000000000002</v>
      </c>
      <c r="G45" s="31">
        <v>1.54</v>
      </c>
      <c r="H45" s="33" t="s">
        <v>53</v>
      </c>
    </row>
    <row r="46" spans="1:8" ht="22.5" x14ac:dyDescent="0.25">
      <c r="A46" s="31" t="s">
        <v>128</v>
      </c>
      <c r="B46" s="31" t="s">
        <v>148</v>
      </c>
      <c r="C46" s="31">
        <v>13191326</v>
      </c>
      <c r="D46" s="31">
        <v>0.56399999999999995</v>
      </c>
      <c r="E46" s="31" t="s">
        <v>133</v>
      </c>
      <c r="F46" s="31">
        <v>4.82</v>
      </c>
      <c r="G46" s="31">
        <v>2.79</v>
      </c>
      <c r="H46" s="33" t="s">
        <v>53</v>
      </c>
    </row>
    <row r="47" spans="1:8" ht="22.5" x14ac:dyDescent="0.25">
      <c r="A47" s="31" t="s">
        <v>128</v>
      </c>
      <c r="B47" s="31" t="s">
        <v>147</v>
      </c>
      <c r="C47" s="31">
        <v>13191337</v>
      </c>
      <c r="D47" s="31">
        <v>0.55800000000000005</v>
      </c>
      <c r="E47" s="31" t="s">
        <v>134</v>
      </c>
      <c r="F47" s="31">
        <v>5.4</v>
      </c>
      <c r="G47" s="31">
        <v>3.53</v>
      </c>
      <c r="H47" s="33" t="s">
        <v>53</v>
      </c>
    </row>
    <row r="48" spans="1:8" ht="22.5" x14ac:dyDescent="0.25">
      <c r="A48" s="31" t="s">
        <v>128</v>
      </c>
      <c r="B48" s="31" t="s">
        <v>147</v>
      </c>
      <c r="C48" s="31">
        <v>13191337</v>
      </c>
      <c r="D48" s="31">
        <v>0.55800000000000005</v>
      </c>
      <c r="E48" s="31" t="s">
        <v>133</v>
      </c>
      <c r="F48" s="31">
        <v>4.82</v>
      </c>
      <c r="G48" s="31">
        <v>2.79</v>
      </c>
      <c r="H48" s="33" t="s">
        <v>53</v>
      </c>
    </row>
    <row r="49" spans="1:8" ht="22.5" x14ac:dyDescent="0.25">
      <c r="A49" s="31" t="s">
        <v>128</v>
      </c>
      <c r="B49" s="31" t="s">
        <v>146</v>
      </c>
      <c r="C49" s="31">
        <v>13191373</v>
      </c>
      <c r="D49" s="31">
        <v>0.49</v>
      </c>
      <c r="E49" s="31" t="s">
        <v>134</v>
      </c>
      <c r="F49" s="31">
        <v>5.4</v>
      </c>
      <c r="G49" s="31">
        <v>3.71</v>
      </c>
      <c r="H49" s="33" t="s">
        <v>53</v>
      </c>
    </row>
    <row r="50" spans="1:8" ht="22.5" x14ac:dyDescent="0.25">
      <c r="A50" s="31" t="s">
        <v>128</v>
      </c>
      <c r="B50" s="31" t="s">
        <v>146</v>
      </c>
      <c r="C50" s="31">
        <v>13191373</v>
      </c>
      <c r="D50" s="31">
        <v>0.49</v>
      </c>
      <c r="E50" s="31" t="s">
        <v>133</v>
      </c>
      <c r="F50" s="31">
        <v>4.82</v>
      </c>
      <c r="G50" s="31">
        <v>2.81</v>
      </c>
      <c r="H50" s="33" t="s">
        <v>53</v>
      </c>
    </row>
    <row r="51" spans="1:8" ht="22.5" x14ac:dyDescent="0.25">
      <c r="A51" s="31" t="s">
        <v>128</v>
      </c>
      <c r="B51" s="31" t="s">
        <v>148</v>
      </c>
      <c r="C51" s="31">
        <v>13191797</v>
      </c>
      <c r="D51" s="31">
        <v>0.57399999999999995</v>
      </c>
      <c r="E51" s="31" t="s">
        <v>134</v>
      </c>
      <c r="F51" s="31">
        <v>5.4</v>
      </c>
      <c r="G51" s="31">
        <v>3.71</v>
      </c>
      <c r="H51" s="33" t="s">
        <v>53</v>
      </c>
    </row>
    <row r="52" spans="1:8" ht="22.5" x14ac:dyDescent="0.25">
      <c r="A52" s="31" t="s">
        <v>128</v>
      </c>
      <c r="B52" s="31" t="s">
        <v>148</v>
      </c>
      <c r="C52" s="31">
        <v>13191797</v>
      </c>
      <c r="D52" s="31">
        <v>0.57399999999999995</v>
      </c>
      <c r="E52" s="31" t="s">
        <v>133</v>
      </c>
      <c r="F52" s="31">
        <v>4.82</v>
      </c>
      <c r="G52" s="31">
        <v>2.81</v>
      </c>
      <c r="H52" s="33" t="s">
        <v>53</v>
      </c>
    </row>
    <row r="53" spans="1:8" ht="22.5" x14ac:dyDescent="0.25">
      <c r="A53" s="31" t="s">
        <v>128</v>
      </c>
      <c r="B53" s="31" t="s">
        <v>148</v>
      </c>
      <c r="C53" s="31">
        <v>13191827</v>
      </c>
      <c r="D53" s="31">
        <v>0.63500000000000001</v>
      </c>
      <c r="E53" s="31" t="s">
        <v>134</v>
      </c>
      <c r="F53" s="31">
        <v>5.4</v>
      </c>
      <c r="G53" s="31">
        <v>3.71</v>
      </c>
      <c r="H53" s="33" t="s">
        <v>53</v>
      </c>
    </row>
    <row r="54" spans="1:8" ht="22.5" x14ac:dyDescent="0.25">
      <c r="A54" s="31" t="s">
        <v>128</v>
      </c>
      <c r="B54" s="31" t="s">
        <v>148</v>
      </c>
      <c r="C54" s="31">
        <v>13191827</v>
      </c>
      <c r="D54" s="31">
        <v>0.63500000000000001</v>
      </c>
      <c r="E54" s="31" t="s">
        <v>133</v>
      </c>
      <c r="F54" s="31">
        <v>4.82</v>
      </c>
      <c r="G54" s="31">
        <v>2.81</v>
      </c>
      <c r="H54" s="33" t="s">
        <v>53</v>
      </c>
    </row>
    <row r="55" spans="1:8" ht="22.5" x14ac:dyDescent="0.25">
      <c r="A55" s="31" t="s">
        <v>128</v>
      </c>
      <c r="B55" s="31" t="s">
        <v>148</v>
      </c>
      <c r="C55" s="31">
        <v>13191839</v>
      </c>
      <c r="D55" s="31">
        <v>0.59399999999999997</v>
      </c>
      <c r="E55" s="31" t="s">
        <v>134</v>
      </c>
      <c r="F55" s="31">
        <v>5.4</v>
      </c>
      <c r="G55" s="31">
        <v>3.71</v>
      </c>
      <c r="H55" s="33" t="s">
        <v>53</v>
      </c>
    </row>
    <row r="56" spans="1:8" ht="22.5" x14ac:dyDescent="0.25">
      <c r="A56" s="31" t="s">
        <v>128</v>
      </c>
      <c r="B56" s="31" t="s">
        <v>148</v>
      </c>
      <c r="C56" s="31">
        <v>13191839</v>
      </c>
      <c r="D56" s="31">
        <v>0.59399999999999997</v>
      </c>
      <c r="E56" s="31" t="s">
        <v>133</v>
      </c>
      <c r="F56" s="31">
        <v>4.82</v>
      </c>
      <c r="G56" s="31">
        <v>2.81</v>
      </c>
      <c r="H56" s="33" t="s">
        <v>53</v>
      </c>
    </row>
    <row r="57" spans="1:8" ht="22.5" x14ac:dyDescent="0.25">
      <c r="A57" s="31" t="s">
        <v>128</v>
      </c>
      <c r="B57" s="31" t="s">
        <v>139</v>
      </c>
      <c r="C57" s="31">
        <v>13192340</v>
      </c>
      <c r="D57" s="31">
        <v>0.51700000000000002</v>
      </c>
      <c r="E57" s="31" t="s">
        <v>134</v>
      </c>
      <c r="F57" s="31">
        <v>5.4</v>
      </c>
      <c r="G57" s="31">
        <v>3.71</v>
      </c>
      <c r="H57" s="33" t="s">
        <v>53</v>
      </c>
    </row>
    <row r="58" spans="1:8" ht="22.5" x14ac:dyDescent="0.25">
      <c r="A58" s="31" t="s">
        <v>128</v>
      </c>
      <c r="B58" s="31" t="s">
        <v>139</v>
      </c>
      <c r="C58" s="31">
        <v>13192340</v>
      </c>
      <c r="D58" s="31">
        <v>0.51700000000000002</v>
      </c>
      <c r="E58" s="31" t="s">
        <v>133</v>
      </c>
      <c r="F58" s="31">
        <v>4.82</v>
      </c>
      <c r="G58" s="31">
        <v>2.81</v>
      </c>
      <c r="H58" s="33" t="s">
        <v>53</v>
      </c>
    </row>
    <row r="59" spans="1:8" ht="22.5" x14ac:dyDescent="0.25">
      <c r="A59" s="31" t="s">
        <v>128</v>
      </c>
      <c r="B59" s="31" t="s">
        <v>139</v>
      </c>
      <c r="C59" s="31">
        <v>13192435</v>
      </c>
      <c r="D59" s="31">
        <v>0.63200000000000001</v>
      </c>
      <c r="E59" s="31" t="s">
        <v>134</v>
      </c>
      <c r="F59" s="31">
        <v>5.4</v>
      </c>
      <c r="G59" s="31">
        <v>3.71</v>
      </c>
      <c r="H59" s="33" t="s">
        <v>53</v>
      </c>
    </row>
    <row r="60" spans="1:8" ht="22.5" x14ac:dyDescent="0.25">
      <c r="A60" s="31" t="s">
        <v>128</v>
      </c>
      <c r="B60" s="31" t="s">
        <v>139</v>
      </c>
      <c r="C60" s="31">
        <v>13192435</v>
      </c>
      <c r="D60" s="31">
        <v>0.63200000000000001</v>
      </c>
      <c r="E60" s="31" t="s">
        <v>135</v>
      </c>
      <c r="F60" s="31">
        <v>2.1800000000000002</v>
      </c>
      <c r="G60" s="31">
        <v>1.59</v>
      </c>
      <c r="H60" s="33" t="s">
        <v>53</v>
      </c>
    </row>
    <row r="61" spans="1:8" ht="22.5" x14ac:dyDescent="0.25">
      <c r="A61" s="31" t="s">
        <v>128</v>
      </c>
      <c r="B61" s="31" t="s">
        <v>139</v>
      </c>
      <c r="C61" s="31">
        <v>13192484</v>
      </c>
      <c r="D61" s="31">
        <v>0.44500000000000001</v>
      </c>
      <c r="E61" s="31" t="s">
        <v>134</v>
      </c>
      <c r="F61" s="31">
        <v>5.12</v>
      </c>
      <c r="G61" s="31">
        <v>3.48</v>
      </c>
      <c r="H61" s="33" t="s">
        <v>52</v>
      </c>
    </row>
    <row r="62" spans="1:8" ht="22.5" x14ac:dyDescent="0.25">
      <c r="A62" s="31" t="s">
        <v>128</v>
      </c>
      <c r="B62" s="31" t="s">
        <v>139</v>
      </c>
      <c r="C62" s="31">
        <v>13192484</v>
      </c>
      <c r="D62" s="31">
        <v>0.44500000000000001</v>
      </c>
      <c r="E62" s="31" t="s">
        <v>133</v>
      </c>
      <c r="F62" s="31">
        <v>4.24</v>
      </c>
      <c r="G62" s="31">
        <v>2.76</v>
      </c>
      <c r="H62" s="33" t="s">
        <v>53</v>
      </c>
    </row>
    <row r="63" spans="1:8" ht="22.5" x14ac:dyDescent="0.25">
      <c r="A63" s="31" t="s">
        <v>128</v>
      </c>
      <c r="B63" s="31" t="s">
        <v>139</v>
      </c>
      <c r="C63" s="31">
        <v>13192574</v>
      </c>
      <c r="D63" s="31">
        <v>0.46</v>
      </c>
      <c r="E63" s="31" t="s">
        <v>133</v>
      </c>
      <c r="F63" s="31">
        <v>4.91</v>
      </c>
      <c r="G63" s="31">
        <v>3.59</v>
      </c>
      <c r="H63" s="33" t="s">
        <v>53</v>
      </c>
    </row>
    <row r="64" spans="1:8" ht="22.5" x14ac:dyDescent="0.25">
      <c r="A64" s="31" t="s">
        <v>128</v>
      </c>
      <c r="B64" s="31" t="s">
        <v>139</v>
      </c>
      <c r="C64" s="31">
        <v>13192608</v>
      </c>
      <c r="D64" s="31">
        <v>0.39100000000000001</v>
      </c>
      <c r="E64" s="31" t="s">
        <v>135</v>
      </c>
      <c r="F64" s="31">
        <v>2.1800000000000002</v>
      </c>
      <c r="G64" s="31">
        <v>1.27</v>
      </c>
      <c r="H64" s="33" t="s">
        <v>53</v>
      </c>
    </row>
    <row r="65" spans="1:8" ht="22.5" x14ac:dyDescent="0.25">
      <c r="A65" s="31" t="s">
        <v>128</v>
      </c>
      <c r="B65" s="31" t="s">
        <v>139</v>
      </c>
      <c r="C65" s="31">
        <v>13192608</v>
      </c>
      <c r="D65" s="31">
        <v>0.39100000000000001</v>
      </c>
      <c r="E65" s="31" t="s">
        <v>134</v>
      </c>
      <c r="F65" s="31">
        <v>5.4</v>
      </c>
      <c r="G65" s="31">
        <v>3.53</v>
      </c>
      <c r="H65" s="33" t="s">
        <v>53</v>
      </c>
    </row>
    <row r="66" spans="1:8" ht="22.5" x14ac:dyDescent="0.25">
      <c r="A66" s="31" t="s">
        <v>128</v>
      </c>
      <c r="B66" s="31" t="s">
        <v>139</v>
      </c>
      <c r="C66" s="31">
        <v>13192608</v>
      </c>
      <c r="D66" s="31">
        <v>0.39100000000000001</v>
      </c>
      <c r="E66" s="31" t="s">
        <v>133</v>
      </c>
      <c r="F66" s="31">
        <v>4.82</v>
      </c>
      <c r="G66" s="31">
        <v>3.33</v>
      </c>
      <c r="H66" s="33" t="s">
        <v>53</v>
      </c>
    </row>
    <row r="67" spans="1:8" ht="22.5" x14ac:dyDescent="0.25">
      <c r="A67" s="31" t="s">
        <v>128</v>
      </c>
      <c r="B67" s="31" t="s">
        <v>139</v>
      </c>
      <c r="C67" s="31">
        <v>13192790</v>
      </c>
      <c r="D67" s="31">
        <v>0.61199999999999999</v>
      </c>
      <c r="E67" s="31" t="s">
        <v>134</v>
      </c>
      <c r="F67" s="31">
        <v>5.07</v>
      </c>
      <c r="G67" s="31">
        <v>3.53</v>
      </c>
      <c r="H67" s="33" t="s">
        <v>53</v>
      </c>
    </row>
    <row r="68" spans="1:8" ht="22.5" x14ac:dyDescent="0.25">
      <c r="A68" s="31" t="s">
        <v>128</v>
      </c>
      <c r="B68" s="31" t="s">
        <v>139</v>
      </c>
      <c r="C68" s="31">
        <v>13193072</v>
      </c>
      <c r="D68" s="31">
        <v>0.55600000000000005</v>
      </c>
      <c r="E68" s="31" t="s">
        <v>134</v>
      </c>
      <c r="F68" s="31">
        <v>5.4</v>
      </c>
      <c r="G68" s="31">
        <v>3.71</v>
      </c>
      <c r="H68" s="33" t="s">
        <v>53</v>
      </c>
    </row>
    <row r="69" spans="1:8" ht="22.5" x14ac:dyDescent="0.25">
      <c r="A69" s="31" t="s">
        <v>128</v>
      </c>
      <c r="B69" s="31" t="s">
        <v>139</v>
      </c>
      <c r="C69" s="31">
        <v>13193072</v>
      </c>
      <c r="D69" s="31">
        <v>0.55600000000000005</v>
      </c>
      <c r="E69" s="31" t="s">
        <v>133</v>
      </c>
      <c r="F69" s="31">
        <v>4.82</v>
      </c>
      <c r="G69" s="31">
        <v>2.81</v>
      </c>
      <c r="H69" s="33" t="s">
        <v>53</v>
      </c>
    </row>
    <row r="70" spans="1:8" ht="22.5" x14ac:dyDescent="0.25">
      <c r="A70" s="31" t="s">
        <v>128</v>
      </c>
      <c r="B70" s="31" t="s">
        <v>139</v>
      </c>
      <c r="C70" s="31">
        <v>13193165</v>
      </c>
      <c r="D70" s="31">
        <v>0.56100000000000005</v>
      </c>
      <c r="E70" s="31" t="s">
        <v>134</v>
      </c>
      <c r="F70" s="31">
        <v>5.4</v>
      </c>
      <c r="G70" s="31">
        <v>3.71</v>
      </c>
      <c r="H70" s="33" t="s">
        <v>53</v>
      </c>
    </row>
    <row r="71" spans="1:8" ht="22.5" x14ac:dyDescent="0.25">
      <c r="A71" s="31" t="s">
        <v>128</v>
      </c>
      <c r="B71" s="31" t="s">
        <v>139</v>
      </c>
      <c r="C71" s="31">
        <v>13193165</v>
      </c>
      <c r="D71" s="31">
        <v>0.56100000000000005</v>
      </c>
      <c r="E71" s="31" t="s">
        <v>135</v>
      </c>
      <c r="F71" s="31">
        <v>2.1800000000000002</v>
      </c>
      <c r="G71" s="31">
        <v>1.53</v>
      </c>
      <c r="H71" s="33" t="s">
        <v>53</v>
      </c>
    </row>
    <row r="72" spans="1:8" ht="22.5" x14ac:dyDescent="0.25">
      <c r="A72" s="31" t="s">
        <v>128</v>
      </c>
      <c r="B72" s="31" t="s">
        <v>139</v>
      </c>
      <c r="C72" s="31">
        <v>13194243</v>
      </c>
      <c r="D72" s="31">
        <v>0.223</v>
      </c>
      <c r="E72" s="31" t="s">
        <v>136</v>
      </c>
      <c r="F72" s="31">
        <v>189.7</v>
      </c>
      <c r="G72" s="31">
        <v>167.2</v>
      </c>
      <c r="H72" s="33" t="s">
        <v>53</v>
      </c>
    </row>
    <row r="73" spans="1:8" ht="22.5" x14ac:dyDescent="0.25">
      <c r="A73" s="31" t="s">
        <v>128</v>
      </c>
      <c r="B73" s="31" t="s">
        <v>139</v>
      </c>
      <c r="C73" s="31">
        <v>13194246</v>
      </c>
      <c r="D73" s="31">
        <v>0.222</v>
      </c>
      <c r="E73" s="31" t="s">
        <v>136</v>
      </c>
      <c r="F73" s="31">
        <v>189.7</v>
      </c>
      <c r="G73" s="31">
        <v>167.2</v>
      </c>
      <c r="H73" s="33" t="s">
        <v>53</v>
      </c>
    </row>
    <row r="74" spans="1:8" ht="22.5" x14ac:dyDescent="0.25">
      <c r="A74" s="31" t="s">
        <v>128</v>
      </c>
      <c r="B74" s="31" t="s">
        <v>145</v>
      </c>
      <c r="C74" s="31">
        <v>13194523</v>
      </c>
      <c r="D74" s="31">
        <v>0.46100000000000002</v>
      </c>
      <c r="E74" s="31" t="s">
        <v>134</v>
      </c>
      <c r="F74" s="31">
        <v>5.08</v>
      </c>
      <c r="G74" s="31">
        <v>4.07</v>
      </c>
      <c r="H74" s="33" t="s">
        <v>53</v>
      </c>
    </row>
    <row r="75" spans="1:8" ht="22.5" x14ac:dyDescent="0.25">
      <c r="A75" s="31" t="s">
        <v>128</v>
      </c>
      <c r="B75" s="31" t="s">
        <v>140</v>
      </c>
      <c r="C75" s="31">
        <v>13194891</v>
      </c>
      <c r="D75" s="31">
        <v>8.7999999999999995E-2</v>
      </c>
      <c r="E75" s="31" t="s">
        <v>133</v>
      </c>
      <c r="F75" s="31">
        <v>3.78</v>
      </c>
      <c r="G75" s="31">
        <v>6.01</v>
      </c>
      <c r="H75" s="33" t="s">
        <v>53</v>
      </c>
    </row>
    <row r="76" spans="1:8" x14ac:dyDescent="0.25">
      <c r="A76" s="31"/>
      <c r="B76" s="31"/>
      <c r="C76" s="31"/>
      <c r="D76" s="31"/>
      <c r="E76" s="31"/>
      <c r="F76" s="31"/>
      <c r="G76" s="31"/>
      <c r="H76" s="33"/>
    </row>
    <row r="77" spans="1:8" ht="22.5" x14ac:dyDescent="0.25">
      <c r="A77" s="31" t="s">
        <v>129</v>
      </c>
      <c r="B77" s="31" t="s">
        <v>139</v>
      </c>
      <c r="C77" s="31">
        <v>13189608</v>
      </c>
      <c r="D77" s="31">
        <v>0.57099999999999995</v>
      </c>
      <c r="E77" s="31" t="s">
        <v>134</v>
      </c>
      <c r="F77" s="31">
        <v>5.07</v>
      </c>
      <c r="G77" s="31">
        <v>3.5</v>
      </c>
      <c r="H77" s="33" t="s">
        <v>53</v>
      </c>
    </row>
    <row r="78" spans="1:8" ht="22.5" x14ac:dyDescent="0.25">
      <c r="A78" s="31" t="s">
        <v>129</v>
      </c>
      <c r="B78" s="31" t="s">
        <v>152</v>
      </c>
      <c r="C78" s="31">
        <v>13189964</v>
      </c>
      <c r="D78" s="31">
        <v>0.12</v>
      </c>
      <c r="E78" s="31" t="s">
        <v>149</v>
      </c>
      <c r="F78" s="31">
        <v>0.65</v>
      </c>
      <c r="G78" s="31">
        <v>0.44</v>
      </c>
      <c r="H78" s="33" t="s">
        <v>53</v>
      </c>
    </row>
    <row r="79" spans="1:8" ht="22.5" x14ac:dyDescent="0.25">
      <c r="A79" s="31" t="s">
        <v>129</v>
      </c>
      <c r="B79" s="31" t="s">
        <v>50</v>
      </c>
      <c r="C79" s="31">
        <v>13190130</v>
      </c>
      <c r="D79" s="31">
        <v>0.504</v>
      </c>
      <c r="E79" s="31" t="s">
        <v>134</v>
      </c>
      <c r="F79" s="31">
        <v>5.07</v>
      </c>
      <c r="G79" s="31">
        <v>3.71</v>
      </c>
      <c r="H79" s="33" t="s">
        <v>53</v>
      </c>
    </row>
    <row r="80" spans="1:8" ht="22.5" x14ac:dyDescent="0.25">
      <c r="A80" s="31" t="s">
        <v>129</v>
      </c>
      <c r="B80" s="31" t="s">
        <v>50</v>
      </c>
      <c r="C80" s="31">
        <v>13190130</v>
      </c>
      <c r="D80" s="31">
        <v>0.504</v>
      </c>
      <c r="E80" s="31" t="s">
        <v>136</v>
      </c>
      <c r="F80" s="31">
        <v>170</v>
      </c>
      <c r="G80" s="31">
        <v>189.7</v>
      </c>
      <c r="H80" s="33" t="s">
        <v>53</v>
      </c>
    </row>
    <row r="81" spans="1:8" ht="22.5" x14ac:dyDescent="0.25">
      <c r="A81" s="31" t="s">
        <v>129</v>
      </c>
      <c r="B81" s="31" t="s">
        <v>138</v>
      </c>
      <c r="C81" s="31">
        <v>13190240</v>
      </c>
      <c r="D81" s="31">
        <v>0.621</v>
      </c>
      <c r="E81" s="31" t="s">
        <v>134</v>
      </c>
      <c r="F81" s="31">
        <v>5.07</v>
      </c>
      <c r="G81" s="31">
        <v>3.42</v>
      </c>
      <c r="H81" s="33" t="s">
        <v>53</v>
      </c>
    </row>
    <row r="82" spans="1:8" ht="22.5" x14ac:dyDescent="0.25">
      <c r="A82" s="31" t="s">
        <v>129</v>
      </c>
      <c r="B82" s="31" t="s">
        <v>138</v>
      </c>
      <c r="C82" s="31">
        <v>13190269</v>
      </c>
      <c r="D82" s="31">
        <v>0.54800000000000004</v>
      </c>
      <c r="E82" s="31" t="s">
        <v>134</v>
      </c>
      <c r="F82" s="31">
        <v>5.16</v>
      </c>
      <c r="G82" s="31">
        <v>3.48</v>
      </c>
      <c r="H82" s="33" t="s">
        <v>53</v>
      </c>
    </row>
    <row r="83" spans="1:8" ht="22.5" x14ac:dyDescent="0.25">
      <c r="A83" s="31" t="s">
        <v>129</v>
      </c>
      <c r="B83" s="31" t="s">
        <v>138</v>
      </c>
      <c r="C83" s="31">
        <v>13190273</v>
      </c>
      <c r="D83" s="31">
        <v>0.6</v>
      </c>
      <c r="E83" s="31" t="s">
        <v>133</v>
      </c>
      <c r="F83" s="31">
        <v>4.99</v>
      </c>
      <c r="G83" s="31">
        <v>2.82</v>
      </c>
      <c r="H83" s="33" t="s">
        <v>53</v>
      </c>
    </row>
    <row r="84" spans="1:8" ht="22.5" x14ac:dyDescent="0.25">
      <c r="A84" s="31" t="s">
        <v>129</v>
      </c>
      <c r="B84" s="31" t="s">
        <v>138</v>
      </c>
      <c r="C84" s="31">
        <v>13190273</v>
      </c>
      <c r="D84" s="31">
        <v>0.6</v>
      </c>
      <c r="E84" s="31" t="s">
        <v>134</v>
      </c>
      <c r="F84" s="31">
        <v>5.74</v>
      </c>
      <c r="G84" s="31">
        <v>3.9</v>
      </c>
      <c r="H84" s="33" t="s">
        <v>53</v>
      </c>
    </row>
    <row r="85" spans="1:8" ht="22.5" x14ac:dyDescent="0.25">
      <c r="A85" s="31" t="s">
        <v>129</v>
      </c>
      <c r="B85" s="31" t="s">
        <v>138</v>
      </c>
      <c r="C85" s="31">
        <v>13190957</v>
      </c>
      <c r="D85" s="31">
        <v>0.41</v>
      </c>
      <c r="E85" s="31" t="s">
        <v>133</v>
      </c>
      <c r="F85" s="31">
        <v>4.8600000000000003</v>
      </c>
      <c r="G85" s="31">
        <v>3.33</v>
      </c>
      <c r="H85" s="33" t="s">
        <v>53</v>
      </c>
    </row>
    <row r="86" spans="1:8" ht="22.5" x14ac:dyDescent="0.25">
      <c r="A86" s="31" t="s">
        <v>129</v>
      </c>
      <c r="B86" s="31" t="s">
        <v>138</v>
      </c>
      <c r="C86" s="31">
        <v>13191030</v>
      </c>
      <c r="D86" s="31">
        <v>0.64</v>
      </c>
      <c r="E86" s="31" t="s">
        <v>134</v>
      </c>
      <c r="F86" s="31">
        <v>5.4</v>
      </c>
      <c r="G86" s="31">
        <v>3.53</v>
      </c>
      <c r="H86" s="33" t="s">
        <v>53</v>
      </c>
    </row>
    <row r="87" spans="1:8" ht="22.5" x14ac:dyDescent="0.25">
      <c r="A87" s="31" t="s">
        <v>129</v>
      </c>
      <c r="B87" s="31" t="s">
        <v>138</v>
      </c>
      <c r="C87" s="31">
        <v>13191034</v>
      </c>
      <c r="D87" s="31">
        <v>0.48699999999999999</v>
      </c>
      <c r="E87" s="31" t="s">
        <v>134</v>
      </c>
      <c r="F87" s="31">
        <v>5.4</v>
      </c>
      <c r="G87" s="31">
        <v>3.53</v>
      </c>
      <c r="H87" s="33" t="s">
        <v>53</v>
      </c>
    </row>
    <row r="88" spans="1:8" x14ac:dyDescent="0.25">
      <c r="A88" s="31"/>
      <c r="B88" s="31"/>
      <c r="C88" s="31"/>
      <c r="D88" s="31"/>
      <c r="E88" s="31"/>
      <c r="F88" s="31"/>
      <c r="G88" s="31"/>
      <c r="H88" s="33"/>
    </row>
    <row r="89" spans="1:8" ht="22.5" x14ac:dyDescent="0.25">
      <c r="A89" s="31" t="s">
        <v>130</v>
      </c>
      <c r="B89" s="31" t="s">
        <v>138</v>
      </c>
      <c r="C89" s="31">
        <v>13179607</v>
      </c>
      <c r="D89" s="31">
        <v>0.435</v>
      </c>
      <c r="E89" s="31" t="s">
        <v>134</v>
      </c>
      <c r="F89" s="31">
        <v>5.26</v>
      </c>
      <c r="G89" s="31">
        <v>3.52</v>
      </c>
      <c r="H89" s="33" t="s">
        <v>53</v>
      </c>
    </row>
    <row r="90" spans="1:8" ht="22.5" x14ac:dyDescent="0.25">
      <c r="A90" s="31" t="s">
        <v>130</v>
      </c>
      <c r="B90" s="31" t="s">
        <v>138</v>
      </c>
      <c r="C90" s="31">
        <v>13179638</v>
      </c>
      <c r="D90" s="31">
        <v>0.42499999999999999</v>
      </c>
      <c r="E90" s="31" t="s">
        <v>136</v>
      </c>
      <c r="F90" s="31">
        <v>170</v>
      </c>
      <c r="G90" s="31">
        <v>189.7</v>
      </c>
      <c r="H90" s="33" t="s">
        <v>53</v>
      </c>
    </row>
    <row r="91" spans="1:8" ht="22.5" x14ac:dyDescent="0.25">
      <c r="A91" s="31" t="s">
        <v>130</v>
      </c>
      <c r="B91" s="31" t="s">
        <v>140</v>
      </c>
      <c r="C91" s="31">
        <v>13182234</v>
      </c>
      <c r="D91" s="31">
        <v>6.7000000000000004E-2</v>
      </c>
      <c r="E91" s="31" t="s">
        <v>149</v>
      </c>
      <c r="F91" s="31">
        <v>0.65</v>
      </c>
      <c r="G91" s="31">
        <v>0.48</v>
      </c>
      <c r="H91" s="33" t="s">
        <v>53</v>
      </c>
    </row>
    <row r="92" spans="1:8" ht="22.5" x14ac:dyDescent="0.25">
      <c r="A92" s="31" t="s">
        <v>130</v>
      </c>
      <c r="B92" s="31" t="s">
        <v>140</v>
      </c>
      <c r="C92" s="31">
        <v>13182497</v>
      </c>
      <c r="D92" s="31">
        <v>0.49</v>
      </c>
      <c r="E92" s="31" t="s">
        <v>136</v>
      </c>
      <c r="F92" s="31">
        <v>218.6</v>
      </c>
      <c r="G92" s="31">
        <v>170</v>
      </c>
      <c r="H92" s="33" t="s">
        <v>53</v>
      </c>
    </row>
    <row r="93" spans="1:8" ht="22.5" x14ac:dyDescent="0.25">
      <c r="A93" s="31" t="s">
        <v>130</v>
      </c>
      <c r="B93" s="31" t="s">
        <v>140</v>
      </c>
      <c r="C93" s="31">
        <v>13182497</v>
      </c>
      <c r="D93" s="31">
        <v>0.49</v>
      </c>
      <c r="E93" s="31" t="s">
        <v>149</v>
      </c>
      <c r="F93" s="31">
        <v>0.59</v>
      </c>
      <c r="G93" s="31">
        <v>0.71</v>
      </c>
      <c r="H93" s="33" t="s">
        <v>53</v>
      </c>
    </row>
    <row r="94" spans="1:8" ht="22.5" x14ac:dyDescent="0.25">
      <c r="A94" s="31" t="s">
        <v>130</v>
      </c>
      <c r="B94" s="31" t="s">
        <v>140</v>
      </c>
      <c r="C94" s="31">
        <v>13182595</v>
      </c>
      <c r="D94" s="31">
        <v>0.35799999999999998</v>
      </c>
      <c r="E94" s="31" t="s">
        <v>133</v>
      </c>
      <c r="F94" s="31">
        <v>4</v>
      </c>
      <c r="G94" s="31">
        <v>2.65</v>
      </c>
      <c r="H94" s="33" t="s">
        <v>53</v>
      </c>
    </row>
    <row r="95" spans="1:8" x14ac:dyDescent="0.25">
      <c r="A95" s="31"/>
      <c r="B95" s="31"/>
      <c r="C95" s="31"/>
      <c r="D95" s="31"/>
      <c r="E95" s="31"/>
      <c r="F95" s="31"/>
      <c r="G95" s="31"/>
      <c r="H95" s="33"/>
    </row>
    <row r="96" spans="1:8" ht="22.5" x14ac:dyDescent="0.25">
      <c r="A96" s="31" t="s">
        <v>131</v>
      </c>
      <c r="B96" s="31" t="s">
        <v>139</v>
      </c>
      <c r="C96" s="31">
        <v>13203625</v>
      </c>
      <c r="D96" s="31">
        <v>0.59299999999999997</v>
      </c>
      <c r="E96" s="31" t="s">
        <v>133</v>
      </c>
      <c r="F96" s="31">
        <v>4.99</v>
      </c>
      <c r="G96" s="31">
        <v>2.76</v>
      </c>
      <c r="H96" s="33" t="s">
        <v>53</v>
      </c>
    </row>
    <row r="97" spans="1:8" ht="22.5" x14ac:dyDescent="0.25">
      <c r="A97" s="31" t="s">
        <v>131</v>
      </c>
      <c r="B97" s="31" t="s">
        <v>139</v>
      </c>
      <c r="C97" s="31">
        <v>13203752</v>
      </c>
      <c r="D97" s="31">
        <v>0.64500000000000002</v>
      </c>
      <c r="E97" s="31" t="s">
        <v>136</v>
      </c>
      <c r="F97" s="31">
        <v>164.4</v>
      </c>
      <c r="G97" s="31">
        <v>189.7</v>
      </c>
      <c r="H97" s="33" t="s">
        <v>53</v>
      </c>
    </row>
    <row r="98" spans="1:8" ht="22.5" x14ac:dyDescent="0.25">
      <c r="A98" s="31" t="s">
        <v>131</v>
      </c>
      <c r="B98" s="31" t="s">
        <v>138</v>
      </c>
      <c r="C98" s="31">
        <v>13204193</v>
      </c>
      <c r="D98" s="31">
        <v>0.4</v>
      </c>
      <c r="E98" s="31" t="s">
        <v>133</v>
      </c>
      <c r="F98" s="31">
        <v>3.83</v>
      </c>
      <c r="G98" s="31">
        <v>2.76</v>
      </c>
      <c r="H98" s="33" t="s">
        <v>53</v>
      </c>
    </row>
    <row r="99" spans="1:8" x14ac:dyDescent="0.25">
      <c r="A99" s="30"/>
      <c r="B99" s="30"/>
      <c r="C99" s="30"/>
      <c r="D99" s="30"/>
      <c r="E99" s="30"/>
      <c r="F99" s="30"/>
      <c r="G99" s="30"/>
      <c r="H99" s="34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3D7781-85A9-48FB-BE51-53BC3270BEB3}">
  <dimension ref="A1:R75"/>
  <sheetViews>
    <sheetView workbookViewId="0">
      <selection activeCell="C74" sqref="C74"/>
    </sheetView>
  </sheetViews>
  <sheetFormatPr defaultRowHeight="15" x14ac:dyDescent="0.25"/>
  <cols>
    <col min="1" max="1" width="7.85546875" bestFit="1" customWidth="1"/>
    <col min="2" max="2" width="8.28515625" bestFit="1" customWidth="1"/>
    <col min="3" max="3" width="7.85546875" bestFit="1" customWidth="1"/>
    <col min="6" max="7" width="7.28515625" bestFit="1" customWidth="1"/>
    <col min="8" max="8" width="2.42578125" bestFit="1" customWidth="1"/>
    <col min="13" max="13" width="10" bestFit="1" customWidth="1"/>
  </cols>
  <sheetData>
    <row r="1" spans="1:18" ht="33.75" x14ac:dyDescent="0.25">
      <c r="A1" s="30" t="s">
        <v>55</v>
      </c>
      <c r="B1" s="30" t="s">
        <v>137</v>
      </c>
      <c r="C1" s="30" t="s">
        <v>143</v>
      </c>
      <c r="D1" s="30" t="s">
        <v>144</v>
      </c>
      <c r="E1" s="30" t="s">
        <v>132</v>
      </c>
      <c r="F1" s="30" t="s">
        <v>141</v>
      </c>
      <c r="G1" s="30" t="s">
        <v>142</v>
      </c>
      <c r="H1" s="29"/>
      <c r="K1" s="31"/>
      <c r="L1" s="31"/>
      <c r="M1" s="36"/>
      <c r="N1" s="31"/>
      <c r="O1" s="31"/>
      <c r="P1" s="31"/>
      <c r="Q1" s="31"/>
      <c r="R1" s="33"/>
    </row>
    <row r="2" spans="1:18" ht="22.5" x14ac:dyDescent="0.25">
      <c r="A2" s="31" t="s">
        <v>126</v>
      </c>
      <c r="B2" s="31" t="s">
        <v>138</v>
      </c>
      <c r="C2" s="31">
        <v>39749912</v>
      </c>
      <c r="D2" s="31">
        <v>0.44600000000000001</v>
      </c>
      <c r="E2" s="31" t="s">
        <v>134</v>
      </c>
      <c r="F2" s="31">
        <v>5.14</v>
      </c>
      <c r="G2" s="31">
        <v>3.48</v>
      </c>
      <c r="H2" s="33" t="s">
        <v>53</v>
      </c>
      <c r="K2" s="31"/>
      <c r="L2" s="31"/>
      <c r="M2" s="36"/>
      <c r="N2" s="31"/>
      <c r="O2" s="31"/>
      <c r="P2" s="31"/>
      <c r="Q2" s="31"/>
      <c r="R2" s="33"/>
    </row>
    <row r="3" spans="1:18" ht="22.5" x14ac:dyDescent="0.25">
      <c r="A3" s="31" t="s">
        <v>126</v>
      </c>
      <c r="B3" s="31" t="s">
        <v>138</v>
      </c>
      <c r="C3" s="31">
        <v>39749954</v>
      </c>
      <c r="D3" s="31">
        <v>0.52300000000000002</v>
      </c>
      <c r="E3" s="31" t="s">
        <v>135</v>
      </c>
      <c r="F3" s="31">
        <v>2.1800000000000002</v>
      </c>
      <c r="G3" s="31">
        <v>1.43</v>
      </c>
      <c r="H3" s="33" t="s">
        <v>53</v>
      </c>
      <c r="K3" s="31"/>
      <c r="L3" s="31"/>
      <c r="M3" s="36"/>
      <c r="N3" s="31"/>
      <c r="O3" s="31"/>
      <c r="P3" s="31"/>
      <c r="Q3" s="31"/>
      <c r="R3" s="33"/>
    </row>
    <row r="4" spans="1:18" ht="22.5" x14ac:dyDescent="0.25">
      <c r="A4" s="31" t="s">
        <v>126</v>
      </c>
      <c r="B4" s="31" t="s">
        <v>138</v>
      </c>
      <c r="C4" s="31">
        <v>39749954</v>
      </c>
      <c r="D4" s="31">
        <v>0.52300000000000002</v>
      </c>
      <c r="E4" s="31" t="s">
        <v>134</v>
      </c>
      <c r="F4" s="31">
        <v>5.15</v>
      </c>
      <c r="G4" s="31">
        <v>3.34</v>
      </c>
      <c r="H4" s="33" t="s">
        <v>53</v>
      </c>
      <c r="K4" s="31"/>
      <c r="L4" s="31"/>
      <c r="M4" s="36"/>
      <c r="N4" s="31"/>
      <c r="O4" s="31"/>
      <c r="P4" s="31"/>
      <c r="Q4" s="31"/>
      <c r="R4" s="33"/>
    </row>
    <row r="5" spans="1:18" ht="22.5" x14ac:dyDescent="0.25">
      <c r="A5" s="31" t="s">
        <v>126</v>
      </c>
      <c r="B5" s="31" t="s">
        <v>138</v>
      </c>
      <c r="C5" s="31">
        <v>39749990</v>
      </c>
      <c r="D5" s="31">
        <v>0.441</v>
      </c>
      <c r="E5" s="31" t="s">
        <v>135</v>
      </c>
      <c r="F5" s="31">
        <v>2.1</v>
      </c>
      <c r="G5" s="31">
        <v>1.52</v>
      </c>
      <c r="H5" s="33" t="s">
        <v>53</v>
      </c>
      <c r="K5" s="31"/>
      <c r="L5" s="31"/>
      <c r="M5" s="36"/>
      <c r="N5" s="31"/>
      <c r="O5" s="31"/>
      <c r="P5" s="31"/>
      <c r="Q5" s="31"/>
      <c r="R5" s="33"/>
    </row>
    <row r="6" spans="1:18" ht="22.5" x14ac:dyDescent="0.25">
      <c r="A6" s="31" t="s">
        <v>126</v>
      </c>
      <c r="B6" s="31" t="s">
        <v>138</v>
      </c>
      <c r="C6" s="31">
        <v>39749990</v>
      </c>
      <c r="D6" s="31">
        <v>0.441</v>
      </c>
      <c r="E6" s="31" t="s">
        <v>134</v>
      </c>
      <c r="F6" s="31">
        <v>5.15</v>
      </c>
      <c r="G6" s="31">
        <v>3.9</v>
      </c>
      <c r="H6" s="33" t="s">
        <v>53</v>
      </c>
      <c r="K6" s="31"/>
      <c r="L6" s="31"/>
      <c r="M6" s="36"/>
      <c r="N6" s="31"/>
      <c r="O6" s="31"/>
      <c r="P6" s="31"/>
      <c r="Q6" s="31"/>
      <c r="R6" s="33"/>
    </row>
    <row r="7" spans="1:18" ht="22.5" x14ac:dyDescent="0.25">
      <c r="A7" s="31" t="s">
        <v>126</v>
      </c>
      <c r="B7" s="31" t="s">
        <v>138</v>
      </c>
      <c r="C7" s="31">
        <v>39750179</v>
      </c>
      <c r="D7" s="31">
        <v>0.17100000000000001</v>
      </c>
      <c r="E7" s="31" t="s">
        <v>134</v>
      </c>
      <c r="F7" s="31">
        <v>5.16</v>
      </c>
      <c r="G7" s="31">
        <v>3.48</v>
      </c>
      <c r="H7" s="33" t="s">
        <v>53</v>
      </c>
      <c r="K7" s="31"/>
      <c r="L7" s="31"/>
      <c r="M7" s="36"/>
      <c r="N7" s="31"/>
      <c r="O7" s="31"/>
      <c r="P7" s="31"/>
      <c r="Q7" s="31"/>
      <c r="R7" s="33"/>
    </row>
    <row r="8" spans="1:18" ht="22.5" x14ac:dyDescent="0.25">
      <c r="A8" s="31" t="s">
        <v>126</v>
      </c>
      <c r="B8" s="31" t="s">
        <v>138</v>
      </c>
      <c r="C8" s="31">
        <v>39750619</v>
      </c>
      <c r="D8" s="31">
        <v>0.35199999999999998</v>
      </c>
      <c r="E8" s="31" t="s">
        <v>134</v>
      </c>
      <c r="F8" s="31">
        <v>5.15</v>
      </c>
      <c r="G8" s="31">
        <v>3.48</v>
      </c>
      <c r="H8" s="33" t="s">
        <v>53</v>
      </c>
      <c r="K8" s="31"/>
      <c r="L8" s="31"/>
      <c r="M8" s="36"/>
      <c r="N8" s="31"/>
      <c r="O8" s="31"/>
      <c r="P8" s="31"/>
      <c r="Q8" s="31"/>
      <c r="R8" s="33"/>
    </row>
    <row r="9" spans="1:18" ht="22.5" x14ac:dyDescent="0.25">
      <c r="A9" s="31" t="s">
        <v>126</v>
      </c>
      <c r="B9" s="31" t="s">
        <v>138</v>
      </c>
      <c r="C9" s="31">
        <v>39750619</v>
      </c>
      <c r="D9" s="31">
        <v>0.35199999999999998</v>
      </c>
      <c r="E9" s="31" t="s">
        <v>135</v>
      </c>
      <c r="F9" s="31">
        <v>2.16</v>
      </c>
      <c r="G9" s="31">
        <v>1.5</v>
      </c>
      <c r="H9" s="33" t="s">
        <v>53</v>
      </c>
      <c r="K9" s="31"/>
      <c r="L9" s="31"/>
      <c r="M9" s="36"/>
      <c r="N9" s="31"/>
      <c r="O9" s="31"/>
      <c r="P9" s="31"/>
      <c r="Q9" s="31"/>
      <c r="R9" s="33"/>
    </row>
    <row r="10" spans="1:18" x14ac:dyDescent="0.25">
      <c r="A10" s="31"/>
      <c r="B10" s="31"/>
      <c r="C10" s="31"/>
      <c r="D10" s="31"/>
      <c r="E10" s="31"/>
      <c r="F10" s="31"/>
      <c r="G10" s="31"/>
      <c r="H10" s="33"/>
      <c r="K10" s="31"/>
      <c r="L10" s="31"/>
      <c r="M10" s="36"/>
      <c r="N10" s="31"/>
      <c r="O10" s="31"/>
      <c r="P10" s="31"/>
      <c r="Q10" s="31"/>
      <c r="R10" s="33"/>
    </row>
    <row r="11" spans="1:18" ht="22.5" x14ac:dyDescent="0.25">
      <c r="A11" s="31" t="s">
        <v>127</v>
      </c>
      <c r="B11" s="31" t="s">
        <v>138</v>
      </c>
      <c r="C11" s="31">
        <v>28173783</v>
      </c>
      <c r="D11" s="31">
        <v>0.4</v>
      </c>
      <c r="E11" s="31" t="s">
        <v>134</v>
      </c>
      <c r="F11" s="31">
        <v>5.01</v>
      </c>
      <c r="G11" s="31">
        <v>3.36</v>
      </c>
      <c r="H11" s="33" t="s">
        <v>53</v>
      </c>
      <c r="K11" s="31"/>
      <c r="L11" s="31"/>
      <c r="M11" s="36"/>
      <c r="N11" s="31"/>
      <c r="O11" s="31"/>
      <c r="P11" s="31"/>
      <c r="Q11" s="31"/>
      <c r="R11" s="33"/>
    </row>
    <row r="12" spans="1:18" ht="22.5" x14ac:dyDescent="0.25">
      <c r="A12" s="31" t="s">
        <v>127</v>
      </c>
      <c r="B12" s="31" t="s">
        <v>138</v>
      </c>
      <c r="C12" s="31">
        <v>28173846</v>
      </c>
      <c r="D12" s="31">
        <v>0.23799999999999999</v>
      </c>
      <c r="E12" s="31" t="s">
        <v>134</v>
      </c>
      <c r="F12" s="31">
        <v>4.84</v>
      </c>
      <c r="G12" s="31">
        <v>3.16</v>
      </c>
      <c r="H12" s="33" t="s">
        <v>53</v>
      </c>
      <c r="K12" s="31"/>
      <c r="L12" s="31"/>
      <c r="M12" s="36"/>
      <c r="N12" s="31"/>
      <c r="O12" s="31"/>
      <c r="P12" s="31"/>
      <c r="Q12" s="31"/>
      <c r="R12" s="33"/>
    </row>
    <row r="13" spans="1:18" ht="22.5" x14ac:dyDescent="0.25">
      <c r="A13" s="31" t="s">
        <v>127</v>
      </c>
      <c r="B13" s="31" t="s">
        <v>138</v>
      </c>
      <c r="C13" s="31">
        <v>28173846</v>
      </c>
      <c r="D13" s="31">
        <v>0.23799999999999999</v>
      </c>
      <c r="E13" s="31" t="s">
        <v>135</v>
      </c>
      <c r="F13" s="31">
        <v>1.94</v>
      </c>
      <c r="G13" s="31">
        <v>1.37</v>
      </c>
      <c r="H13" s="33" t="s">
        <v>53</v>
      </c>
      <c r="K13" s="31"/>
      <c r="L13" s="31"/>
      <c r="M13" s="36"/>
      <c r="N13" s="31"/>
      <c r="O13" s="31"/>
      <c r="P13" s="31"/>
      <c r="Q13" s="31"/>
      <c r="R13" s="33"/>
    </row>
    <row r="14" spans="1:18" ht="22.5" x14ac:dyDescent="0.25">
      <c r="A14" s="31" t="s">
        <v>127</v>
      </c>
      <c r="B14" s="31" t="s">
        <v>138</v>
      </c>
      <c r="C14" s="31">
        <v>28173898</v>
      </c>
      <c r="D14" s="31">
        <v>0.41199999999999998</v>
      </c>
      <c r="E14" s="31" t="s">
        <v>134</v>
      </c>
      <c r="F14" s="31">
        <v>5.01</v>
      </c>
      <c r="G14" s="31">
        <v>3.36</v>
      </c>
      <c r="H14" s="33" t="s">
        <v>53</v>
      </c>
      <c r="K14" s="31"/>
      <c r="L14" s="31"/>
      <c r="M14" s="36"/>
      <c r="N14" s="31"/>
      <c r="O14" s="31"/>
      <c r="P14" s="31"/>
      <c r="Q14" s="31"/>
      <c r="R14" s="33"/>
    </row>
    <row r="15" spans="1:18" ht="22.5" x14ac:dyDescent="0.25">
      <c r="A15" s="31" t="s">
        <v>127</v>
      </c>
      <c r="B15" s="31" t="s">
        <v>138</v>
      </c>
      <c r="C15" s="31">
        <v>28173996</v>
      </c>
      <c r="D15" s="31">
        <v>0.249</v>
      </c>
      <c r="E15" s="31" t="s">
        <v>134</v>
      </c>
      <c r="F15" s="31">
        <v>5.01</v>
      </c>
      <c r="G15" s="31">
        <v>3.16</v>
      </c>
      <c r="H15" s="33" t="s">
        <v>53</v>
      </c>
      <c r="K15" s="31"/>
      <c r="L15" s="31"/>
      <c r="M15" s="36"/>
      <c r="N15" s="31"/>
      <c r="O15" s="31"/>
      <c r="P15" s="31"/>
      <c r="Q15" s="31"/>
      <c r="R15" s="33"/>
    </row>
    <row r="16" spans="1:18" ht="22.5" x14ac:dyDescent="0.25">
      <c r="A16" s="31" t="s">
        <v>127</v>
      </c>
      <c r="B16" s="31" t="s">
        <v>138</v>
      </c>
      <c r="C16" s="31">
        <v>28173996</v>
      </c>
      <c r="D16" s="31">
        <v>0.249</v>
      </c>
      <c r="E16" s="31" t="s">
        <v>135</v>
      </c>
      <c r="F16" s="31">
        <v>2.02</v>
      </c>
      <c r="G16" s="31">
        <v>1.17</v>
      </c>
      <c r="H16" s="33" t="s">
        <v>53</v>
      </c>
      <c r="K16" s="31"/>
      <c r="L16" s="31"/>
      <c r="M16" s="36"/>
      <c r="N16" s="31"/>
      <c r="O16" s="31"/>
      <c r="P16" s="31"/>
      <c r="Q16" s="31"/>
      <c r="R16" s="33"/>
    </row>
    <row r="17" spans="1:18" ht="22.5" x14ac:dyDescent="0.25">
      <c r="A17" s="31" t="s">
        <v>127</v>
      </c>
      <c r="B17" s="31" t="s">
        <v>138</v>
      </c>
      <c r="C17" s="31">
        <v>28174067</v>
      </c>
      <c r="D17" s="31">
        <v>0.372</v>
      </c>
      <c r="E17" s="31" t="s">
        <v>134</v>
      </c>
      <c r="F17" s="31">
        <v>5.01</v>
      </c>
      <c r="G17" s="31">
        <v>3.36</v>
      </c>
      <c r="H17" s="33" t="s">
        <v>53</v>
      </c>
      <c r="K17" s="31"/>
      <c r="L17" s="31"/>
      <c r="M17" s="36"/>
      <c r="N17" s="31"/>
      <c r="O17" s="31"/>
      <c r="P17" s="31"/>
      <c r="Q17" s="31"/>
      <c r="R17" s="33"/>
    </row>
    <row r="18" spans="1:18" ht="22.5" x14ac:dyDescent="0.25">
      <c r="A18" s="31" t="s">
        <v>127</v>
      </c>
      <c r="B18" s="31" t="s">
        <v>138</v>
      </c>
      <c r="C18" s="31">
        <v>28174148</v>
      </c>
      <c r="D18" s="31">
        <v>0.25</v>
      </c>
      <c r="E18" s="31" t="s">
        <v>134</v>
      </c>
      <c r="F18" s="31">
        <v>5.01</v>
      </c>
      <c r="G18" s="31">
        <v>3.16</v>
      </c>
      <c r="H18" s="33" t="s">
        <v>53</v>
      </c>
      <c r="K18" s="31"/>
      <c r="L18" s="31"/>
      <c r="M18" s="36"/>
      <c r="N18" s="31"/>
      <c r="O18" s="31"/>
      <c r="P18" s="31"/>
      <c r="Q18" s="31"/>
      <c r="R18" s="33"/>
    </row>
    <row r="19" spans="1:18" ht="22.5" x14ac:dyDescent="0.25">
      <c r="A19" s="31" t="s">
        <v>127</v>
      </c>
      <c r="B19" s="31" t="s">
        <v>138</v>
      </c>
      <c r="C19" s="31">
        <v>28174148</v>
      </c>
      <c r="D19" s="31">
        <v>0.25</v>
      </c>
      <c r="E19" s="31" t="s">
        <v>135</v>
      </c>
      <c r="F19" s="31">
        <v>2.0099999999999998</v>
      </c>
      <c r="G19" s="31">
        <v>1.37</v>
      </c>
      <c r="H19" s="33" t="s">
        <v>53</v>
      </c>
      <c r="K19" s="31"/>
      <c r="L19" s="31"/>
      <c r="M19" s="36"/>
      <c r="N19" s="31"/>
      <c r="O19" s="31"/>
      <c r="P19" s="31"/>
      <c r="Q19" s="31"/>
      <c r="R19" s="33"/>
    </row>
    <row r="20" spans="1:18" ht="22.5" x14ac:dyDescent="0.25">
      <c r="A20" s="31" t="s">
        <v>127</v>
      </c>
      <c r="B20" s="31" t="s">
        <v>138</v>
      </c>
      <c r="C20" s="31">
        <v>28174217</v>
      </c>
      <c r="D20" s="31">
        <v>0.39100000000000001</v>
      </c>
      <c r="E20" s="31" t="s">
        <v>134</v>
      </c>
      <c r="F20" s="31">
        <v>4.87</v>
      </c>
      <c r="G20" s="31">
        <v>3.71</v>
      </c>
      <c r="H20" s="33" t="s">
        <v>53</v>
      </c>
      <c r="K20" s="31"/>
      <c r="L20" s="31"/>
      <c r="M20" s="36"/>
      <c r="N20" s="31"/>
      <c r="O20" s="31"/>
      <c r="P20" s="31"/>
      <c r="Q20" s="31"/>
      <c r="R20" s="33"/>
    </row>
    <row r="21" spans="1:18" ht="22.5" x14ac:dyDescent="0.25">
      <c r="A21" s="31" t="s">
        <v>127</v>
      </c>
      <c r="B21" s="31" t="s">
        <v>138</v>
      </c>
      <c r="C21" s="31">
        <v>28174319</v>
      </c>
      <c r="D21" s="31">
        <v>0.504</v>
      </c>
      <c r="E21" s="31" t="s">
        <v>134</v>
      </c>
      <c r="F21" s="31">
        <v>5.04</v>
      </c>
      <c r="G21" s="31">
        <v>3.42</v>
      </c>
      <c r="H21" s="33" t="s">
        <v>53</v>
      </c>
      <c r="K21" s="31"/>
      <c r="L21" s="31"/>
      <c r="M21" s="36"/>
      <c r="N21" s="31"/>
      <c r="O21" s="31"/>
      <c r="P21" s="31"/>
      <c r="Q21" s="31"/>
      <c r="R21" s="33"/>
    </row>
    <row r="22" spans="1:18" ht="22.5" x14ac:dyDescent="0.25">
      <c r="A22" s="31" t="s">
        <v>127</v>
      </c>
      <c r="B22" s="31" t="s">
        <v>138</v>
      </c>
      <c r="C22" s="31">
        <v>28174319</v>
      </c>
      <c r="D22" s="31">
        <v>0.504</v>
      </c>
      <c r="E22" s="31" t="s">
        <v>135</v>
      </c>
      <c r="F22" s="31">
        <v>2.0099999999999998</v>
      </c>
      <c r="G22" s="31">
        <v>1.52</v>
      </c>
      <c r="H22" s="33" t="s">
        <v>53</v>
      </c>
      <c r="K22" s="31"/>
      <c r="L22" s="31"/>
      <c r="M22" s="36"/>
      <c r="N22" s="31"/>
      <c r="O22" s="31"/>
      <c r="P22" s="31"/>
      <c r="Q22" s="31"/>
      <c r="R22" s="33"/>
    </row>
    <row r="23" spans="1:18" ht="22.5" x14ac:dyDescent="0.25">
      <c r="A23" s="31" t="s">
        <v>127</v>
      </c>
      <c r="B23" s="31" t="s">
        <v>138</v>
      </c>
      <c r="C23" s="31">
        <v>28174449</v>
      </c>
      <c r="D23" s="31">
        <v>0.25700000000000001</v>
      </c>
      <c r="E23" s="31" t="s">
        <v>134</v>
      </c>
      <c r="F23" s="31">
        <v>5.1100000000000003</v>
      </c>
      <c r="G23" s="31">
        <v>3.17</v>
      </c>
      <c r="H23" s="33" t="s">
        <v>52</v>
      </c>
      <c r="K23" s="31"/>
      <c r="L23" s="31"/>
      <c r="M23" s="36"/>
      <c r="N23" s="31"/>
      <c r="O23" s="31"/>
      <c r="P23" s="31"/>
      <c r="Q23" s="31"/>
      <c r="R23" s="33"/>
    </row>
    <row r="24" spans="1:18" ht="22.5" x14ac:dyDescent="0.25">
      <c r="A24" s="31" t="s">
        <v>127</v>
      </c>
      <c r="B24" s="31" t="s">
        <v>138</v>
      </c>
      <c r="C24" s="31">
        <v>28174449</v>
      </c>
      <c r="D24" s="31">
        <v>0.25700000000000001</v>
      </c>
      <c r="E24" s="31" t="s">
        <v>135</v>
      </c>
      <c r="F24" s="31">
        <v>2.0099999999999998</v>
      </c>
      <c r="G24" s="31">
        <v>1.45</v>
      </c>
      <c r="H24" s="33" t="s">
        <v>53</v>
      </c>
      <c r="K24" s="31"/>
      <c r="L24" s="31"/>
      <c r="M24" s="36"/>
      <c r="N24" s="31"/>
      <c r="O24" s="31"/>
      <c r="P24" s="31"/>
      <c r="Q24" s="31"/>
      <c r="R24" s="33"/>
    </row>
    <row r="25" spans="1:18" ht="22.5" x14ac:dyDescent="0.25">
      <c r="A25" s="31" t="s">
        <v>127</v>
      </c>
      <c r="B25" s="31" t="s">
        <v>138</v>
      </c>
      <c r="C25" s="31">
        <v>28174682</v>
      </c>
      <c r="D25" s="31">
        <v>0.22</v>
      </c>
      <c r="E25" s="31" t="s">
        <v>135</v>
      </c>
      <c r="F25" s="31">
        <v>2.0099999999999998</v>
      </c>
      <c r="G25" s="31">
        <v>1.45</v>
      </c>
      <c r="H25" s="33" t="s">
        <v>53</v>
      </c>
      <c r="K25" s="31"/>
      <c r="L25" s="31"/>
      <c r="M25" s="36"/>
      <c r="N25" s="31"/>
      <c r="O25" s="31"/>
      <c r="P25" s="31"/>
      <c r="Q25" s="31"/>
      <c r="R25" s="33"/>
    </row>
    <row r="26" spans="1:18" ht="22.5" x14ac:dyDescent="0.25">
      <c r="A26" s="31" t="s">
        <v>127</v>
      </c>
      <c r="B26" s="31" t="s">
        <v>153</v>
      </c>
      <c r="C26" s="31">
        <v>28175401</v>
      </c>
      <c r="D26" s="31">
        <v>0.219</v>
      </c>
      <c r="E26" s="31" t="s">
        <v>134</v>
      </c>
      <c r="F26" s="31">
        <v>5.01</v>
      </c>
      <c r="G26" s="31">
        <v>3.19</v>
      </c>
      <c r="H26" s="33" t="s">
        <v>53</v>
      </c>
      <c r="K26" s="31"/>
      <c r="L26" s="31"/>
      <c r="M26" s="36"/>
      <c r="N26" s="31"/>
      <c r="O26" s="31"/>
      <c r="P26" s="31"/>
      <c r="Q26" s="31"/>
      <c r="R26" s="33"/>
    </row>
    <row r="27" spans="1:18" ht="33.75" x14ac:dyDescent="0.25">
      <c r="A27" s="31" t="s">
        <v>127</v>
      </c>
      <c r="B27" s="31" t="s">
        <v>140</v>
      </c>
      <c r="C27" s="31">
        <v>28177819</v>
      </c>
      <c r="D27" s="31">
        <v>0.42499999999999999</v>
      </c>
      <c r="E27" s="31" t="s">
        <v>134</v>
      </c>
      <c r="F27" s="31">
        <v>5.07</v>
      </c>
      <c r="G27" s="31">
        <v>3.29</v>
      </c>
      <c r="H27" s="33" t="s">
        <v>53</v>
      </c>
      <c r="K27" s="31"/>
      <c r="L27" s="31"/>
      <c r="M27" s="36"/>
      <c r="N27" s="31"/>
      <c r="O27" s="31"/>
      <c r="P27" s="31"/>
      <c r="Q27" s="31"/>
      <c r="R27" s="33"/>
    </row>
    <row r="28" spans="1:18" ht="33.75" x14ac:dyDescent="0.25">
      <c r="A28" s="31" t="s">
        <v>127</v>
      </c>
      <c r="B28" s="31" t="s">
        <v>140</v>
      </c>
      <c r="C28" s="31">
        <v>28178177</v>
      </c>
      <c r="D28" s="31">
        <v>0.09</v>
      </c>
      <c r="E28" s="31" t="s">
        <v>134</v>
      </c>
      <c r="F28" s="31">
        <v>4.67</v>
      </c>
      <c r="G28" s="31">
        <v>2.89</v>
      </c>
      <c r="H28" s="33" t="s">
        <v>53</v>
      </c>
    </row>
    <row r="29" spans="1:18" x14ac:dyDescent="0.25">
      <c r="A29" s="31"/>
      <c r="B29" s="31"/>
      <c r="C29" s="31"/>
      <c r="D29" s="31"/>
      <c r="E29" s="31"/>
      <c r="F29" s="31"/>
      <c r="G29" s="31"/>
      <c r="H29" s="33"/>
    </row>
    <row r="30" spans="1:18" ht="33.75" x14ac:dyDescent="0.25">
      <c r="A30" s="31" t="s">
        <v>128</v>
      </c>
      <c r="B30" s="31" t="s">
        <v>140</v>
      </c>
      <c r="C30" s="31">
        <v>13190130</v>
      </c>
      <c r="D30" s="31">
        <v>0.504</v>
      </c>
      <c r="E30" s="31" t="s">
        <v>134</v>
      </c>
      <c r="F30" s="31">
        <v>5.07</v>
      </c>
      <c r="G30" s="31">
        <v>3.71</v>
      </c>
      <c r="H30" s="33" t="s">
        <v>53</v>
      </c>
    </row>
    <row r="31" spans="1:18" ht="33.75" x14ac:dyDescent="0.25">
      <c r="A31" s="31" t="s">
        <v>128</v>
      </c>
      <c r="B31" s="31" t="s">
        <v>140</v>
      </c>
      <c r="C31" s="31">
        <v>13190130</v>
      </c>
      <c r="D31" s="31">
        <v>0.504</v>
      </c>
      <c r="E31" s="31" t="s">
        <v>136</v>
      </c>
      <c r="F31" s="31">
        <v>170</v>
      </c>
      <c r="G31" s="31">
        <v>189.7</v>
      </c>
      <c r="H31" s="33" t="s">
        <v>53</v>
      </c>
    </row>
    <row r="32" spans="1:18" ht="33.75" x14ac:dyDescent="0.25">
      <c r="A32" s="31" t="s">
        <v>128</v>
      </c>
      <c r="B32" s="31" t="s">
        <v>140</v>
      </c>
      <c r="C32" s="31">
        <v>13190240</v>
      </c>
      <c r="D32" s="31">
        <v>0.621</v>
      </c>
      <c r="E32" s="31" t="s">
        <v>134</v>
      </c>
      <c r="F32" s="31">
        <v>5.07</v>
      </c>
      <c r="G32" s="31">
        <v>3.42</v>
      </c>
      <c r="H32" s="33" t="s">
        <v>53</v>
      </c>
    </row>
    <row r="33" spans="1:8" ht="33.75" x14ac:dyDescent="0.25">
      <c r="A33" s="31" t="s">
        <v>128</v>
      </c>
      <c r="B33" s="31" t="s">
        <v>140</v>
      </c>
      <c r="C33" s="31">
        <v>13190269</v>
      </c>
      <c r="D33" s="31">
        <v>0.54800000000000004</v>
      </c>
      <c r="E33" s="31" t="s">
        <v>134</v>
      </c>
      <c r="F33" s="31">
        <v>5.16</v>
      </c>
      <c r="G33" s="31">
        <v>3.48</v>
      </c>
      <c r="H33" s="33" t="s">
        <v>53</v>
      </c>
    </row>
    <row r="34" spans="1:8" ht="33.75" x14ac:dyDescent="0.25">
      <c r="A34" s="31" t="s">
        <v>128</v>
      </c>
      <c r="B34" s="31" t="s">
        <v>140</v>
      </c>
      <c r="C34" s="31">
        <v>13190273</v>
      </c>
      <c r="D34" s="31">
        <v>0.6</v>
      </c>
      <c r="E34" s="31" t="s">
        <v>134</v>
      </c>
      <c r="F34" s="31">
        <v>5.74</v>
      </c>
      <c r="G34" s="31">
        <v>3.9</v>
      </c>
      <c r="H34" s="33" t="s">
        <v>53</v>
      </c>
    </row>
    <row r="35" spans="1:8" ht="33.75" x14ac:dyDescent="0.25">
      <c r="A35" s="31" t="s">
        <v>128</v>
      </c>
      <c r="B35" s="31" t="s">
        <v>140</v>
      </c>
      <c r="C35" s="31">
        <v>13191030</v>
      </c>
      <c r="D35" s="31">
        <v>0.64</v>
      </c>
      <c r="E35" s="31" t="s">
        <v>134</v>
      </c>
      <c r="F35" s="31">
        <v>5.4</v>
      </c>
      <c r="G35" s="31">
        <v>3.53</v>
      </c>
      <c r="H35" s="33" t="s">
        <v>53</v>
      </c>
    </row>
    <row r="36" spans="1:8" ht="33.75" x14ac:dyDescent="0.25">
      <c r="A36" s="31" t="s">
        <v>128</v>
      </c>
      <c r="B36" s="31" t="s">
        <v>140</v>
      </c>
      <c r="C36" s="31">
        <v>13191034</v>
      </c>
      <c r="D36" s="31">
        <v>0.48699999999999999</v>
      </c>
      <c r="E36" s="31" t="s">
        <v>134</v>
      </c>
      <c r="F36" s="31">
        <v>5.4</v>
      </c>
      <c r="G36" s="31">
        <v>3.53</v>
      </c>
      <c r="H36" s="33" t="s">
        <v>53</v>
      </c>
    </row>
    <row r="37" spans="1:8" ht="22.5" x14ac:dyDescent="0.25">
      <c r="A37" s="31" t="s">
        <v>128</v>
      </c>
      <c r="B37" s="31" t="s">
        <v>154</v>
      </c>
      <c r="C37" s="31">
        <v>13191326</v>
      </c>
      <c r="D37" s="31">
        <v>0.56399999999999995</v>
      </c>
      <c r="E37" s="31" t="s">
        <v>134</v>
      </c>
      <c r="F37" s="31">
        <v>5.4</v>
      </c>
      <c r="G37" s="31">
        <v>3.53</v>
      </c>
      <c r="H37" s="33" t="s">
        <v>53</v>
      </c>
    </row>
    <row r="38" spans="1:8" ht="22.5" x14ac:dyDescent="0.25">
      <c r="A38" s="31" t="s">
        <v>128</v>
      </c>
      <c r="B38" s="31" t="s">
        <v>154</v>
      </c>
      <c r="C38" s="31">
        <v>13191326</v>
      </c>
      <c r="D38" s="31">
        <v>0.56399999999999995</v>
      </c>
      <c r="E38" s="31" t="s">
        <v>135</v>
      </c>
      <c r="F38" s="31">
        <v>2.1800000000000002</v>
      </c>
      <c r="G38" s="31">
        <v>1.54</v>
      </c>
      <c r="H38" s="33" t="s">
        <v>53</v>
      </c>
    </row>
    <row r="39" spans="1:8" ht="22.5" x14ac:dyDescent="0.25">
      <c r="A39" s="31" t="s">
        <v>128</v>
      </c>
      <c r="B39" s="31" t="s">
        <v>155</v>
      </c>
      <c r="C39" s="31">
        <v>13191337</v>
      </c>
      <c r="D39" s="31">
        <v>0.55800000000000005</v>
      </c>
      <c r="E39" s="31" t="s">
        <v>134</v>
      </c>
      <c r="F39" s="31">
        <v>5.4</v>
      </c>
      <c r="G39" s="31">
        <v>3.53</v>
      </c>
      <c r="H39" s="33" t="s">
        <v>53</v>
      </c>
    </row>
    <row r="40" spans="1:8" ht="22.5" x14ac:dyDescent="0.25">
      <c r="A40" s="31" t="s">
        <v>128</v>
      </c>
      <c r="B40" s="31" t="s">
        <v>156</v>
      </c>
      <c r="C40" s="31">
        <v>13191373</v>
      </c>
      <c r="D40" s="31">
        <v>0.49</v>
      </c>
      <c r="E40" s="31" t="s">
        <v>134</v>
      </c>
      <c r="F40" s="31">
        <v>5.4</v>
      </c>
      <c r="G40" s="31">
        <v>3.71</v>
      </c>
      <c r="H40" s="33" t="s">
        <v>53</v>
      </c>
    </row>
    <row r="41" spans="1:8" ht="22.5" x14ac:dyDescent="0.25">
      <c r="A41" s="31" t="s">
        <v>128</v>
      </c>
      <c r="B41" s="31" t="s">
        <v>154</v>
      </c>
      <c r="C41" s="31">
        <v>13191797</v>
      </c>
      <c r="D41" s="31">
        <v>0.57399999999999995</v>
      </c>
      <c r="E41" s="31" t="s">
        <v>134</v>
      </c>
      <c r="F41" s="31">
        <v>5.4</v>
      </c>
      <c r="G41" s="31">
        <v>3.71</v>
      </c>
      <c r="H41" s="33" t="s">
        <v>53</v>
      </c>
    </row>
    <row r="42" spans="1:8" ht="22.5" x14ac:dyDescent="0.25">
      <c r="A42" s="31" t="s">
        <v>128</v>
      </c>
      <c r="B42" s="31" t="s">
        <v>154</v>
      </c>
      <c r="C42" s="31">
        <v>13191827</v>
      </c>
      <c r="D42" s="31">
        <v>0.63500000000000001</v>
      </c>
      <c r="E42" s="31" t="s">
        <v>134</v>
      </c>
      <c r="F42" s="31">
        <v>5.4</v>
      </c>
      <c r="G42" s="31">
        <v>3.71</v>
      </c>
      <c r="H42" s="33" t="s">
        <v>53</v>
      </c>
    </row>
    <row r="43" spans="1:8" ht="22.5" x14ac:dyDescent="0.25">
      <c r="A43" s="31" t="s">
        <v>128</v>
      </c>
      <c r="B43" s="31" t="s">
        <v>154</v>
      </c>
      <c r="C43" s="31">
        <v>13191839</v>
      </c>
      <c r="D43" s="31">
        <v>0.59399999999999997</v>
      </c>
      <c r="E43" s="31" t="s">
        <v>134</v>
      </c>
      <c r="F43" s="31">
        <v>5.4</v>
      </c>
      <c r="G43" s="31">
        <v>3.71</v>
      </c>
      <c r="H43" s="33" t="s">
        <v>53</v>
      </c>
    </row>
    <row r="44" spans="1:8" ht="22.5" x14ac:dyDescent="0.25">
      <c r="A44" s="31" t="s">
        <v>128</v>
      </c>
      <c r="B44" s="31" t="s">
        <v>158</v>
      </c>
      <c r="C44" s="31">
        <v>13192340</v>
      </c>
      <c r="D44" s="31">
        <v>0.51700000000000002</v>
      </c>
      <c r="E44" s="31" t="s">
        <v>134</v>
      </c>
      <c r="F44" s="31">
        <v>5.4</v>
      </c>
      <c r="G44" s="31">
        <v>3.71</v>
      </c>
      <c r="H44" s="33" t="s">
        <v>53</v>
      </c>
    </row>
    <row r="45" spans="1:8" ht="22.5" x14ac:dyDescent="0.25">
      <c r="A45" s="31" t="s">
        <v>128</v>
      </c>
      <c r="B45" s="31" t="s">
        <v>158</v>
      </c>
      <c r="C45" s="31">
        <v>13192435</v>
      </c>
      <c r="D45" s="31">
        <v>0.63200000000000001</v>
      </c>
      <c r="E45" s="31" t="s">
        <v>134</v>
      </c>
      <c r="F45" s="31">
        <v>5.4</v>
      </c>
      <c r="G45" s="31">
        <v>3.71</v>
      </c>
      <c r="H45" s="33" t="s">
        <v>53</v>
      </c>
    </row>
    <row r="46" spans="1:8" ht="22.5" x14ac:dyDescent="0.25">
      <c r="A46" s="31" t="s">
        <v>128</v>
      </c>
      <c r="B46" s="31" t="s">
        <v>158</v>
      </c>
      <c r="C46" s="31">
        <v>13192435</v>
      </c>
      <c r="D46" s="31">
        <v>0.63200000000000001</v>
      </c>
      <c r="E46" s="31" t="s">
        <v>135</v>
      </c>
      <c r="F46" s="31">
        <v>2.1800000000000002</v>
      </c>
      <c r="G46" s="31">
        <v>1.59</v>
      </c>
      <c r="H46" s="33" t="s">
        <v>53</v>
      </c>
    </row>
    <row r="47" spans="1:8" ht="22.5" x14ac:dyDescent="0.25">
      <c r="A47" s="31" t="s">
        <v>128</v>
      </c>
      <c r="B47" s="31" t="s">
        <v>158</v>
      </c>
      <c r="C47" s="31">
        <v>13192484</v>
      </c>
      <c r="D47" s="31">
        <v>0.44500000000000001</v>
      </c>
      <c r="E47" s="31" t="s">
        <v>134</v>
      </c>
      <c r="F47" s="31">
        <v>5.12</v>
      </c>
      <c r="G47" s="31">
        <v>3.48</v>
      </c>
      <c r="H47" s="33" t="s">
        <v>52</v>
      </c>
    </row>
    <row r="48" spans="1:8" ht="22.5" x14ac:dyDescent="0.25">
      <c r="A48" s="31" t="s">
        <v>128</v>
      </c>
      <c r="B48" s="31" t="s">
        <v>158</v>
      </c>
      <c r="C48" s="31">
        <v>13192608</v>
      </c>
      <c r="D48" s="31">
        <v>0.39100000000000001</v>
      </c>
      <c r="E48" s="31" t="s">
        <v>135</v>
      </c>
      <c r="F48" s="31">
        <v>2.1800000000000002</v>
      </c>
      <c r="G48" s="31">
        <v>1.27</v>
      </c>
      <c r="H48" s="33" t="s">
        <v>53</v>
      </c>
    </row>
    <row r="49" spans="1:8" ht="22.5" x14ac:dyDescent="0.25">
      <c r="A49" s="31" t="s">
        <v>128</v>
      </c>
      <c r="B49" s="31" t="s">
        <v>158</v>
      </c>
      <c r="C49" s="31">
        <v>13192608</v>
      </c>
      <c r="D49" s="31">
        <v>0.39100000000000001</v>
      </c>
      <c r="E49" s="31" t="s">
        <v>134</v>
      </c>
      <c r="F49" s="31">
        <v>5.4</v>
      </c>
      <c r="G49" s="31">
        <v>3.53</v>
      </c>
      <c r="H49" s="33" t="s">
        <v>53</v>
      </c>
    </row>
    <row r="50" spans="1:8" ht="22.5" x14ac:dyDescent="0.25">
      <c r="A50" s="31" t="s">
        <v>128</v>
      </c>
      <c r="B50" s="31" t="s">
        <v>158</v>
      </c>
      <c r="C50" s="31">
        <v>13192790</v>
      </c>
      <c r="D50" s="31">
        <v>0.61199999999999999</v>
      </c>
      <c r="E50" s="31" t="s">
        <v>134</v>
      </c>
      <c r="F50" s="31">
        <v>5.07</v>
      </c>
      <c r="G50" s="31">
        <v>3.53</v>
      </c>
      <c r="H50" s="33" t="s">
        <v>53</v>
      </c>
    </row>
    <row r="51" spans="1:8" ht="22.5" x14ac:dyDescent="0.25">
      <c r="A51" s="31" t="s">
        <v>128</v>
      </c>
      <c r="B51" s="31" t="s">
        <v>153</v>
      </c>
      <c r="C51" s="31">
        <v>13193072</v>
      </c>
      <c r="D51" s="31">
        <v>0.55600000000000005</v>
      </c>
      <c r="E51" s="31" t="s">
        <v>134</v>
      </c>
      <c r="F51" s="31">
        <v>5.4</v>
      </c>
      <c r="G51" s="31">
        <v>3.71</v>
      </c>
      <c r="H51" s="33" t="s">
        <v>53</v>
      </c>
    </row>
    <row r="52" spans="1:8" ht="22.5" x14ac:dyDescent="0.25">
      <c r="A52" s="31" t="s">
        <v>128</v>
      </c>
      <c r="B52" s="31" t="s">
        <v>153</v>
      </c>
      <c r="C52" s="31">
        <v>13193165</v>
      </c>
      <c r="D52" s="31">
        <v>0.56100000000000005</v>
      </c>
      <c r="E52" s="31" t="s">
        <v>134</v>
      </c>
      <c r="F52" s="31">
        <v>5.4</v>
      </c>
      <c r="G52" s="31">
        <v>3.71</v>
      </c>
      <c r="H52" s="33" t="s">
        <v>53</v>
      </c>
    </row>
    <row r="53" spans="1:8" ht="22.5" x14ac:dyDescent="0.25">
      <c r="A53" s="31" t="s">
        <v>128</v>
      </c>
      <c r="B53" s="31" t="s">
        <v>153</v>
      </c>
      <c r="C53" s="31">
        <v>13193165</v>
      </c>
      <c r="D53" s="31">
        <v>0.56100000000000005</v>
      </c>
      <c r="E53" s="31" t="s">
        <v>135</v>
      </c>
      <c r="F53" s="31">
        <v>2.1800000000000002</v>
      </c>
      <c r="G53" s="31">
        <v>1.53</v>
      </c>
      <c r="H53" s="33" t="s">
        <v>53</v>
      </c>
    </row>
    <row r="54" spans="1:8" ht="33.75" x14ac:dyDescent="0.25">
      <c r="A54" s="31" t="s">
        <v>128</v>
      </c>
      <c r="B54" s="31" t="s">
        <v>153</v>
      </c>
      <c r="C54" s="31">
        <v>13194243</v>
      </c>
      <c r="D54" s="31">
        <v>0.223</v>
      </c>
      <c r="E54" s="31" t="s">
        <v>136</v>
      </c>
      <c r="F54" s="31">
        <v>189.7</v>
      </c>
      <c r="G54" s="31">
        <v>167.2</v>
      </c>
      <c r="H54" s="33" t="s">
        <v>53</v>
      </c>
    </row>
    <row r="55" spans="1:8" ht="33.75" x14ac:dyDescent="0.25">
      <c r="A55" s="31" t="s">
        <v>128</v>
      </c>
      <c r="B55" s="31" t="s">
        <v>153</v>
      </c>
      <c r="C55" s="31">
        <v>13194246</v>
      </c>
      <c r="D55" s="31">
        <v>0.222</v>
      </c>
      <c r="E55" s="31" t="s">
        <v>136</v>
      </c>
      <c r="F55" s="31">
        <v>189.7</v>
      </c>
      <c r="G55" s="31">
        <v>167.2</v>
      </c>
      <c r="H55" s="33" t="s">
        <v>53</v>
      </c>
    </row>
    <row r="56" spans="1:8" ht="22.5" x14ac:dyDescent="0.25">
      <c r="A56" s="31" t="s">
        <v>128</v>
      </c>
      <c r="B56" s="31" t="s">
        <v>157</v>
      </c>
      <c r="C56" s="31">
        <v>13194523</v>
      </c>
      <c r="D56" s="31">
        <v>0.46100000000000002</v>
      </c>
      <c r="E56" s="31" t="s">
        <v>134</v>
      </c>
      <c r="F56" s="31">
        <v>5.08</v>
      </c>
      <c r="G56" s="31">
        <v>4.07</v>
      </c>
      <c r="H56" s="33" t="s">
        <v>53</v>
      </c>
    </row>
    <row r="57" spans="1:8" x14ac:dyDescent="0.25">
      <c r="A57" s="31"/>
      <c r="B57" s="31"/>
      <c r="C57" s="31"/>
      <c r="D57" s="31"/>
      <c r="E57" s="31"/>
      <c r="F57" s="31"/>
      <c r="G57" s="31"/>
      <c r="H57" s="33"/>
    </row>
    <row r="58" spans="1:8" ht="22.5" x14ac:dyDescent="0.25">
      <c r="A58" s="31" t="s">
        <v>129</v>
      </c>
      <c r="B58" s="31" t="s">
        <v>153</v>
      </c>
      <c r="C58" s="31">
        <v>13189608</v>
      </c>
      <c r="D58" s="31">
        <v>0.57099999999999995</v>
      </c>
      <c r="E58" s="31" t="s">
        <v>134</v>
      </c>
      <c r="F58" s="31">
        <v>5.07</v>
      </c>
      <c r="G58" s="31">
        <v>3.5</v>
      </c>
      <c r="H58" s="33" t="s">
        <v>53</v>
      </c>
    </row>
    <row r="59" spans="1:8" ht="45" x14ac:dyDescent="0.25">
      <c r="A59" s="31" t="s">
        <v>129</v>
      </c>
      <c r="B59" s="31" t="s">
        <v>152</v>
      </c>
      <c r="C59" s="31">
        <v>13189964</v>
      </c>
      <c r="D59" s="31">
        <v>0.12</v>
      </c>
      <c r="E59" s="31" t="s">
        <v>149</v>
      </c>
      <c r="F59" s="31">
        <v>0.65</v>
      </c>
      <c r="G59" s="31">
        <v>0.44</v>
      </c>
      <c r="H59" s="33" t="s">
        <v>53</v>
      </c>
    </row>
    <row r="60" spans="1:8" ht="22.5" x14ac:dyDescent="0.25">
      <c r="A60" s="31" t="s">
        <v>129</v>
      </c>
      <c r="B60" s="31" t="s">
        <v>50</v>
      </c>
      <c r="C60" s="31">
        <v>13190130</v>
      </c>
      <c r="D60" s="31">
        <v>0.504</v>
      </c>
      <c r="E60" s="31" t="s">
        <v>134</v>
      </c>
      <c r="F60" s="31">
        <v>5.07</v>
      </c>
      <c r="G60" s="31">
        <v>3.71</v>
      </c>
      <c r="H60" s="33" t="s">
        <v>53</v>
      </c>
    </row>
    <row r="61" spans="1:8" ht="33.75" x14ac:dyDescent="0.25">
      <c r="A61" s="31" t="s">
        <v>129</v>
      </c>
      <c r="B61" s="31" t="s">
        <v>50</v>
      </c>
      <c r="C61" s="31">
        <v>13190130</v>
      </c>
      <c r="D61" s="31">
        <v>0.504</v>
      </c>
      <c r="E61" s="31" t="s">
        <v>136</v>
      </c>
      <c r="F61" s="31">
        <v>170</v>
      </c>
      <c r="G61" s="31">
        <v>189.7</v>
      </c>
      <c r="H61" s="33" t="s">
        <v>53</v>
      </c>
    </row>
    <row r="62" spans="1:8" ht="22.5" x14ac:dyDescent="0.25">
      <c r="A62" s="31" t="s">
        <v>129</v>
      </c>
      <c r="B62" s="31" t="s">
        <v>138</v>
      </c>
      <c r="C62" s="31">
        <v>13190240</v>
      </c>
      <c r="D62" s="31">
        <v>0.621</v>
      </c>
      <c r="E62" s="31" t="s">
        <v>134</v>
      </c>
      <c r="F62" s="31">
        <v>5.07</v>
      </c>
      <c r="G62" s="31">
        <v>3.42</v>
      </c>
      <c r="H62" s="33" t="s">
        <v>53</v>
      </c>
    </row>
    <row r="63" spans="1:8" ht="22.5" x14ac:dyDescent="0.25">
      <c r="A63" s="31" t="s">
        <v>129</v>
      </c>
      <c r="B63" s="31" t="s">
        <v>138</v>
      </c>
      <c r="C63" s="31">
        <v>13190269</v>
      </c>
      <c r="D63" s="31">
        <v>0.54800000000000004</v>
      </c>
      <c r="E63" s="31" t="s">
        <v>134</v>
      </c>
      <c r="F63" s="31">
        <v>5.16</v>
      </c>
      <c r="G63" s="31">
        <v>3.48</v>
      </c>
      <c r="H63" s="33" t="s">
        <v>53</v>
      </c>
    </row>
    <row r="64" spans="1:8" ht="22.5" x14ac:dyDescent="0.25">
      <c r="A64" s="31" t="s">
        <v>129</v>
      </c>
      <c r="B64" s="31" t="s">
        <v>138</v>
      </c>
      <c r="C64" s="31">
        <v>13190273</v>
      </c>
      <c r="D64" s="31">
        <v>0.6</v>
      </c>
      <c r="E64" s="31" t="s">
        <v>134</v>
      </c>
      <c r="F64" s="31">
        <v>5.74</v>
      </c>
      <c r="G64" s="31">
        <v>3.9</v>
      </c>
      <c r="H64" s="33" t="s">
        <v>53</v>
      </c>
    </row>
    <row r="65" spans="1:9" ht="22.5" x14ac:dyDescent="0.25">
      <c r="A65" s="31" t="s">
        <v>129</v>
      </c>
      <c r="B65" s="31" t="s">
        <v>138</v>
      </c>
      <c r="C65" s="31">
        <v>13191030</v>
      </c>
      <c r="D65" s="31">
        <v>0.64</v>
      </c>
      <c r="E65" s="31" t="s">
        <v>134</v>
      </c>
      <c r="F65" s="31">
        <v>5.4</v>
      </c>
      <c r="G65" s="31">
        <v>3.53</v>
      </c>
      <c r="H65" s="33" t="s">
        <v>53</v>
      </c>
    </row>
    <row r="66" spans="1:9" ht="22.5" x14ac:dyDescent="0.25">
      <c r="A66" s="31" t="s">
        <v>129</v>
      </c>
      <c r="B66" s="31" t="s">
        <v>138</v>
      </c>
      <c r="C66" s="31">
        <v>13191034</v>
      </c>
      <c r="D66" s="31">
        <v>0.48699999999999999</v>
      </c>
      <c r="E66" s="31" t="s">
        <v>134</v>
      </c>
      <c r="F66" s="31">
        <v>5.4</v>
      </c>
      <c r="G66" s="31">
        <v>3.53</v>
      </c>
      <c r="H66" s="33" t="s">
        <v>53</v>
      </c>
    </row>
    <row r="67" spans="1:9" x14ac:dyDescent="0.25">
      <c r="A67" s="31"/>
      <c r="B67" s="31"/>
      <c r="C67" s="31"/>
      <c r="D67" s="31"/>
      <c r="E67" s="31"/>
      <c r="F67" s="31"/>
      <c r="G67" s="31"/>
      <c r="H67" s="33"/>
    </row>
    <row r="68" spans="1:9" ht="33.75" x14ac:dyDescent="0.25">
      <c r="A68" s="31" t="s">
        <v>130</v>
      </c>
      <c r="B68" s="31" t="s">
        <v>140</v>
      </c>
      <c r="C68" s="31">
        <v>13179607</v>
      </c>
      <c r="D68" s="31">
        <v>0.435</v>
      </c>
      <c r="E68" s="31" t="s">
        <v>134</v>
      </c>
      <c r="F68" s="31">
        <v>5.26</v>
      </c>
      <c r="G68" s="31">
        <v>3.52</v>
      </c>
      <c r="H68" s="33" t="s">
        <v>53</v>
      </c>
      <c r="I68" s="31"/>
    </row>
    <row r="69" spans="1:9" ht="33.75" x14ac:dyDescent="0.25">
      <c r="A69" s="31" t="s">
        <v>130</v>
      </c>
      <c r="B69" s="31" t="s">
        <v>140</v>
      </c>
      <c r="C69" s="31">
        <v>13179638</v>
      </c>
      <c r="D69" s="31">
        <v>0.42499999999999999</v>
      </c>
      <c r="E69" s="31" t="s">
        <v>136</v>
      </c>
      <c r="F69" s="31">
        <v>170</v>
      </c>
      <c r="G69" s="31">
        <v>189.7</v>
      </c>
      <c r="H69" s="33" t="s">
        <v>53</v>
      </c>
      <c r="I69" s="31"/>
    </row>
    <row r="70" spans="1:9" ht="45" x14ac:dyDescent="0.25">
      <c r="A70" s="31" t="s">
        <v>130</v>
      </c>
      <c r="B70" s="31" t="s">
        <v>138</v>
      </c>
      <c r="C70" s="31">
        <v>13182234</v>
      </c>
      <c r="D70" s="31">
        <v>6.7000000000000004E-2</v>
      </c>
      <c r="E70" s="31" t="s">
        <v>149</v>
      </c>
      <c r="F70" s="31">
        <v>0.65</v>
      </c>
      <c r="G70" s="31">
        <v>0.48</v>
      </c>
      <c r="H70" s="33" t="s">
        <v>53</v>
      </c>
      <c r="I70" s="31"/>
    </row>
    <row r="71" spans="1:9" ht="33.75" x14ac:dyDescent="0.25">
      <c r="A71" s="31" t="s">
        <v>130</v>
      </c>
      <c r="B71" s="31" t="s">
        <v>138</v>
      </c>
      <c r="C71" s="31">
        <v>13182497</v>
      </c>
      <c r="D71" s="31">
        <v>0.49</v>
      </c>
      <c r="E71" s="31" t="s">
        <v>136</v>
      </c>
      <c r="F71" s="31">
        <v>218.6</v>
      </c>
      <c r="G71" s="31">
        <v>170</v>
      </c>
      <c r="H71" s="33" t="s">
        <v>53</v>
      </c>
      <c r="I71" s="31"/>
    </row>
    <row r="72" spans="1:9" ht="45" x14ac:dyDescent="0.25">
      <c r="A72" s="31" t="s">
        <v>130</v>
      </c>
      <c r="B72" s="31" t="s">
        <v>138</v>
      </c>
      <c r="C72" s="31">
        <v>13182497</v>
      </c>
      <c r="D72" s="31">
        <v>0.49</v>
      </c>
      <c r="E72" s="31" t="s">
        <v>149</v>
      </c>
      <c r="F72" s="31">
        <v>0.59</v>
      </c>
      <c r="G72" s="31">
        <v>0.71</v>
      </c>
      <c r="H72" s="33" t="s">
        <v>53</v>
      </c>
      <c r="I72" s="31"/>
    </row>
    <row r="73" spans="1:9" x14ac:dyDescent="0.25">
      <c r="A73" s="31"/>
      <c r="B73" s="31"/>
      <c r="C73" s="31"/>
      <c r="D73" s="31"/>
      <c r="E73" s="31"/>
      <c r="F73" s="31"/>
      <c r="G73" s="31"/>
      <c r="H73" s="33"/>
    </row>
    <row r="74" spans="1:9" ht="33.75" x14ac:dyDescent="0.25">
      <c r="A74" s="31" t="s">
        <v>131</v>
      </c>
      <c r="B74" s="31" t="s">
        <v>139</v>
      </c>
      <c r="C74" s="31">
        <v>13203752</v>
      </c>
      <c r="D74" s="31">
        <v>0.64500000000000002</v>
      </c>
      <c r="E74" s="31" t="s">
        <v>136</v>
      </c>
      <c r="F74" s="31">
        <v>164.4</v>
      </c>
      <c r="G74" s="31">
        <v>189.7</v>
      </c>
      <c r="H74" s="33" t="s">
        <v>53</v>
      </c>
    </row>
    <row r="75" spans="1:9" x14ac:dyDescent="0.25">
      <c r="A75" s="30"/>
      <c r="B75" s="30"/>
      <c r="C75" s="30"/>
      <c r="D75" s="30"/>
      <c r="E75" s="30"/>
      <c r="F75" s="30"/>
      <c r="G75" s="30"/>
      <c r="H75" s="34"/>
    </row>
  </sheetData>
  <sortState xmlns:xlrd2="http://schemas.microsoft.com/office/spreadsheetml/2017/richdata2" ref="K1:R75">
    <sortCondition ref="M1:M7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6</vt:i4>
      </vt:variant>
    </vt:vector>
  </HeadingPairs>
  <TitlesOfParts>
    <vt:vector size="6" baseType="lpstr">
      <vt:lpstr>REF</vt:lpstr>
      <vt:lpstr>PhD</vt:lpstr>
      <vt:lpstr>PhD2</vt:lpstr>
      <vt:lpstr>PhD3</vt:lpstr>
      <vt:lpstr>PhD4</vt:lpstr>
      <vt:lpstr>PhD5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PLAN</dc:creator>
  <cp:lastModifiedBy>PLAN</cp:lastModifiedBy>
  <dcterms:created xsi:type="dcterms:W3CDTF">2022-08-26T22:44:57Z</dcterms:created>
  <dcterms:modified xsi:type="dcterms:W3CDTF">2023-01-06T02:59:37Z</dcterms:modified>
</cp:coreProperties>
</file>