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pha\OneDrive\Documentos\Trabalhos em R\previsao-receita\RTL E RESULTADO PRIMÁRIO\Receita primária\"/>
    </mc:Choice>
  </mc:AlternateContent>
  <xr:revisionPtr revIDLastSave="0" documentId="13_ncr:1_{9C69D2C1-9946-4E2D-AC29-F2814D3B793C}" xr6:coauthVersionLast="47" xr6:coauthVersionMax="47" xr10:uidLastSave="{00000000-0000-0000-0000-000000000000}"/>
  <bookViews>
    <workbookView xWindow="28680" yWindow="-5700" windowWidth="29040" windowHeight="15720" activeTab="1" xr2:uid="{00000000-000D-0000-FFFF-FFFF00000000}"/>
  </bookViews>
  <sheets>
    <sheet name="Ajustes" sheetId="1" r:id="rId1"/>
    <sheet name="Gráfico" sheetId="2" r:id="rId2"/>
    <sheet name="Previsã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2" l="1"/>
  <c r="X9" i="2"/>
  <c r="V9" i="2"/>
  <c r="U9" i="2"/>
  <c r="T9" i="2"/>
  <c r="S9" i="2"/>
  <c r="R9" i="2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T4" i="2"/>
  <c r="U4" i="2"/>
  <c r="V4" i="2"/>
  <c r="S4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2" i="1"/>
</calcChain>
</file>

<file path=xl/sharedStrings.xml><?xml version="1.0" encoding="utf-8"?>
<sst xmlns="http://schemas.openxmlformats.org/spreadsheetml/2006/main" count="231" uniqueCount="122">
  <si>
    <t>data</t>
  </si>
  <si>
    <t>value</t>
  </si>
  <si>
    <t>hp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</si>
  <si>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</si>
  <si>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</si>
  <si>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</si>
  <si>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</si>
  <si>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</si>
  <si>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</si>
  <si>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</si>
  <si>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</si>
  <si>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</si>
  <si>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</si>
  <si>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</si>
  <si>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</si>
  <si>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</si>
  <si>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</si>
  <si>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</si>
  <si>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</si>
  <si>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</si>
  <si>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</si>
  <si>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</si>
  <si>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</si>
  <si>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</si>
  <si>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</si>
  <si>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</si>
  <si>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</si>
  <si>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</si>
  <si>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</si>
  <si>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</si>
  <si>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</si>
  <si>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</si>
  <si>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</si>
  <si>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</si>
  <si>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</si>
  <si>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</si>
  <si>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</si>
  <si>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</si>
  <si>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</si>
  <si>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</si>
  <si>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</si>
  <si>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</si>
  <si>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</si>
  <si>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</si>
  <si>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</si>
  <si>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</si>
  <si>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</si>
  <si>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</si>
  <si>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</si>
  <si>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</si>
  <si>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</si>
  <si>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</si>
  <si>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</si>
  <si>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</si>
  <si>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</si>
  <si>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</si>
  <si>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</si>
  <si>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</si>
  <si>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</si>
  <si>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</si>
  <si>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</si>
  <si>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</si>
  <si>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</si>
  <si>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</si>
  <si>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</si>
  <si>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</si>
  <si>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</si>
  <si>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</si>
  <si>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</si>
  <si>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</si>
  <si>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</si>
  <si>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</si>
  <si>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</si>
  <si>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</si>
  <si>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</si>
  <si>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</si>
  <si>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</si>
  <si>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</si>
  <si>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</si>
  <si>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</si>
  <si>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</si>
  <si>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IPASGO</t>
  </si>
  <si>
    <t>Depósitos Judiciais (LC 151/2015)</t>
  </si>
  <si>
    <t>REFIZ</t>
  </si>
  <si>
    <t>CELG-T</t>
  </si>
  <si>
    <t>Venda da folha</t>
  </si>
  <si>
    <t>OPC BID PROFISCO II</t>
  </si>
  <si>
    <t>compensação LC Nº 194/2022</t>
  </si>
  <si>
    <t>Valor</t>
  </si>
  <si>
    <t>Previsão_ETS</t>
  </si>
  <si>
    <t>lo80_ETS</t>
  </si>
  <si>
    <t>hi80_ETS</t>
  </si>
  <si>
    <t>lo95_ETS</t>
  </si>
  <si>
    <t>hi95_ETS</t>
  </si>
  <si>
    <t>Previsão_ARIMA</t>
  </si>
  <si>
    <t>lo80_ARIMA</t>
  </si>
  <si>
    <t>hi80_ARIMA</t>
  </si>
  <si>
    <t>lo95_ARIMA</t>
  </si>
  <si>
    <t>hi95_ARIMA</t>
  </si>
  <si>
    <t>Previsão_Holt</t>
  </si>
  <si>
    <t>lo80_Holt</t>
  </si>
  <si>
    <t>hi80_Holt</t>
  </si>
  <si>
    <t>lo95_Holt</t>
  </si>
  <si>
    <t>hi95_Holt</t>
  </si>
  <si>
    <t>Previsão_HW</t>
  </si>
  <si>
    <t>lo80_HW</t>
  </si>
  <si>
    <t>hi80_HW</t>
  </si>
  <si>
    <t>lo95_HW</t>
  </si>
  <si>
    <t>hi95_HW</t>
  </si>
  <si>
    <t>Model</t>
  </si>
  <si>
    <t>MAE</t>
  </si>
  <si>
    <t>RMSE</t>
  </si>
  <si>
    <t>MAPE</t>
  </si>
  <si>
    <t>ETS</t>
  </si>
  <si>
    <t>Holt</t>
  </si>
  <si>
    <t>Holt-Winters</t>
  </si>
  <si>
    <t>ARIMA(0,1,0)</t>
  </si>
  <si>
    <t>Previsão</t>
  </si>
  <si>
    <t>Var. a.a(%)</t>
  </si>
  <si>
    <t>24x25</t>
  </si>
  <si>
    <t>25x26</t>
  </si>
  <si>
    <t>26x27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</si>
</sst>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/d/yyyy"/>
    <numFmt numFmtId="166" formatCode="0.000%"/>
  </numFmts>
  <fonts count="7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9"/>
      <color rgb="FF333333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FFFFFF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8666"/>
        <bgColor indexed="64"/>
      </patternFill>
    </fill>
  </fills>
  <borders count="10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CAC9D9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43" fontId="2" fillId="2" borderId="1" xfId="1" applyFont="1" applyFill="1" applyBorder="1" applyAlignment="1">
      <alignment horizontal="right"/>
    </xf>
    <xf numFmtId="43" fontId="0" fillId="0" borderId="0" xfId="1" applyFont="1"/>
    <xf numFmtId="43" fontId="2" fillId="0" borderId="2" xfId="1" applyFont="1" applyFill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4" fontId="3" fillId="2" borderId="3" xfId="0" applyNumberFormat="1" applyFont="1" applyFill="1" applyBorder="1" applyAlignment="1">
      <alignment horizontal="right"/>
    </xf>
    <xf numFmtId="4" fontId="4" fillId="2" borderId="3" xfId="0" applyNumberFormat="1" applyFont="1" applyFill="1" applyBorder="1" applyAlignment="1">
      <alignment horizontal="right"/>
    </xf>
    <xf numFmtId="43" fontId="0" fillId="0" borderId="0" xfId="0" applyNumberFormat="1"/>
    <xf numFmtId="14" fontId="0" fillId="0" borderId="0" xfId="0" applyNumberFormat="1"/>
    <xf numFmtId="166" fontId="0" fillId="0" borderId="0" xfId="2" applyNumberFormat="1" applyFont="1"/>
    <xf numFmtId="0" fontId="5" fillId="3" borderId="7" xfId="0" applyFont="1" applyFill="1" applyBorder="1" applyAlignment="1">
      <alignment horizontal="center" vertical="center" wrapText="1" readingOrder="1"/>
    </xf>
    <xf numFmtId="0" fontId="5" fillId="3" borderId="8" xfId="0" applyFont="1" applyFill="1" applyBorder="1" applyAlignment="1">
      <alignment horizontal="center" vertical="center" wrapText="1" readingOrder="1"/>
    </xf>
    <xf numFmtId="0" fontId="5" fillId="3" borderId="9" xfId="0" applyFont="1" applyFill="1" applyBorder="1" applyAlignment="1">
      <alignment horizontal="center" vertical="center" wrapText="1" readingOrder="1"/>
    </xf>
    <xf numFmtId="4" fontId="6" fillId="0" borderId="0" xfId="0" applyNumberFormat="1" applyFont="1" applyAlignment="1">
      <alignment horizontal="center" vertical="center" wrapText="1" readingOrder="1"/>
    </xf>
    <xf numFmtId="10" fontId="6" fillId="0" borderId="0" xfId="0" applyNumberFormat="1" applyFont="1" applyAlignment="1">
      <alignment horizontal="center" vertical="center" wrapText="1" readingOrder="1"/>
    </xf>
    <xf numFmtId="0" fontId="5" fillId="3" borderId="5" xfId="0" applyFont="1" applyFill="1" applyBorder="1" applyAlignment="1">
      <alignment horizontal="center" vertical="center" wrapText="1" readingOrder="1"/>
    </xf>
    <xf numFmtId="0" fontId="5" fillId="3" borderId="4" xfId="0" applyFont="1" applyFill="1" applyBorder="1" applyAlignment="1">
      <alignment horizontal="center" vertical="center" wrapText="1" readingOrder="1"/>
    </xf>
    <xf numFmtId="0" fontId="5" fillId="3" borderId="6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Ajustes!$C$1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Ajustes!$C$2:$C$79</c:f>
              <c:numCache>
                <c:formatCode>General</c:formatCode>
                <c:ptCount val="78"/>
                <c:pt idx="0">
                  <c:v>1938286385.47</c:v>
                </c:pt>
                <c:pt idx="1">
                  <c:v>1888540186.97</c:v>
                </c:pt>
                <c:pt idx="2">
                  <c:v>1865706087.8900001</c:v>
                </c:pt>
                <c:pt idx="3">
                  <c:v>1945775350.98</c:v>
                </c:pt>
                <c:pt idx="4">
                  <c:v>1974115670.6900001</c:v>
                </c:pt>
                <c:pt idx="5">
                  <c:v>1910681891.6199999</c:v>
                </c:pt>
                <c:pt idx="6">
                  <c:v>2106640838.01</c:v>
                </c:pt>
                <c:pt idx="7">
                  <c:v>2066175582.49</c:v>
                </c:pt>
                <c:pt idx="8">
                  <c:v>1940991127.1300001</c:v>
                </c:pt>
                <c:pt idx="9">
                  <c:v>2192004523.6100001</c:v>
                </c:pt>
                <c:pt idx="10">
                  <c:v>2044975324.05</c:v>
                </c:pt>
                <c:pt idx="11">
                  <c:v>2211388792.3099999</c:v>
                </c:pt>
                <c:pt idx="12">
                  <c:v>1855226433.3599999</c:v>
                </c:pt>
                <c:pt idx="13">
                  <c:v>1931123780.96</c:v>
                </c:pt>
                <c:pt idx="14">
                  <c:v>1738149754.8199999</c:v>
                </c:pt>
                <c:pt idx="15">
                  <c:v>2014495323.1700001</c:v>
                </c:pt>
                <c:pt idx="16">
                  <c:v>2183528186.2199998</c:v>
                </c:pt>
                <c:pt idx="17">
                  <c:v>1885661787.24</c:v>
                </c:pt>
                <c:pt idx="18">
                  <c:v>1946522336.71</c:v>
                </c:pt>
                <c:pt idx="19">
                  <c:v>1996774094.8599999</c:v>
                </c:pt>
                <c:pt idx="20">
                  <c:v>3629380341.5599999</c:v>
                </c:pt>
                <c:pt idx="21">
                  <c:v>2442001162.8200002</c:v>
                </c:pt>
                <c:pt idx="22">
                  <c:v>2221798333.6100001</c:v>
                </c:pt>
                <c:pt idx="23">
                  <c:v>2595706035.49999</c:v>
                </c:pt>
                <c:pt idx="24">
                  <c:v>2033930546.01</c:v>
                </c:pt>
                <c:pt idx="25">
                  <c:v>2006246832.3399999</c:v>
                </c:pt>
                <c:pt idx="26">
                  <c:v>1962035404.6099999</c:v>
                </c:pt>
                <c:pt idx="27">
                  <c:v>1653985003.1800001</c:v>
                </c:pt>
                <c:pt idx="28">
                  <c:v>1716643338.0699999</c:v>
                </c:pt>
                <c:pt idx="29">
                  <c:v>2256265313.0700002</c:v>
                </c:pt>
                <c:pt idx="30">
                  <c:v>2331773736.3899999</c:v>
                </c:pt>
                <c:pt idx="31">
                  <c:v>2658133176.7800002</c:v>
                </c:pt>
                <c:pt idx="32">
                  <c:v>2365159618.0500002</c:v>
                </c:pt>
                <c:pt idx="33">
                  <c:v>2382823190.2800002</c:v>
                </c:pt>
                <c:pt idx="34">
                  <c:v>2498450424.7600002</c:v>
                </c:pt>
                <c:pt idx="35">
                  <c:v>2529395480.1900001</c:v>
                </c:pt>
                <c:pt idx="36">
                  <c:v>2446432734.6399999</c:v>
                </c:pt>
                <c:pt idx="37">
                  <c:v>2445799069.0999999</c:v>
                </c:pt>
                <c:pt idx="38">
                  <c:v>2360237390.3200002</c:v>
                </c:pt>
                <c:pt idx="39">
                  <c:v>2412065244.9200001</c:v>
                </c:pt>
                <c:pt idx="40">
                  <c:v>2433189585.6900001</c:v>
                </c:pt>
                <c:pt idx="41">
                  <c:v>2575340386.77</c:v>
                </c:pt>
                <c:pt idx="42">
                  <c:v>2607619516.9699998</c:v>
                </c:pt>
                <c:pt idx="43">
                  <c:v>2887095334.4499998</c:v>
                </c:pt>
                <c:pt idx="44">
                  <c:v>2697937806.0900002</c:v>
                </c:pt>
                <c:pt idx="45">
                  <c:v>2831096755.0799999</c:v>
                </c:pt>
                <c:pt idx="46">
                  <c:v>2964877156.79</c:v>
                </c:pt>
                <c:pt idx="47">
                  <c:v>3186886462.0700002</c:v>
                </c:pt>
                <c:pt idx="48">
                  <c:v>2683696814.6700001</c:v>
                </c:pt>
                <c:pt idx="49">
                  <c:v>2902257830.5900002</c:v>
                </c:pt>
                <c:pt idx="50">
                  <c:v>2798534161.9699998</c:v>
                </c:pt>
                <c:pt idx="51">
                  <c:v>2911770264.5599999</c:v>
                </c:pt>
                <c:pt idx="52">
                  <c:v>3220901498.5799999</c:v>
                </c:pt>
                <c:pt idx="53">
                  <c:v>3100035888.29</c:v>
                </c:pt>
                <c:pt idx="54">
                  <c:v>4008196936.3000002</c:v>
                </c:pt>
                <c:pt idx="55">
                  <c:v>2743978724.7800002</c:v>
                </c:pt>
                <c:pt idx="56">
                  <c:v>2787407453.9000001</c:v>
                </c:pt>
                <c:pt idx="57">
                  <c:v>2981641969.7800002</c:v>
                </c:pt>
                <c:pt idx="58">
                  <c:v>2984685306.25</c:v>
                </c:pt>
                <c:pt idx="59">
                  <c:v>3234358959.54</c:v>
                </c:pt>
                <c:pt idx="60">
                  <c:v>2791325585.5300002</c:v>
                </c:pt>
                <c:pt idx="61">
                  <c:v>2831974122.8899999</c:v>
                </c:pt>
                <c:pt idx="62">
                  <c:v>2941366457.6799998</c:v>
                </c:pt>
                <c:pt idx="63">
                  <c:v>3145168164.52</c:v>
                </c:pt>
                <c:pt idx="64">
                  <c:v>2951357490.79</c:v>
                </c:pt>
                <c:pt idx="65">
                  <c:v>2875017925.9499998</c:v>
                </c:pt>
                <c:pt idx="66">
                  <c:v>2995761532.52</c:v>
                </c:pt>
                <c:pt idx="67">
                  <c:v>2955742561.73</c:v>
                </c:pt>
                <c:pt idx="68">
                  <c:v>3098537970.3099999</c:v>
                </c:pt>
                <c:pt idx="69">
                  <c:v>3539543853.7399998</c:v>
                </c:pt>
                <c:pt idx="70">
                  <c:v>3601839790.1100001</c:v>
                </c:pt>
                <c:pt idx="71">
                  <c:v>3548477167.1900001</c:v>
                </c:pt>
                <c:pt idx="72">
                  <c:v>3197275923.4000001</c:v>
                </c:pt>
                <c:pt idx="73">
                  <c:v>3108988772.75</c:v>
                </c:pt>
                <c:pt idx="74">
                  <c:v>2836672350.1100001</c:v>
                </c:pt>
                <c:pt idx="75">
                  <c:v>3257002884.4699998</c:v>
                </c:pt>
                <c:pt idx="76">
                  <c:v>3512119058.7600002</c:v>
                </c:pt>
                <c:pt idx="77">
                  <c:v>3407434712.3800001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F-4195-A028-8319D3022A77}"/>
            </c:ext>
          </c:extLst>
        </c:ser>
        <c:ser>
          <c:idx val="1"/>
          <c:order val="1"/>
          <c:tx>
            <c:strRef>
              <c:f>Ajustes!$L$1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Ajustes!$L$2:$L$79</c:f>
              <c:numCache>
                <c:formatCode>_(* #,##0.00_);_(* \(#,##0.00\);_(* "-"??_);_(@_)</c:formatCode>
                <c:ptCount val="78"/>
                <c:pt idx="0">
                  <c:v>1830731661.9100001</c:v>
                </c:pt>
                <c:pt idx="1">
                  <c:v>1782609975.6900001</c:v>
                </c:pt>
                <c:pt idx="2">
                  <c:v>1762742134.8300002</c:v>
                </c:pt>
                <c:pt idx="3">
                  <c:v>1835920089.1400001</c:v>
                </c:pt>
                <c:pt idx="4">
                  <c:v>1861900095.21</c:v>
                </c:pt>
                <c:pt idx="5">
                  <c:v>1826951272.55</c:v>
                </c:pt>
                <c:pt idx="6">
                  <c:v>1976017606.6099999</c:v>
                </c:pt>
                <c:pt idx="7">
                  <c:v>1981959309.5699999</c:v>
                </c:pt>
                <c:pt idx="8">
                  <c:v>1837015434.0500002</c:v>
                </c:pt>
                <c:pt idx="9">
                  <c:v>2038013892.1000001</c:v>
                </c:pt>
                <c:pt idx="10">
                  <c:v>1896824927.74</c:v>
                </c:pt>
                <c:pt idx="11">
                  <c:v>2063121555.8</c:v>
                </c:pt>
                <c:pt idx="12">
                  <c:v>1794530772.5699999</c:v>
                </c:pt>
                <c:pt idx="13">
                  <c:v>1807688102.8400002</c:v>
                </c:pt>
                <c:pt idx="14">
                  <c:v>1607201559.01</c:v>
                </c:pt>
                <c:pt idx="15">
                  <c:v>1875813647.5800002</c:v>
                </c:pt>
                <c:pt idx="16">
                  <c:v>2046820969.5199997</c:v>
                </c:pt>
                <c:pt idx="17">
                  <c:v>1750083755.8099999</c:v>
                </c:pt>
                <c:pt idx="18">
                  <c:v>1807281225.75</c:v>
                </c:pt>
                <c:pt idx="19">
                  <c:v>1849956676.1399999</c:v>
                </c:pt>
                <c:pt idx="20">
                  <c:v>1921619172.21</c:v>
                </c:pt>
                <c:pt idx="21">
                  <c:v>2289547812.9900002</c:v>
                </c:pt>
                <c:pt idx="22">
                  <c:v>2004788913.0200002</c:v>
                </c:pt>
                <c:pt idx="23">
                  <c:v>2401577522.97999</c:v>
                </c:pt>
                <c:pt idx="24">
                  <c:v>1932825037.6700001</c:v>
                </c:pt>
                <c:pt idx="25">
                  <c:v>1858915708.3199999</c:v>
                </c:pt>
                <c:pt idx="26">
                  <c:v>1807198989.0699999</c:v>
                </c:pt>
                <c:pt idx="27">
                  <c:v>1520164013.29</c:v>
                </c:pt>
                <c:pt idx="28">
                  <c:v>1574886459.0899999</c:v>
                </c:pt>
                <c:pt idx="29">
                  <c:v>2109801813.3400002</c:v>
                </c:pt>
                <c:pt idx="30">
                  <c:v>2184341255.7199998</c:v>
                </c:pt>
                <c:pt idx="31">
                  <c:v>2512845765.25</c:v>
                </c:pt>
                <c:pt idx="32">
                  <c:v>2216820537.1400003</c:v>
                </c:pt>
                <c:pt idx="33">
                  <c:v>2235214437.8000002</c:v>
                </c:pt>
                <c:pt idx="34">
                  <c:v>2350475718.4200001</c:v>
                </c:pt>
                <c:pt idx="35">
                  <c:v>2329632337.4400001</c:v>
                </c:pt>
                <c:pt idx="36">
                  <c:v>2349440445.8199997</c:v>
                </c:pt>
                <c:pt idx="37">
                  <c:v>2298351593.71</c:v>
                </c:pt>
                <c:pt idx="38">
                  <c:v>2208154574.4000001</c:v>
                </c:pt>
                <c:pt idx="39">
                  <c:v>2265383773.3400002</c:v>
                </c:pt>
                <c:pt idx="40">
                  <c:v>2283924561.77</c:v>
                </c:pt>
                <c:pt idx="41">
                  <c:v>2423199744.3400002</c:v>
                </c:pt>
                <c:pt idx="42">
                  <c:v>2457329717.3899999</c:v>
                </c:pt>
                <c:pt idx="43">
                  <c:v>2734995278.6899996</c:v>
                </c:pt>
                <c:pt idx="44">
                  <c:v>2550992338.5900002</c:v>
                </c:pt>
                <c:pt idx="45">
                  <c:v>2693744132.7399998</c:v>
                </c:pt>
                <c:pt idx="46">
                  <c:v>2823203946.4200001</c:v>
                </c:pt>
                <c:pt idx="47">
                  <c:v>3006761094.5100002</c:v>
                </c:pt>
                <c:pt idx="48">
                  <c:v>2579761015.9500003</c:v>
                </c:pt>
                <c:pt idx="49">
                  <c:v>2730536370.8000002</c:v>
                </c:pt>
                <c:pt idx="50">
                  <c:v>2651089924.9699998</c:v>
                </c:pt>
                <c:pt idx="51">
                  <c:v>2765488138.5</c:v>
                </c:pt>
                <c:pt idx="52">
                  <c:v>3073677551.6300001</c:v>
                </c:pt>
                <c:pt idx="53">
                  <c:v>2955589968</c:v>
                </c:pt>
                <c:pt idx="54">
                  <c:v>2683500807.21</c:v>
                </c:pt>
                <c:pt idx="55">
                  <c:v>2597832859.8700004</c:v>
                </c:pt>
                <c:pt idx="56">
                  <c:v>2642884169.2000003</c:v>
                </c:pt>
                <c:pt idx="57">
                  <c:v>2833518246.1400003</c:v>
                </c:pt>
                <c:pt idx="58">
                  <c:v>2842015479.1300001</c:v>
                </c:pt>
                <c:pt idx="59">
                  <c:v>3085962221.4000001</c:v>
                </c:pt>
                <c:pt idx="60">
                  <c:v>2646819985.2700005</c:v>
                </c:pt>
                <c:pt idx="61">
                  <c:v>2701063911.52</c:v>
                </c:pt>
                <c:pt idx="62">
                  <c:v>2735654089.3699999</c:v>
                </c:pt>
                <c:pt idx="63">
                  <c:v>2945105875.9699998</c:v>
                </c:pt>
                <c:pt idx="64">
                  <c:v>2914453958.02</c:v>
                </c:pt>
                <c:pt idx="65">
                  <c:v>2837297389.6399999</c:v>
                </c:pt>
                <c:pt idx="66">
                  <c:v>2941469176.9899998</c:v>
                </c:pt>
                <c:pt idx="67">
                  <c:v>2884893864.75</c:v>
                </c:pt>
                <c:pt idx="68">
                  <c:v>3042376565</c:v>
                </c:pt>
                <c:pt idx="69">
                  <c:v>3482420671.9599996</c:v>
                </c:pt>
                <c:pt idx="70">
                  <c:v>3195414454.3800001</c:v>
                </c:pt>
                <c:pt idx="71">
                  <c:v>3097161232.3400002</c:v>
                </c:pt>
                <c:pt idx="72">
                  <c:v>3197275923.4000001</c:v>
                </c:pt>
                <c:pt idx="73">
                  <c:v>3108988772.75</c:v>
                </c:pt>
                <c:pt idx="74">
                  <c:v>2836672350.1100001</c:v>
                </c:pt>
                <c:pt idx="75">
                  <c:v>2950249281.435997</c:v>
                </c:pt>
                <c:pt idx="76">
                  <c:v>3417552668.9599981</c:v>
                </c:pt>
                <c:pt idx="77">
                  <c:v>3407434712.3800001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F-4195-A028-8319D3022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43135"/>
        <c:axId val="59047935"/>
      </c:lineChart>
      <c:dateAx>
        <c:axId val="590431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47935"/>
        <c:crosses val="autoZero"/>
        <c:auto val="1"/>
        <c:lblOffset val="100"/>
        <c:baseTimeUnit val="months"/>
      </c:dateAx>
      <c:valAx>
        <c:axId val="590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4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Ajustes!$D$1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Ajustes!$D$2:$D$79</c:f>
              <c:numCache>
                <c:formatCode>General</c:formatCode>
                <c:ptCount val="78"/>
                <c:pt idx="0">
                  <c:v>1754540781.5762939</c:v>
                </c:pt>
                <c:pt idx="1">
                  <c:v>1764718725.4646235</c:v>
                </c:pt>
                <c:pt idx="2">
                  <c:v>1774901960.3863094</c:v>
                </c:pt>
                <c:pt idx="3">
                  <c:v>1785097019.8226409</c:v>
                </c:pt>
                <c:pt idx="4">
                  <c:v>1795309592.8225756</c:v>
                </c:pt>
                <c:pt idx="5">
                  <c:v>1805548897.8148863</c:v>
                </c:pt>
                <c:pt idx="6">
                  <c:v>1815828777.568789</c:v>
                </c:pt>
                <c:pt idx="7">
                  <c:v>1826164561.1295223</c:v>
                </c:pt>
                <c:pt idx="8">
                  <c:v>1836582701.7665648</c:v>
                </c:pt>
                <c:pt idx="9">
                  <c:v>1847120471.8291459</c:v>
                </c:pt>
                <c:pt idx="10">
                  <c:v>1857815173.7173529</c:v>
                </c:pt>
                <c:pt idx="11">
                  <c:v>1868717366.3187869</c:v>
                </c:pt>
                <c:pt idx="12">
                  <c:v>1879880317.531745</c:v>
                </c:pt>
                <c:pt idx="13">
                  <c:v>1891370795.5454631</c:v>
                </c:pt>
                <c:pt idx="14">
                  <c:v>1903249641.4974473</c:v>
                </c:pt>
                <c:pt idx="15">
                  <c:v>1915571885.2270887</c:v>
                </c:pt>
                <c:pt idx="16">
                  <c:v>1928371997.6791694</c:v>
                </c:pt>
                <c:pt idx="17">
                  <c:v>1941681688.8097425</c:v>
                </c:pt>
                <c:pt idx="18">
                  <c:v>1955540894.1979079</c:v>
                </c:pt>
                <c:pt idx="19">
                  <c:v>1969976244.010756</c:v>
                </c:pt>
                <c:pt idx="20">
                  <c:v>1985004072.6050487</c:v>
                </c:pt>
                <c:pt idx="21">
                  <c:v>2000632379.6453605</c:v>
                </c:pt>
                <c:pt idx="22">
                  <c:v>2016864763.0670485</c:v>
                </c:pt>
                <c:pt idx="23">
                  <c:v>2033724884.37725</c:v>
                </c:pt>
                <c:pt idx="24">
                  <c:v>2051235566.4823897</c:v>
                </c:pt>
                <c:pt idx="25">
                  <c:v>2069445177.611033</c:v>
                </c:pt>
                <c:pt idx="26">
                  <c:v>2088393863.0383468</c:v>
                </c:pt>
                <c:pt idx="27">
                  <c:v>2108107147.9374557</c:v>
                </c:pt>
                <c:pt idx="28">
                  <c:v>2128591030.0596929</c:v>
                </c:pt>
                <c:pt idx="29">
                  <c:v>2149810677.7720366</c:v>
                </c:pt>
                <c:pt idx="30">
                  <c:v>2171692807.735146</c:v>
                </c:pt>
                <c:pt idx="31">
                  <c:v>2194161358.2163234</c:v>
                </c:pt>
                <c:pt idx="32">
                  <c:v>2217141145.8473082</c:v>
                </c:pt>
                <c:pt idx="33">
                  <c:v>2240579118.1214366</c:v>
                </c:pt>
                <c:pt idx="34">
                  <c:v>2264422200.2675552</c:v>
                </c:pt>
                <c:pt idx="35">
                  <c:v>2288616944.9672704</c:v>
                </c:pt>
                <c:pt idx="36">
                  <c:v>2313115880.8409443</c:v>
                </c:pt>
                <c:pt idx="37">
                  <c:v>2337874384.8000817</c:v>
                </c:pt>
                <c:pt idx="38">
                  <c:v>2362850356.2954288</c:v>
                </c:pt>
                <c:pt idx="39">
                  <c:v>2387998950.1394558</c:v>
                </c:pt>
                <c:pt idx="40">
                  <c:v>2413264578.3820019</c:v>
                </c:pt>
                <c:pt idx="41">
                  <c:v>2438583138.1300735</c:v>
                </c:pt>
                <c:pt idx="42">
                  <c:v>2463881544.5450802</c:v>
                </c:pt>
                <c:pt idx="43">
                  <c:v>2489085644.4971938</c:v>
                </c:pt>
                <c:pt idx="44">
                  <c:v>2514120829.8685908</c:v>
                </c:pt>
                <c:pt idx="45">
                  <c:v>2538929569.5993772</c:v>
                </c:pt>
                <c:pt idx="46">
                  <c:v>2563456893.1510992</c:v>
                </c:pt>
                <c:pt idx="47">
                  <c:v>2587658580.9966307</c:v>
                </c:pt>
                <c:pt idx="48">
                  <c:v>2611508451.5986552</c:v>
                </c:pt>
                <c:pt idx="49">
                  <c:v>2635009427.7610765</c:v>
                </c:pt>
                <c:pt idx="50">
                  <c:v>2658162227.6047664</c:v>
                </c:pt>
                <c:pt idx="51">
                  <c:v>2680974203.066082</c:v>
                </c:pt>
                <c:pt idx="52">
                  <c:v>2703452214.949254</c:v>
                </c:pt>
                <c:pt idx="53">
                  <c:v>2725608993.0818076</c:v>
                </c:pt>
                <c:pt idx="54">
                  <c:v>2747482977.3840957</c:v>
                </c:pt>
                <c:pt idx="55">
                  <c:v>2769128578.6775017</c:v>
                </c:pt>
                <c:pt idx="56">
                  <c:v>2790595764.5771513</c:v>
                </c:pt>
                <c:pt idx="57">
                  <c:v>2811922607.1621399</c:v>
                </c:pt>
                <c:pt idx="58">
                  <c:v>2833136920.7618842</c:v>
                </c:pt>
                <c:pt idx="59">
                  <c:v>2854268019.4029531</c:v>
                </c:pt>
                <c:pt idx="60">
                  <c:v>2875345833.6784692</c:v>
                </c:pt>
                <c:pt idx="61">
                  <c:v>2896416384.0566916</c:v>
                </c:pt>
                <c:pt idx="62">
                  <c:v>2917509821.1552982</c:v>
                </c:pt>
                <c:pt idx="63">
                  <c:v>2938642729.4480376</c:v>
                </c:pt>
                <c:pt idx="64">
                  <c:v>2959819064.5383987</c:v>
                </c:pt>
                <c:pt idx="65">
                  <c:v>2981043230.8594875</c:v>
                </c:pt>
                <c:pt idx="66">
                  <c:v>3002316482.4897923</c:v>
                </c:pt>
                <c:pt idx="67">
                  <c:v>3023630091.1577153</c:v>
                </c:pt>
                <c:pt idx="68">
                  <c:v>3044971103.0843339</c:v>
                </c:pt>
                <c:pt idx="69">
                  <c:v>3066316930.0305572</c:v>
                </c:pt>
                <c:pt idx="70">
                  <c:v>3087644803.5810385</c:v>
                </c:pt>
                <c:pt idx="71">
                  <c:v>3108960851.4136214</c:v>
                </c:pt>
                <c:pt idx="72">
                  <c:v>3130278685.2096758</c:v>
                </c:pt>
                <c:pt idx="73">
                  <c:v>3151611097.2325821</c:v>
                </c:pt>
                <c:pt idx="74">
                  <c:v>3172975532.3317046</c:v>
                </c:pt>
                <c:pt idx="75">
                  <c:v>3194386475.4727645</c:v>
                </c:pt>
                <c:pt idx="76">
                  <c:v>3215835057.2338271</c:v>
                </c:pt>
                <c:pt idx="77">
                  <c:v>3237295454.2211509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2-4AC6-9F42-39ECCE172AC6}"/>
            </c:ext>
          </c:extLst>
        </c:ser>
        <c:ser>
          <c:idx val="1"/>
          <c:order val="1"/>
          <c:tx>
            <c:strRef>
              <c:f>Ajustes!$L$1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Ajustes!$L$2:$L$79</c:f>
              <c:numCache>
                <c:formatCode>_(* #,##0.00_);_(* \(#,##0.00\);_(* "-"??_);_(@_)</c:formatCode>
                <c:ptCount val="78"/>
                <c:pt idx="0">
                  <c:v>1830731661.9100001</c:v>
                </c:pt>
                <c:pt idx="1">
                  <c:v>1782609975.6900001</c:v>
                </c:pt>
                <c:pt idx="2">
                  <c:v>1762742134.8300002</c:v>
                </c:pt>
                <c:pt idx="3">
                  <c:v>1835920089.1400001</c:v>
                </c:pt>
                <c:pt idx="4">
                  <c:v>1861900095.21</c:v>
                </c:pt>
                <c:pt idx="5">
                  <c:v>1826951272.55</c:v>
                </c:pt>
                <c:pt idx="6">
                  <c:v>1976017606.6099999</c:v>
                </c:pt>
                <c:pt idx="7">
                  <c:v>1981959309.5699999</c:v>
                </c:pt>
                <c:pt idx="8">
                  <c:v>1837015434.0500002</c:v>
                </c:pt>
                <c:pt idx="9">
                  <c:v>2038013892.1000001</c:v>
                </c:pt>
                <c:pt idx="10">
                  <c:v>1896824927.74</c:v>
                </c:pt>
                <c:pt idx="11">
                  <c:v>2063121555.8</c:v>
                </c:pt>
                <c:pt idx="12">
                  <c:v>1794530772.5699999</c:v>
                </c:pt>
                <c:pt idx="13">
                  <c:v>1807688102.8400002</c:v>
                </c:pt>
                <c:pt idx="14">
                  <c:v>1607201559.01</c:v>
                </c:pt>
                <c:pt idx="15">
                  <c:v>1875813647.5800002</c:v>
                </c:pt>
                <c:pt idx="16">
                  <c:v>2046820969.5199997</c:v>
                </c:pt>
                <c:pt idx="17">
                  <c:v>1750083755.8099999</c:v>
                </c:pt>
                <c:pt idx="18">
                  <c:v>1807281225.75</c:v>
                </c:pt>
                <c:pt idx="19">
                  <c:v>1849956676.1399999</c:v>
                </c:pt>
                <c:pt idx="20">
                  <c:v>1921619172.21</c:v>
                </c:pt>
                <c:pt idx="21">
                  <c:v>2289547812.9900002</c:v>
                </c:pt>
                <c:pt idx="22">
                  <c:v>2004788913.0200002</c:v>
                </c:pt>
                <c:pt idx="23">
                  <c:v>2401577522.97999</c:v>
                </c:pt>
                <c:pt idx="24">
                  <c:v>1932825037.6700001</c:v>
                </c:pt>
                <c:pt idx="25">
                  <c:v>1858915708.3199999</c:v>
                </c:pt>
                <c:pt idx="26">
                  <c:v>1807198989.0699999</c:v>
                </c:pt>
                <c:pt idx="27">
                  <c:v>1520164013.29</c:v>
                </c:pt>
                <c:pt idx="28">
                  <c:v>1574886459.0899999</c:v>
                </c:pt>
                <c:pt idx="29">
                  <c:v>2109801813.3400002</c:v>
                </c:pt>
                <c:pt idx="30">
                  <c:v>2184341255.7199998</c:v>
                </c:pt>
                <c:pt idx="31">
                  <c:v>2512845765.25</c:v>
                </c:pt>
                <c:pt idx="32">
                  <c:v>2216820537.1400003</c:v>
                </c:pt>
                <c:pt idx="33">
                  <c:v>2235214437.8000002</c:v>
                </c:pt>
                <c:pt idx="34">
                  <c:v>2350475718.4200001</c:v>
                </c:pt>
                <c:pt idx="35">
                  <c:v>2329632337.4400001</c:v>
                </c:pt>
                <c:pt idx="36">
                  <c:v>2349440445.8199997</c:v>
                </c:pt>
                <c:pt idx="37">
                  <c:v>2298351593.71</c:v>
                </c:pt>
                <c:pt idx="38">
                  <c:v>2208154574.4000001</c:v>
                </c:pt>
                <c:pt idx="39">
                  <c:v>2265383773.3400002</c:v>
                </c:pt>
                <c:pt idx="40">
                  <c:v>2283924561.77</c:v>
                </c:pt>
                <c:pt idx="41">
                  <c:v>2423199744.3400002</c:v>
                </c:pt>
                <c:pt idx="42">
                  <c:v>2457329717.3899999</c:v>
                </c:pt>
                <c:pt idx="43">
                  <c:v>2734995278.6899996</c:v>
                </c:pt>
                <c:pt idx="44">
                  <c:v>2550992338.5900002</c:v>
                </c:pt>
                <c:pt idx="45">
                  <c:v>2693744132.7399998</c:v>
                </c:pt>
                <c:pt idx="46">
                  <c:v>2823203946.4200001</c:v>
                </c:pt>
                <c:pt idx="47">
                  <c:v>3006761094.5100002</c:v>
                </c:pt>
                <c:pt idx="48">
                  <c:v>2579761015.9500003</c:v>
                </c:pt>
                <c:pt idx="49">
                  <c:v>2730536370.8000002</c:v>
                </c:pt>
                <c:pt idx="50">
                  <c:v>2651089924.9699998</c:v>
                </c:pt>
                <c:pt idx="51">
                  <c:v>2765488138.5</c:v>
                </c:pt>
                <c:pt idx="52">
                  <c:v>3073677551.6300001</c:v>
                </c:pt>
                <c:pt idx="53">
                  <c:v>2955589968</c:v>
                </c:pt>
                <c:pt idx="54">
                  <c:v>2683500807.21</c:v>
                </c:pt>
                <c:pt idx="55">
                  <c:v>2597832859.8700004</c:v>
                </c:pt>
                <c:pt idx="56">
                  <c:v>2642884169.2000003</c:v>
                </c:pt>
                <c:pt idx="57">
                  <c:v>2833518246.1400003</c:v>
                </c:pt>
                <c:pt idx="58">
                  <c:v>2842015479.1300001</c:v>
                </c:pt>
                <c:pt idx="59">
                  <c:v>3085962221.4000001</c:v>
                </c:pt>
                <c:pt idx="60">
                  <c:v>2646819985.2700005</c:v>
                </c:pt>
                <c:pt idx="61">
                  <c:v>2701063911.52</c:v>
                </c:pt>
                <c:pt idx="62">
                  <c:v>2735654089.3699999</c:v>
                </c:pt>
                <c:pt idx="63">
                  <c:v>2945105875.9699998</c:v>
                </c:pt>
                <c:pt idx="64">
                  <c:v>2914453958.02</c:v>
                </c:pt>
                <c:pt idx="65">
                  <c:v>2837297389.6399999</c:v>
                </c:pt>
                <c:pt idx="66">
                  <c:v>2941469176.9899998</c:v>
                </c:pt>
                <c:pt idx="67">
                  <c:v>2884893864.75</c:v>
                </c:pt>
                <c:pt idx="68">
                  <c:v>3042376565</c:v>
                </c:pt>
                <c:pt idx="69">
                  <c:v>3482420671.9599996</c:v>
                </c:pt>
                <c:pt idx="70">
                  <c:v>3195414454.3800001</c:v>
                </c:pt>
                <c:pt idx="71">
                  <c:v>3097161232.3400002</c:v>
                </c:pt>
                <c:pt idx="72">
                  <c:v>3197275923.4000001</c:v>
                </c:pt>
                <c:pt idx="73">
                  <c:v>3108988772.75</c:v>
                </c:pt>
                <c:pt idx="74">
                  <c:v>2836672350.1100001</c:v>
                </c:pt>
                <c:pt idx="75">
                  <c:v>2950249281.435997</c:v>
                </c:pt>
                <c:pt idx="76">
                  <c:v>3417552668.9599981</c:v>
                </c:pt>
                <c:pt idx="77">
                  <c:v>3407434712.3800001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2-4AC6-9F42-39ECCE17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768111"/>
        <c:axId val="1753773871"/>
      </c:lineChart>
      <c:dateAx>
        <c:axId val="17537681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3773871"/>
        <c:crosses val="autoZero"/>
        <c:auto val="1"/>
        <c:lblOffset val="100"/>
        <c:baseTimeUnit val="months"/>
      </c:dateAx>
      <c:valAx>
        <c:axId val="1753773871"/>
        <c:scaling>
          <c:orientation val="minMax"/>
          <c:max val="3800000000"/>
          <c:min val="1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3768111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Ajustes!$L$1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Ajustes!$L$2:$L$79</c:f>
              <c:numCache>
                <c:formatCode>_(* #,##0.00_);_(* \(#,##0.00\);_(* "-"??_);_(@_)</c:formatCode>
                <c:ptCount val="78"/>
                <c:pt idx="0">
                  <c:v>1830731661.9100001</c:v>
                </c:pt>
                <c:pt idx="1">
                  <c:v>1782609975.6900001</c:v>
                </c:pt>
                <c:pt idx="2">
                  <c:v>1762742134.8300002</c:v>
                </c:pt>
                <c:pt idx="3">
                  <c:v>1835920089.1400001</c:v>
                </c:pt>
                <c:pt idx="4">
                  <c:v>1861900095.21</c:v>
                </c:pt>
                <c:pt idx="5">
                  <c:v>1826951272.55</c:v>
                </c:pt>
                <c:pt idx="6">
                  <c:v>1976017606.6099999</c:v>
                </c:pt>
                <c:pt idx="7">
                  <c:v>1981959309.5699999</c:v>
                </c:pt>
                <c:pt idx="8">
                  <c:v>1837015434.0500002</c:v>
                </c:pt>
                <c:pt idx="9">
                  <c:v>2038013892.1000001</c:v>
                </c:pt>
                <c:pt idx="10">
                  <c:v>1896824927.74</c:v>
                </c:pt>
                <c:pt idx="11">
                  <c:v>2063121555.8</c:v>
                </c:pt>
                <c:pt idx="12">
                  <c:v>1794530772.5699999</c:v>
                </c:pt>
                <c:pt idx="13">
                  <c:v>1807688102.8400002</c:v>
                </c:pt>
                <c:pt idx="14">
                  <c:v>1607201559.01</c:v>
                </c:pt>
                <c:pt idx="15">
                  <c:v>1875813647.5800002</c:v>
                </c:pt>
                <c:pt idx="16">
                  <c:v>2046820969.5199997</c:v>
                </c:pt>
                <c:pt idx="17">
                  <c:v>1750083755.8099999</c:v>
                </c:pt>
                <c:pt idx="18">
                  <c:v>1807281225.75</c:v>
                </c:pt>
                <c:pt idx="19">
                  <c:v>1849956676.1399999</c:v>
                </c:pt>
                <c:pt idx="20">
                  <c:v>1921619172.21</c:v>
                </c:pt>
                <c:pt idx="21">
                  <c:v>2289547812.9900002</c:v>
                </c:pt>
                <c:pt idx="22">
                  <c:v>2004788913.0200002</c:v>
                </c:pt>
                <c:pt idx="23">
                  <c:v>2401577522.97999</c:v>
                </c:pt>
                <c:pt idx="24">
                  <c:v>1932825037.6700001</c:v>
                </c:pt>
                <c:pt idx="25">
                  <c:v>1858915708.3199999</c:v>
                </c:pt>
                <c:pt idx="26">
                  <c:v>1807198989.0699999</c:v>
                </c:pt>
                <c:pt idx="27">
                  <c:v>1520164013.29</c:v>
                </c:pt>
                <c:pt idx="28">
                  <c:v>1574886459.0899999</c:v>
                </c:pt>
                <c:pt idx="29">
                  <c:v>2109801813.3400002</c:v>
                </c:pt>
                <c:pt idx="30">
                  <c:v>2184341255.7199998</c:v>
                </c:pt>
                <c:pt idx="31">
                  <c:v>2512845765.25</c:v>
                </c:pt>
                <c:pt idx="32">
                  <c:v>2216820537.1400003</c:v>
                </c:pt>
                <c:pt idx="33">
                  <c:v>2235214437.8000002</c:v>
                </c:pt>
                <c:pt idx="34">
                  <c:v>2350475718.4200001</c:v>
                </c:pt>
                <c:pt idx="35">
                  <c:v>2329632337.4400001</c:v>
                </c:pt>
                <c:pt idx="36">
                  <c:v>2349440445.8199997</c:v>
                </c:pt>
                <c:pt idx="37">
                  <c:v>2298351593.71</c:v>
                </c:pt>
                <c:pt idx="38">
                  <c:v>2208154574.4000001</c:v>
                </c:pt>
                <c:pt idx="39">
                  <c:v>2265383773.3400002</c:v>
                </c:pt>
                <c:pt idx="40">
                  <c:v>2283924561.77</c:v>
                </c:pt>
                <c:pt idx="41">
                  <c:v>2423199744.3400002</c:v>
                </c:pt>
                <c:pt idx="42">
                  <c:v>2457329717.3899999</c:v>
                </c:pt>
                <c:pt idx="43">
                  <c:v>2734995278.6899996</c:v>
                </c:pt>
                <c:pt idx="44">
                  <c:v>2550992338.5900002</c:v>
                </c:pt>
                <c:pt idx="45">
                  <c:v>2693744132.7399998</c:v>
                </c:pt>
                <c:pt idx="46">
                  <c:v>2823203946.4200001</c:v>
                </c:pt>
                <c:pt idx="47">
                  <c:v>3006761094.5100002</c:v>
                </c:pt>
                <c:pt idx="48">
                  <c:v>2579761015.9500003</c:v>
                </c:pt>
                <c:pt idx="49">
                  <c:v>2730536370.8000002</c:v>
                </c:pt>
                <c:pt idx="50">
                  <c:v>2651089924.9699998</c:v>
                </c:pt>
                <c:pt idx="51">
                  <c:v>2765488138.5</c:v>
                </c:pt>
                <c:pt idx="52">
                  <c:v>3073677551.6300001</c:v>
                </c:pt>
                <c:pt idx="53">
                  <c:v>2955589968</c:v>
                </c:pt>
                <c:pt idx="54">
                  <c:v>2683500807.21</c:v>
                </c:pt>
                <c:pt idx="55">
                  <c:v>2597832859.8700004</c:v>
                </c:pt>
                <c:pt idx="56">
                  <c:v>2642884169.2000003</c:v>
                </c:pt>
                <c:pt idx="57">
                  <c:v>2833518246.1400003</c:v>
                </c:pt>
                <c:pt idx="58">
                  <c:v>2842015479.1300001</c:v>
                </c:pt>
                <c:pt idx="59">
                  <c:v>3085962221.4000001</c:v>
                </c:pt>
                <c:pt idx="60">
                  <c:v>2646819985.2700005</c:v>
                </c:pt>
                <c:pt idx="61">
                  <c:v>2701063911.52</c:v>
                </c:pt>
                <c:pt idx="62">
                  <c:v>2735654089.3699999</c:v>
                </c:pt>
                <c:pt idx="63">
                  <c:v>2945105875.9699998</c:v>
                </c:pt>
                <c:pt idx="64">
                  <c:v>2914453958.02</c:v>
                </c:pt>
                <c:pt idx="65">
                  <c:v>2837297389.6399999</c:v>
                </c:pt>
                <c:pt idx="66">
                  <c:v>2941469176.9899998</c:v>
                </c:pt>
                <c:pt idx="67">
                  <c:v>2884893864.75</c:v>
                </c:pt>
                <c:pt idx="68">
                  <c:v>3042376565</c:v>
                </c:pt>
                <c:pt idx="69">
                  <c:v>3482420671.9599996</c:v>
                </c:pt>
                <c:pt idx="70">
                  <c:v>3195414454.3800001</c:v>
                </c:pt>
                <c:pt idx="71">
                  <c:v>3097161232.3400002</c:v>
                </c:pt>
                <c:pt idx="72">
                  <c:v>3197275923.4000001</c:v>
                </c:pt>
                <c:pt idx="73">
                  <c:v>3108988772.75</c:v>
                </c:pt>
                <c:pt idx="74">
                  <c:v>2836672350.1100001</c:v>
                </c:pt>
                <c:pt idx="75">
                  <c:v>2950249281.435997</c:v>
                </c:pt>
                <c:pt idx="76">
                  <c:v>3417552668.9599981</c:v>
                </c:pt>
                <c:pt idx="77">
                  <c:v>3407434712.3800001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9-48D1-809D-FC81FC390EA7}"/>
            </c:ext>
          </c:extLst>
        </c:ser>
        <c:ser>
          <c:idx val="1"/>
          <c:order val="1"/>
          <c:tx>
            <c:strRef>
              <c:f>Ajustes!$M$1</c:f>
              <c:strCache>
                <c:ptCount val="1"/>
                <c:pt idx="0">
                  <c:v>Previsão_ETS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Ajustes!$M$2:$M$79</c:f>
              <c:numCache>
                <c:formatCode>General</c:formatCode>
                <c:ptCount val="78"/>
                <c:pt idx="66">
                  <c:v>2924017647.5248485</c:v>
                </c:pt>
                <c:pt idx="67">
                  <c:v>2947118227.2062187</c:v>
                </c:pt>
                <c:pt idx="68">
                  <c:v>2970401308.1054144</c:v>
                </c:pt>
                <c:pt idx="69">
                  <c:v>2993868332.0345001</c:v>
                </c:pt>
                <c:pt idx="70">
                  <c:v>3017520752.1962724</c:v>
                </c:pt>
                <c:pt idx="71">
                  <c:v>3041360033.2742453</c:v>
                </c:pt>
                <c:pt idx="72">
                  <c:v>3065387651.5233555</c:v>
                </c:pt>
                <c:pt idx="73">
                  <c:v>3089605094.8613749</c:v>
                </c:pt>
                <c:pt idx="74">
                  <c:v>3114013862.9610577</c:v>
                </c:pt>
                <c:pt idx="75">
                  <c:v>3138615467.3429999</c:v>
                </c:pt>
                <c:pt idx="76">
                  <c:v>3163411431.4692469</c:v>
                </c:pt>
                <c:pt idx="77">
                  <c:v>3188403290.8376298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9-48D1-809D-FC81FC390EA7}"/>
            </c:ext>
          </c:extLst>
        </c:ser>
        <c:ser>
          <c:idx val="2"/>
          <c:order val="2"/>
          <c:tx>
            <c:strRef>
              <c:f>Ajustes!$R$1</c:f>
              <c:strCache>
                <c:ptCount val="1"/>
                <c:pt idx="0">
                  <c:v>Previsão_ARIMA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Ajustes!$R$2:$R$79</c:f>
              <c:numCache>
                <c:formatCode>General</c:formatCode>
                <c:ptCount val="78"/>
                <c:pt idx="66">
                  <c:v>2837297389.6399999</c:v>
                </c:pt>
                <c:pt idx="67">
                  <c:v>2837297389.6399999</c:v>
                </c:pt>
                <c:pt idx="68">
                  <c:v>2837297389.6399999</c:v>
                </c:pt>
                <c:pt idx="69">
                  <c:v>2837297389.6399999</c:v>
                </c:pt>
                <c:pt idx="70">
                  <c:v>2837297389.6399999</c:v>
                </c:pt>
                <c:pt idx="71">
                  <c:v>2837297389.6399999</c:v>
                </c:pt>
                <c:pt idx="72">
                  <c:v>2837297389.6399999</c:v>
                </c:pt>
                <c:pt idx="73">
                  <c:v>2837297389.6399999</c:v>
                </c:pt>
                <c:pt idx="74">
                  <c:v>2837297389.6399999</c:v>
                </c:pt>
                <c:pt idx="75">
                  <c:v>2837297389.6399999</c:v>
                </c:pt>
                <c:pt idx="76">
                  <c:v>2837297389.6399999</c:v>
                </c:pt>
                <c:pt idx="77">
                  <c:v>2837297389.6399999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9-48D1-809D-FC81FC390EA7}"/>
            </c:ext>
          </c:extLst>
        </c:ser>
        <c:ser>
          <c:idx val="3"/>
          <c:order val="3"/>
          <c:tx>
            <c:strRef>
              <c:f>Ajustes!$W$1</c:f>
              <c:strCache>
                <c:ptCount val="1"/>
                <c:pt idx="0">
                  <c:v>Previsão_Holt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Ajustes!$W$2:$W$79</c:f>
              <c:numCache>
                <c:formatCode>General</c:formatCode>
                <c:ptCount val="78"/>
                <c:pt idx="66">
                  <c:v>2898994108.0144663</c:v>
                </c:pt>
                <c:pt idx="67">
                  <c:v>2921513624.5983505</c:v>
                </c:pt>
                <c:pt idx="68">
                  <c:v>2944033141.1822348</c:v>
                </c:pt>
                <c:pt idx="69">
                  <c:v>2966552657.766119</c:v>
                </c:pt>
                <c:pt idx="70">
                  <c:v>2989072174.3500032</c:v>
                </c:pt>
                <c:pt idx="71">
                  <c:v>3011591690.933888</c:v>
                </c:pt>
                <c:pt idx="72">
                  <c:v>3034111207.5177722</c:v>
                </c:pt>
                <c:pt idx="73">
                  <c:v>3056630724.1016564</c:v>
                </c:pt>
                <c:pt idx="74">
                  <c:v>3079150240.6855407</c:v>
                </c:pt>
                <c:pt idx="75">
                  <c:v>3101669757.2694249</c:v>
                </c:pt>
                <c:pt idx="76">
                  <c:v>3124189273.8533092</c:v>
                </c:pt>
                <c:pt idx="77">
                  <c:v>3146708790.4371934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9-48D1-809D-FC81FC390EA7}"/>
            </c:ext>
          </c:extLst>
        </c:ser>
        <c:ser>
          <c:idx val="4"/>
          <c:order val="4"/>
          <c:tx>
            <c:strRef>
              <c:f>Ajustes!$AB$1</c:f>
              <c:strCache>
                <c:ptCount val="1"/>
                <c:pt idx="0">
                  <c:v>Previsão_HW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Ajustes!$AB$2:$AB$79</c:f>
              <c:numCache>
                <c:formatCode>General</c:formatCode>
                <c:ptCount val="78"/>
                <c:pt idx="66">
                  <c:v>2898685589.5892301</c:v>
                </c:pt>
                <c:pt idx="67">
                  <c:v>3015836452.7929049</c:v>
                </c:pt>
                <c:pt idx="68">
                  <c:v>2916207356.8050423</c:v>
                </c:pt>
                <c:pt idx="69">
                  <c:v>3100782919.9083881</c:v>
                </c:pt>
                <c:pt idx="70">
                  <c:v>3066007486.0584502</c:v>
                </c:pt>
                <c:pt idx="71">
                  <c:v>3260549992.0011797</c:v>
                </c:pt>
                <c:pt idx="72">
                  <c:v>2931183058.0159502</c:v>
                </c:pt>
                <c:pt idx="73">
                  <c:v>2977278717.4724255</c:v>
                </c:pt>
                <c:pt idx="74">
                  <c:v>2874824180.2686014</c:v>
                </c:pt>
                <c:pt idx="75">
                  <c:v>2946613071.0319462</c:v>
                </c:pt>
                <c:pt idx="76">
                  <c:v>3051976274.0604935</c:v>
                </c:pt>
                <c:pt idx="77">
                  <c:v>3114083059.0516725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39-48D1-809D-FC81FC390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302303"/>
        <c:axId val="1749092543"/>
      </c:lineChart>
      <c:dateAx>
        <c:axId val="1497302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092543"/>
        <c:crosses val="autoZero"/>
        <c:auto val="1"/>
        <c:lblOffset val="100"/>
        <c:baseTimeUnit val="months"/>
      </c:dateAx>
      <c:valAx>
        <c:axId val="17490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730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3"/>
          <c:order val="3"/>
          <c:tx>
            <c:strRef>
              <c:f>Previsão!$AF$1</c:f>
              <c:strCache>
                <c:ptCount val="1"/>
                <c:pt idx="0">
                  <c:v>hi95_HW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cat>
            <c:numRef>
              <c:f>Previsão!$B$2:$B$121</c:f>
              <c:numCache>
                <c:formatCode>m/d/yyyy</c:formatCode>
                <c:ptCount val="12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  <c:pt idx="84">
                  <c:v>45658</c:v>
                </c:pt>
                <c:pt idx="85">
                  <c:v>45689</c:v>
                </c:pt>
                <c:pt idx="86">
                  <c:v>45717</c:v>
                </c:pt>
                <c:pt idx="87">
                  <c:v>45748</c:v>
                </c:pt>
                <c:pt idx="88">
                  <c:v>45778</c:v>
                </c:pt>
                <c:pt idx="89">
                  <c:v>45809</c:v>
                </c:pt>
                <c:pt idx="90">
                  <c:v>45839</c:v>
                </c:pt>
                <c:pt idx="91">
                  <c:v>45870</c:v>
                </c:pt>
                <c:pt idx="92">
                  <c:v>45901</c:v>
                </c:pt>
                <c:pt idx="93">
                  <c:v>45931</c:v>
                </c:pt>
                <c:pt idx="94">
                  <c:v>45962</c:v>
                </c:pt>
                <c:pt idx="95">
                  <c:v>45992</c:v>
                </c:pt>
                <c:pt idx="96">
                  <c:v>46023</c:v>
                </c:pt>
                <c:pt idx="97">
                  <c:v>46054</c:v>
                </c:pt>
                <c:pt idx="98">
                  <c:v>46082</c:v>
                </c:pt>
                <c:pt idx="99">
                  <c:v>46113</c:v>
                </c:pt>
                <c:pt idx="100">
                  <c:v>46143</c:v>
                </c:pt>
                <c:pt idx="101">
                  <c:v>46174</c:v>
                </c:pt>
                <c:pt idx="102">
                  <c:v>46204</c:v>
                </c:pt>
                <c:pt idx="103">
                  <c:v>46235</c:v>
                </c:pt>
                <c:pt idx="104">
                  <c:v>46266</c:v>
                </c:pt>
                <c:pt idx="105">
                  <c:v>46296</c:v>
                </c:pt>
                <c:pt idx="106">
                  <c:v>46327</c:v>
                </c:pt>
                <c:pt idx="107">
                  <c:v>46357</c:v>
                </c:pt>
                <c:pt idx="108">
                  <c:v>46388</c:v>
                </c:pt>
                <c:pt idx="109">
                  <c:v>46419</c:v>
                </c:pt>
                <c:pt idx="110">
                  <c:v>46447</c:v>
                </c:pt>
                <c:pt idx="111">
                  <c:v>46478</c:v>
                </c:pt>
                <c:pt idx="112">
                  <c:v>46508</c:v>
                </c:pt>
                <c:pt idx="113">
                  <c:v>46539</c:v>
                </c:pt>
                <c:pt idx="114">
                  <c:v>46569</c:v>
                </c:pt>
                <c:pt idx="115">
                  <c:v>46600</c:v>
                </c:pt>
                <c:pt idx="116">
                  <c:v>46631</c:v>
                </c:pt>
                <c:pt idx="117">
                  <c:v>46661</c:v>
                </c:pt>
                <c:pt idx="118">
                  <c:v>46692</c:v>
                </c:pt>
                <c:pt idx="119">
                  <c:v>46722</c:v>
                </c:pt>
              </c:numCache>
            </c:numRef>
          </c:cat>
          <c:val>
            <c:numRef>
              <c:f>Previsão!$AF$2:$AF$121</c:f>
              <c:numCache>
                <c:formatCode>General</c:formatCode>
                <c:ptCount val="120"/>
                <c:pt idx="78">
                  <c:v>3679082294.0805535</c:v>
                </c:pt>
                <c:pt idx="79">
                  <c:v>3790549756.36485</c:v>
                </c:pt>
                <c:pt idx="80">
                  <c:v>3758388645.6988764</c:v>
                </c:pt>
                <c:pt idx="81">
                  <c:v>4011496617.9158335</c:v>
                </c:pt>
                <c:pt idx="82">
                  <c:v>3956621769.4408565</c:v>
                </c:pt>
                <c:pt idx="83">
                  <c:v>4119333133.9103804</c:v>
                </c:pt>
                <c:pt idx="84">
                  <c:v>3865467278.878355</c:v>
                </c:pt>
                <c:pt idx="85">
                  <c:v>3908938723.5429978</c:v>
                </c:pt>
                <c:pt idx="86">
                  <c:v>3850720793.1220741</c:v>
                </c:pt>
                <c:pt idx="87">
                  <c:v>3937360546.3451705</c:v>
                </c:pt>
                <c:pt idx="88">
                  <c:v>4057404662.4508562</c:v>
                </c:pt>
                <c:pt idx="89">
                  <c:v>4106553897.0482459</c:v>
                </c:pt>
                <c:pt idx="90">
                  <c:v>4141957145.4132323</c:v>
                </c:pt>
                <c:pt idx="91">
                  <c:v>4242839204.5520782</c:v>
                </c:pt>
                <c:pt idx="92">
                  <c:v>4201459907.0669994</c:v>
                </c:pt>
                <c:pt idx="93">
                  <c:v>4446431564.5914059</c:v>
                </c:pt>
                <c:pt idx="94">
                  <c:v>4384296973.6504736</c:v>
                </c:pt>
                <c:pt idx="95">
                  <c:v>4540472410.4042711</c:v>
                </c:pt>
                <c:pt idx="96">
                  <c:v>4280677678.1851473</c:v>
                </c:pt>
                <c:pt idx="97">
                  <c:v>4318736049.5776672</c:v>
                </c:pt>
                <c:pt idx="98">
                  <c:v>4255548212.4940386</c:v>
                </c:pt>
                <c:pt idx="99">
                  <c:v>4337602485.0484562</c:v>
                </c:pt>
                <c:pt idx="100">
                  <c:v>4453397394.8969584</c:v>
                </c:pt>
                <c:pt idx="101">
                  <c:v>4498593756.4164982</c:v>
                </c:pt>
                <c:pt idx="102">
                  <c:v>4530305176.191803</c:v>
                </c:pt>
                <c:pt idx="103">
                  <c:v>4627731864.3702803</c:v>
                </c:pt>
                <c:pt idx="104">
                  <c:v>4583107560.9089108</c:v>
                </c:pt>
                <c:pt idx="105">
                  <c:v>4825023818.2244787</c:v>
                </c:pt>
                <c:pt idx="106">
                  <c:v>4760005471.9413824</c:v>
                </c:pt>
                <c:pt idx="107">
                  <c:v>4913453162.6574926</c:v>
                </c:pt>
                <c:pt idx="108">
                  <c:v>4651073005.7290401</c:v>
                </c:pt>
                <c:pt idx="109">
                  <c:v>4686676228.7545652</c:v>
                </c:pt>
                <c:pt idx="110">
                  <c:v>4621152869.8878155</c:v>
                </c:pt>
                <c:pt idx="111">
                  <c:v>4700981789.5551624</c:v>
                </c:pt>
                <c:pt idx="112">
                  <c:v>4814653081.9771481</c:v>
                </c:pt>
                <c:pt idx="113">
                  <c:v>4857820012.7693396</c:v>
                </c:pt>
                <c:pt idx="114">
                  <c:v>4887588440.0828314</c:v>
                </c:pt>
                <c:pt idx="115">
                  <c:v>4983154437.5818644</c:v>
                </c:pt>
                <c:pt idx="116">
                  <c:v>4936745209.8657265</c:v>
                </c:pt>
                <c:pt idx="117">
                  <c:v>5176947299.6783743</c:v>
                </c:pt>
                <c:pt idx="118">
                  <c:v>5110280987.662323</c:v>
                </c:pt>
                <c:pt idx="119">
                  <c:v>5262142762.0678282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B-41F4-B453-3ECF3BD24C60}"/>
            </c:ext>
          </c:extLst>
        </c:ser>
        <c:ser>
          <c:idx val="2"/>
          <c:order val="4"/>
          <c:tx>
            <c:strRef>
              <c:f>Previsão!$AE$1</c:f>
              <c:strCache>
                <c:ptCount val="1"/>
                <c:pt idx="0">
                  <c:v>lo95_HW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Previsão!$B$2:$B$121</c:f>
              <c:numCache>
                <c:formatCode>m/d/yyyy</c:formatCode>
                <c:ptCount val="12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  <c:pt idx="84">
                  <c:v>45658</c:v>
                </c:pt>
                <c:pt idx="85">
                  <c:v>45689</c:v>
                </c:pt>
                <c:pt idx="86">
                  <c:v>45717</c:v>
                </c:pt>
                <c:pt idx="87">
                  <c:v>45748</c:v>
                </c:pt>
                <c:pt idx="88">
                  <c:v>45778</c:v>
                </c:pt>
                <c:pt idx="89">
                  <c:v>45809</c:v>
                </c:pt>
                <c:pt idx="90">
                  <c:v>45839</c:v>
                </c:pt>
                <c:pt idx="91">
                  <c:v>45870</c:v>
                </c:pt>
                <c:pt idx="92">
                  <c:v>45901</c:v>
                </c:pt>
                <c:pt idx="93">
                  <c:v>45931</c:v>
                </c:pt>
                <c:pt idx="94">
                  <c:v>45962</c:v>
                </c:pt>
                <c:pt idx="95">
                  <c:v>45992</c:v>
                </c:pt>
                <c:pt idx="96">
                  <c:v>46023</c:v>
                </c:pt>
                <c:pt idx="97">
                  <c:v>46054</c:v>
                </c:pt>
                <c:pt idx="98">
                  <c:v>46082</c:v>
                </c:pt>
                <c:pt idx="99">
                  <c:v>46113</c:v>
                </c:pt>
                <c:pt idx="100">
                  <c:v>46143</c:v>
                </c:pt>
                <c:pt idx="101">
                  <c:v>46174</c:v>
                </c:pt>
                <c:pt idx="102">
                  <c:v>46204</c:v>
                </c:pt>
                <c:pt idx="103">
                  <c:v>46235</c:v>
                </c:pt>
                <c:pt idx="104">
                  <c:v>46266</c:v>
                </c:pt>
                <c:pt idx="105">
                  <c:v>46296</c:v>
                </c:pt>
                <c:pt idx="106">
                  <c:v>46327</c:v>
                </c:pt>
                <c:pt idx="107">
                  <c:v>46357</c:v>
                </c:pt>
                <c:pt idx="108">
                  <c:v>46388</c:v>
                </c:pt>
                <c:pt idx="109">
                  <c:v>46419</c:v>
                </c:pt>
                <c:pt idx="110">
                  <c:v>46447</c:v>
                </c:pt>
                <c:pt idx="111">
                  <c:v>46478</c:v>
                </c:pt>
                <c:pt idx="112">
                  <c:v>46508</c:v>
                </c:pt>
                <c:pt idx="113">
                  <c:v>46539</c:v>
                </c:pt>
                <c:pt idx="114">
                  <c:v>46569</c:v>
                </c:pt>
                <c:pt idx="115">
                  <c:v>46600</c:v>
                </c:pt>
                <c:pt idx="116">
                  <c:v>46631</c:v>
                </c:pt>
                <c:pt idx="117">
                  <c:v>46661</c:v>
                </c:pt>
                <c:pt idx="118">
                  <c:v>46692</c:v>
                </c:pt>
                <c:pt idx="119">
                  <c:v>46722</c:v>
                </c:pt>
              </c:numCache>
            </c:numRef>
          </c:cat>
          <c:val>
            <c:numRef>
              <c:f>Previsão!$AE$2:$AE$121</c:f>
              <c:numCache>
                <c:formatCode>General</c:formatCode>
                <c:ptCount val="120"/>
                <c:pt idx="78">
                  <c:v>2990521527.2594666</c:v>
                </c:pt>
                <c:pt idx="79">
                  <c:v>3048781830.7227716</c:v>
                </c:pt>
                <c:pt idx="80">
                  <c:v>2966958431.9779053</c:v>
                </c:pt>
                <c:pt idx="81">
                  <c:v>3173318640.1994457</c:v>
                </c:pt>
                <c:pt idx="82">
                  <c:v>3074147247.0819573</c:v>
                </c:pt>
                <c:pt idx="83">
                  <c:v>3194660935.9244089</c:v>
                </c:pt>
                <c:pt idx="84">
                  <c:v>2900420904.157465</c:v>
                </c:pt>
                <c:pt idx="85">
                  <c:v>2905121615.1014113</c:v>
                </c:pt>
                <c:pt idx="86">
                  <c:v>2809557247.4056625</c:v>
                </c:pt>
                <c:pt idx="87">
                  <c:v>2860126709.0403609</c:v>
                </c:pt>
                <c:pt idx="88">
                  <c:v>2945252500.7376623</c:v>
                </c:pt>
                <c:pt idx="89">
                  <c:v>2960530070.8030362</c:v>
                </c:pt>
                <c:pt idx="90">
                  <c:v>2963001792.7114596</c:v>
                </c:pt>
                <c:pt idx="91">
                  <c:v>3031847499.3202162</c:v>
                </c:pt>
                <c:pt idx="92">
                  <c:v>2959242287.394455</c:v>
                </c:pt>
                <c:pt idx="93">
                  <c:v>3173738810.3085461</c:v>
                </c:pt>
                <c:pt idx="94">
                  <c:v>3081827159.657012</c:v>
                </c:pt>
                <c:pt idx="95">
                  <c:v>3208876776.2151923</c:v>
                </c:pt>
                <c:pt idx="96">
                  <c:v>2920565621.6353455</c:v>
                </c:pt>
                <c:pt idx="97">
                  <c:v>2930679405.8514132</c:v>
                </c:pt>
                <c:pt idx="98">
                  <c:v>2840084944.8183699</c:v>
                </c:pt>
                <c:pt idx="99">
                  <c:v>2895239887.1217484</c:v>
                </c:pt>
                <c:pt idx="100">
                  <c:v>2984614885.0762334</c:v>
                </c:pt>
                <c:pt idx="101">
                  <c:v>3003845328.2194567</c:v>
                </c:pt>
                <c:pt idx="102">
                  <c:v>3010008878.7175612</c:v>
                </c:pt>
                <c:pt idx="103">
                  <c:v>3082309956.2866869</c:v>
                </c:pt>
                <c:pt idx="104">
                  <c:v>3012949750.3372164</c:v>
                </c:pt>
                <c:pt idx="105">
                  <c:v>3230501673.4601445</c:v>
                </c:pt>
                <c:pt idx="106">
                  <c:v>3141473778.1507759</c:v>
                </c:pt>
                <c:pt idx="107">
                  <c:v>3271251140.7466416</c:v>
                </c:pt>
                <c:pt idx="108">
                  <c:v>2985525410.8761258</c:v>
                </c:pt>
                <c:pt idx="109">
                  <c:v>2998094343.4591885</c:v>
                </c:pt>
                <c:pt idx="110">
                  <c:v>2909835404.2092662</c:v>
                </c:pt>
                <c:pt idx="111">
                  <c:v>2967215699.3997149</c:v>
                </c:pt>
                <c:pt idx="112">
                  <c:v>3058714314.7807155</c:v>
                </c:pt>
                <c:pt idx="113">
                  <c:v>3079974188.6512871</c:v>
                </c:pt>
                <c:pt idx="114">
                  <c:v>3088080731.6112061</c:v>
                </c:pt>
                <c:pt idx="115">
                  <c:v>3162242499.8597755</c:v>
                </c:pt>
                <c:pt idx="116">
                  <c:v>3094667218.1650724</c:v>
                </c:pt>
                <c:pt idx="117">
                  <c:v>3313933308.7909222</c:v>
                </c:pt>
                <c:pt idx="118">
                  <c:v>3226553379.2145076</c:v>
                </c:pt>
                <c:pt idx="119">
                  <c:v>3357916658.1209784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DB-41F4-B453-3ECF3BD2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70511"/>
        <c:axId val="1753773871"/>
      </c:areaChart>
      <c:lineChart>
        <c:grouping val="standard"/>
        <c:varyColors val="0"/>
        <c:ser>
          <c:idx val="0"/>
          <c:order val="0"/>
          <c:tx>
            <c:v>Ajustado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Previsão!$B$2:$B$121</c:f>
              <c:numCache>
                <c:formatCode>m/d/yyyy</c:formatCode>
                <c:ptCount val="12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  <c:pt idx="84">
                  <c:v>45658</c:v>
                </c:pt>
                <c:pt idx="85">
                  <c:v>45689</c:v>
                </c:pt>
                <c:pt idx="86">
                  <c:v>45717</c:v>
                </c:pt>
                <c:pt idx="87">
                  <c:v>45748</c:v>
                </c:pt>
                <c:pt idx="88">
                  <c:v>45778</c:v>
                </c:pt>
                <c:pt idx="89">
                  <c:v>45809</c:v>
                </c:pt>
                <c:pt idx="90">
                  <c:v>45839</c:v>
                </c:pt>
                <c:pt idx="91">
                  <c:v>45870</c:v>
                </c:pt>
                <c:pt idx="92">
                  <c:v>45901</c:v>
                </c:pt>
                <c:pt idx="93">
                  <c:v>45931</c:v>
                </c:pt>
                <c:pt idx="94">
                  <c:v>45962</c:v>
                </c:pt>
                <c:pt idx="95">
                  <c:v>45992</c:v>
                </c:pt>
                <c:pt idx="96">
                  <c:v>46023</c:v>
                </c:pt>
                <c:pt idx="97">
                  <c:v>46054</c:v>
                </c:pt>
                <c:pt idx="98">
                  <c:v>46082</c:v>
                </c:pt>
                <c:pt idx="99">
                  <c:v>46113</c:v>
                </c:pt>
                <c:pt idx="100">
                  <c:v>46143</c:v>
                </c:pt>
                <c:pt idx="101">
                  <c:v>46174</c:v>
                </c:pt>
                <c:pt idx="102">
                  <c:v>46204</c:v>
                </c:pt>
                <c:pt idx="103">
                  <c:v>46235</c:v>
                </c:pt>
                <c:pt idx="104">
                  <c:v>46266</c:v>
                </c:pt>
                <c:pt idx="105">
                  <c:v>46296</c:v>
                </c:pt>
                <c:pt idx="106">
                  <c:v>46327</c:v>
                </c:pt>
                <c:pt idx="107">
                  <c:v>46357</c:v>
                </c:pt>
                <c:pt idx="108">
                  <c:v>46388</c:v>
                </c:pt>
                <c:pt idx="109">
                  <c:v>46419</c:v>
                </c:pt>
                <c:pt idx="110">
                  <c:v>46447</c:v>
                </c:pt>
                <c:pt idx="111">
                  <c:v>46478</c:v>
                </c:pt>
                <c:pt idx="112">
                  <c:v>46508</c:v>
                </c:pt>
                <c:pt idx="113">
                  <c:v>46539</c:v>
                </c:pt>
                <c:pt idx="114">
                  <c:v>46569</c:v>
                </c:pt>
                <c:pt idx="115">
                  <c:v>46600</c:v>
                </c:pt>
                <c:pt idx="116">
                  <c:v>46631</c:v>
                </c:pt>
                <c:pt idx="117">
                  <c:v>46661</c:v>
                </c:pt>
                <c:pt idx="118">
                  <c:v>46692</c:v>
                </c:pt>
                <c:pt idx="119">
                  <c:v>46722</c:v>
                </c:pt>
              </c:numCache>
            </c:numRef>
          </c:cat>
          <c:val>
            <c:numRef>
              <c:f>Previsão!$L$2:$L$121</c:f>
              <c:numCache>
                <c:formatCode>_(* #,##0.00_);_(* \(#,##0.00\);_(* "-"??_);_(@_)</c:formatCode>
                <c:ptCount val="120"/>
                <c:pt idx="0">
                  <c:v>1830731661.9100001</c:v>
                </c:pt>
                <c:pt idx="1">
                  <c:v>1782609975.6900001</c:v>
                </c:pt>
                <c:pt idx="2">
                  <c:v>1762742134.8300002</c:v>
                </c:pt>
                <c:pt idx="3">
                  <c:v>1835920089.1400001</c:v>
                </c:pt>
                <c:pt idx="4">
                  <c:v>1861900095.21</c:v>
                </c:pt>
                <c:pt idx="5">
                  <c:v>1826951272.55</c:v>
                </c:pt>
                <c:pt idx="6">
                  <c:v>1976017606.6099999</c:v>
                </c:pt>
                <c:pt idx="7">
                  <c:v>1981959309.5699999</c:v>
                </c:pt>
                <c:pt idx="8">
                  <c:v>1837015434.0500002</c:v>
                </c:pt>
                <c:pt idx="9">
                  <c:v>2038013892.1000001</c:v>
                </c:pt>
                <c:pt idx="10">
                  <c:v>1896824927.74</c:v>
                </c:pt>
                <c:pt idx="11">
                  <c:v>2063121555.8</c:v>
                </c:pt>
                <c:pt idx="12">
                  <c:v>1794530772.5699999</c:v>
                </c:pt>
                <c:pt idx="13">
                  <c:v>1807688102.8400002</c:v>
                </c:pt>
                <c:pt idx="14">
                  <c:v>1607201559.01</c:v>
                </c:pt>
                <c:pt idx="15">
                  <c:v>1875813647.5800002</c:v>
                </c:pt>
                <c:pt idx="16">
                  <c:v>2046820969.5199997</c:v>
                </c:pt>
                <c:pt idx="17">
                  <c:v>1750083755.8099999</c:v>
                </c:pt>
                <c:pt idx="18">
                  <c:v>1807281225.75</c:v>
                </c:pt>
                <c:pt idx="19">
                  <c:v>1849956676.1399999</c:v>
                </c:pt>
                <c:pt idx="20">
                  <c:v>1921619172.21</c:v>
                </c:pt>
                <c:pt idx="21">
                  <c:v>2289547812.9900002</c:v>
                </c:pt>
                <c:pt idx="22">
                  <c:v>2004788913.0200002</c:v>
                </c:pt>
                <c:pt idx="23">
                  <c:v>2401577522.97999</c:v>
                </c:pt>
                <c:pt idx="24">
                  <c:v>1932825037.6700001</c:v>
                </c:pt>
                <c:pt idx="25">
                  <c:v>1858915708.3199999</c:v>
                </c:pt>
                <c:pt idx="26">
                  <c:v>1807198989.0699999</c:v>
                </c:pt>
                <c:pt idx="27">
                  <c:v>1520164013.29</c:v>
                </c:pt>
                <c:pt idx="28">
                  <c:v>1574886459.0899999</c:v>
                </c:pt>
                <c:pt idx="29">
                  <c:v>2109801813.3400002</c:v>
                </c:pt>
                <c:pt idx="30">
                  <c:v>2184341255.7199998</c:v>
                </c:pt>
                <c:pt idx="31">
                  <c:v>2512845765.25</c:v>
                </c:pt>
                <c:pt idx="32">
                  <c:v>2216820537.1400003</c:v>
                </c:pt>
                <c:pt idx="33">
                  <c:v>2235214437.8000002</c:v>
                </c:pt>
                <c:pt idx="34">
                  <c:v>2350475718.4200001</c:v>
                </c:pt>
                <c:pt idx="35">
                  <c:v>2329632337.4400001</c:v>
                </c:pt>
                <c:pt idx="36">
                  <c:v>2349440445.8199997</c:v>
                </c:pt>
                <c:pt idx="37">
                  <c:v>2298351593.71</c:v>
                </c:pt>
                <c:pt idx="38">
                  <c:v>2208154574.4000001</c:v>
                </c:pt>
                <c:pt idx="39">
                  <c:v>2265383773.3400002</c:v>
                </c:pt>
                <c:pt idx="40">
                  <c:v>2283924561.77</c:v>
                </c:pt>
                <c:pt idx="41">
                  <c:v>2423199744.3400002</c:v>
                </c:pt>
                <c:pt idx="42">
                  <c:v>2457329717.3899999</c:v>
                </c:pt>
                <c:pt idx="43">
                  <c:v>2734995278.6899996</c:v>
                </c:pt>
                <c:pt idx="44">
                  <c:v>2550992338.5900002</c:v>
                </c:pt>
                <c:pt idx="45">
                  <c:v>2693744132.7399998</c:v>
                </c:pt>
                <c:pt idx="46">
                  <c:v>2823203946.4200001</c:v>
                </c:pt>
                <c:pt idx="47">
                  <c:v>3006761094.5100002</c:v>
                </c:pt>
                <c:pt idx="48">
                  <c:v>2579761015.9500003</c:v>
                </c:pt>
                <c:pt idx="49">
                  <c:v>2730536370.8000002</c:v>
                </c:pt>
                <c:pt idx="50">
                  <c:v>2651089924.9699998</c:v>
                </c:pt>
                <c:pt idx="51">
                  <c:v>2765488138.5</c:v>
                </c:pt>
                <c:pt idx="52">
                  <c:v>3073677551.6300001</c:v>
                </c:pt>
                <c:pt idx="53">
                  <c:v>2955589968</c:v>
                </c:pt>
                <c:pt idx="54">
                  <c:v>2683500807.21</c:v>
                </c:pt>
                <c:pt idx="55">
                  <c:v>2597832859.8700004</c:v>
                </c:pt>
                <c:pt idx="56">
                  <c:v>2642884169.2000003</c:v>
                </c:pt>
                <c:pt idx="57">
                  <c:v>2833518246.1400003</c:v>
                </c:pt>
                <c:pt idx="58">
                  <c:v>2842015479.1300001</c:v>
                </c:pt>
                <c:pt idx="59">
                  <c:v>3085962221.4000001</c:v>
                </c:pt>
                <c:pt idx="60">
                  <c:v>2646819985.2700005</c:v>
                </c:pt>
                <c:pt idx="61">
                  <c:v>2701063911.52</c:v>
                </c:pt>
                <c:pt idx="62">
                  <c:v>2735654089.3699999</c:v>
                </c:pt>
                <c:pt idx="63">
                  <c:v>2945105875.9699998</c:v>
                </c:pt>
                <c:pt idx="64">
                  <c:v>2914453958.02</c:v>
                </c:pt>
                <c:pt idx="65">
                  <c:v>2837297389.6399999</c:v>
                </c:pt>
                <c:pt idx="66">
                  <c:v>2941469176.9899998</c:v>
                </c:pt>
                <c:pt idx="67">
                  <c:v>2884893864.75</c:v>
                </c:pt>
                <c:pt idx="68">
                  <c:v>3042376565</c:v>
                </c:pt>
                <c:pt idx="69">
                  <c:v>3482420671.9599996</c:v>
                </c:pt>
                <c:pt idx="70">
                  <c:v>3195414454.3800001</c:v>
                </c:pt>
                <c:pt idx="71">
                  <c:v>3097161232.3400002</c:v>
                </c:pt>
                <c:pt idx="72">
                  <c:v>3197275923.4000001</c:v>
                </c:pt>
                <c:pt idx="73">
                  <c:v>3108988772.75</c:v>
                </c:pt>
                <c:pt idx="74">
                  <c:v>2836672350.1100001</c:v>
                </c:pt>
                <c:pt idx="75">
                  <c:v>2950249281.435997</c:v>
                </c:pt>
                <c:pt idx="76">
                  <c:v>3417552668.9599981</c:v>
                </c:pt>
                <c:pt idx="77">
                  <c:v>3407434712.3800001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B-41F4-B453-3ECF3BD24C60}"/>
            </c:ext>
          </c:extLst>
        </c:ser>
        <c:ser>
          <c:idx val="4"/>
          <c:order val="1"/>
          <c:tx>
            <c:v>Original</c:v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Previsão!$C$2:$C$121</c:f>
              <c:numCache>
                <c:formatCode>General</c:formatCode>
                <c:ptCount val="120"/>
                <c:pt idx="0">
                  <c:v>1938286385.47</c:v>
                </c:pt>
                <c:pt idx="1">
                  <c:v>1888540186.97</c:v>
                </c:pt>
                <c:pt idx="2">
                  <c:v>1865706087.8900001</c:v>
                </c:pt>
                <c:pt idx="3">
                  <c:v>1945775350.98</c:v>
                </c:pt>
                <c:pt idx="4">
                  <c:v>1974115670.6900001</c:v>
                </c:pt>
                <c:pt idx="5">
                  <c:v>1910681891.6199999</c:v>
                </c:pt>
                <c:pt idx="6">
                  <c:v>2106640838.01</c:v>
                </c:pt>
                <c:pt idx="7">
                  <c:v>2066175582.49</c:v>
                </c:pt>
                <c:pt idx="8">
                  <c:v>1940991127.1300001</c:v>
                </c:pt>
                <c:pt idx="9">
                  <c:v>2192004523.6100001</c:v>
                </c:pt>
                <c:pt idx="10">
                  <c:v>2044975324.05</c:v>
                </c:pt>
                <c:pt idx="11">
                  <c:v>2211388792.3099999</c:v>
                </c:pt>
                <c:pt idx="12">
                  <c:v>1855226433.3599999</c:v>
                </c:pt>
                <c:pt idx="13">
                  <c:v>1931123780.96</c:v>
                </c:pt>
                <c:pt idx="14">
                  <c:v>1738149754.8199999</c:v>
                </c:pt>
                <c:pt idx="15">
                  <c:v>2014495323.1700001</c:v>
                </c:pt>
                <c:pt idx="16">
                  <c:v>2183528186.2199998</c:v>
                </c:pt>
                <c:pt idx="17">
                  <c:v>1885661787.24</c:v>
                </c:pt>
                <c:pt idx="18">
                  <c:v>1946522336.71</c:v>
                </c:pt>
                <c:pt idx="19">
                  <c:v>1996774094.8599999</c:v>
                </c:pt>
                <c:pt idx="20">
                  <c:v>3629380341.5599999</c:v>
                </c:pt>
                <c:pt idx="21">
                  <c:v>2442001162.8200002</c:v>
                </c:pt>
                <c:pt idx="22">
                  <c:v>2221798333.6100001</c:v>
                </c:pt>
                <c:pt idx="23">
                  <c:v>2595706035.49999</c:v>
                </c:pt>
                <c:pt idx="24">
                  <c:v>2033930546.01</c:v>
                </c:pt>
                <c:pt idx="25">
                  <c:v>2006246832.3399999</c:v>
                </c:pt>
                <c:pt idx="26">
                  <c:v>1962035404.6099999</c:v>
                </c:pt>
                <c:pt idx="27">
                  <c:v>1653985003.1800001</c:v>
                </c:pt>
                <c:pt idx="28">
                  <c:v>1716643338.0699999</c:v>
                </c:pt>
                <c:pt idx="29">
                  <c:v>2256265313.0700002</c:v>
                </c:pt>
                <c:pt idx="30">
                  <c:v>2331773736.3899999</c:v>
                </c:pt>
                <c:pt idx="31">
                  <c:v>2658133176.7800002</c:v>
                </c:pt>
                <c:pt idx="32">
                  <c:v>2365159618.0500002</c:v>
                </c:pt>
                <c:pt idx="33">
                  <c:v>2382823190.2800002</c:v>
                </c:pt>
                <c:pt idx="34">
                  <c:v>2498450424.7600002</c:v>
                </c:pt>
                <c:pt idx="35">
                  <c:v>2529395480.1900001</c:v>
                </c:pt>
                <c:pt idx="36">
                  <c:v>2446432734.6399999</c:v>
                </c:pt>
                <c:pt idx="37">
                  <c:v>2445799069.0999999</c:v>
                </c:pt>
                <c:pt idx="38">
                  <c:v>2360237390.3200002</c:v>
                </c:pt>
                <c:pt idx="39">
                  <c:v>2412065244.9200001</c:v>
                </c:pt>
                <c:pt idx="40">
                  <c:v>2433189585.6900001</c:v>
                </c:pt>
                <c:pt idx="41">
                  <c:v>2575340386.77</c:v>
                </c:pt>
                <c:pt idx="42">
                  <c:v>2607619516.9699998</c:v>
                </c:pt>
                <c:pt idx="43">
                  <c:v>2887095334.4499998</c:v>
                </c:pt>
                <c:pt idx="44">
                  <c:v>2697937806.0900002</c:v>
                </c:pt>
                <c:pt idx="45">
                  <c:v>2831096755.0799999</c:v>
                </c:pt>
                <c:pt idx="46">
                  <c:v>2964877156.79</c:v>
                </c:pt>
                <c:pt idx="47">
                  <c:v>3186886462.0700002</c:v>
                </c:pt>
                <c:pt idx="48">
                  <c:v>2683696814.6700001</c:v>
                </c:pt>
                <c:pt idx="49">
                  <c:v>2902257830.5900002</c:v>
                </c:pt>
                <c:pt idx="50">
                  <c:v>2798534161.9699998</c:v>
                </c:pt>
                <c:pt idx="51">
                  <c:v>2911770264.5599999</c:v>
                </c:pt>
                <c:pt idx="52">
                  <c:v>3220901498.5799999</c:v>
                </c:pt>
                <c:pt idx="53">
                  <c:v>3100035888.29</c:v>
                </c:pt>
                <c:pt idx="54">
                  <c:v>4008196936.3000002</c:v>
                </c:pt>
                <c:pt idx="55">
                  <c:v>2743978724.7800002</c:v>
                </c:pt>
                <c:pt idx="56">
                  <c:v>2787407453.9000001</c:v>
                </c:pt>
                <c:pt idx="57">
                  <c:v>2981641969.7800002</c:v>
                </c:pt>
                <c:pt idx="58">
                  <c:v>2984685306.25</c:v>
                </c:pt>
                <c:pt idx="59">
                  <c:v>3234358959.54</c:v>
                </c:pt>
                <c:pt idx="60">
                  <c:v>2791325585.5300002</c:v>
                </c:pt>
                <c:pt idx="61">
                  <c:v>2831974122.8899999</c:v>
                </c:pt>
                <c:pt idx="62">
                  <c:v>2941366457.6799998</c:v>
                </c:pt>
                <c:pt idx="63">
                  <c:v>3145168164.52</c:v>
                </c:pt>
                <c:pt idx="64">
                  <c:v>2951357490.79</c:v>
                </c:pt>
                <c:pt idx="65">
                  <c:v>2875017925.9499998</c:v>
                </c:pt>
                <c:pt idx="66">
                  <c:v>2995761532.52</c:v>
                </c:pt>
                <c:pt idx="67">
                  <c:v>2955742561.73</c:v>
                </c:pt>
                <c:pt idx="68">
                  <c:v>3098537970.3099999</c:v>
                </c:pt>
                <c:pt idx="69">
                  <c:v>3539543853.7399998</c:v>
                </c:pt>
                <c:pt idx="70">
                  <c:v>3601839790.1100001</c:v>
                </c:pt>
                <c:pt idx="71">
                  <c:v>3548477167.1900001</c:v>
                </c:pt>
                <c:pt idx="72">
                  <c:v>3197275923.4000001</c:v>
                </c:pt>
                <c:pt idx="73">
                  <c:v>3108988772.75</c:v>
                </c:pt>
                <c:pt idx="74">
                  <c:v>2836672350.1100001</c:v>
                </c:pt>
                <c:pt idx="75">
                  <c:v>3257002884.4699998</c:v>
                </c:pt>
                <c:pt idx="76">
                  <c:v>3512119058.7600002</c:v>
                </c:pt>
                <c:pt idx="77">
                  <c:v>3407434712.3800001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B-41F4-B453-3ECF3BD24C60}"/>
            </c:ext>
          </c:extLst>
        </c:ser>
        <c:ser>
          <c:idx val="1"/>
          <c:order val="2"/>
          <c:tx>
            <c:v>Previsão Holt-Winters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Previsão!$B$2:$B$121</c:f>
              <c:numCache>
                <c:formatCode>m/d/yyyy</c:formatCode>
                <c:ptCount val="12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  <c:pt idx="84">
                  <c:v>45658</c:v>
                </c:pt>
                <c:pt idx="85">
                  <c:v>45689</c:v>
                </c:pt>
                <c:pt idx="86">
                  <c:v>45717</c:v>
                </c:pt>
                <c:pt idx="87">
                  <c:v>45748</c:v>
                </c:pt>
                <c:pt idx="88">
                  <c:v>45778</c:v>
                </c:pt>
                <c:pt idx="89">
                  <c:v>45809</c:v>
                </c:pt>
                <c:pt idx="90">
                  <c:v>45839</c:v>
                </c:pt>
                <c:pt idx="91">
                  <c:v>45870</c:v>
                </c:pt>
                <c:pt idx="92">
                  <c:v>45901</c:v>
                </c:pt>
                <c:pt idx="93">
                  <c:v>45931</c:v>
                </c:pt>
                <c:pt idx="94">
                  <c:v>45962</c:v>
                </c:pt>
                <c:pt idx="95">
                  <c:v>45992</c:v>
                </c:pt>
                <c:pt idx="96">
                  <c:v>46023</c:v>
                </c:pt>
                <c:pt idx="97">
                  <c:v>46054</c:v>
                </c:pt>
                <c:pt idx="98">
                  <c:v>46082</c:v>
                </c:pt>
                <c:pt idx="99">
                  <c:v>46113</c:v>
                </c:pt>
                <c:pt idx="100">
                  <c:v>46143</c:v>
                </c:pt>
                <c:pt idx="101">
                  <c:v>46174</c:v>
                </c:pt>
                <c:pt idx="102">
                  <c:v>46204</c:v>
                </c:pt>
                <c:pt idx="103">
                  <c:v>46235</c:v>
                </c:pt>
                <c:pt idx="104">
                  <c:v>46266</c:v>
                </c:pt>
                <c:pt idx="105">
                  <c:v>46296</c:v>
                </c:pt>
                <c:pt idx="106">
                  <c:v>46327</c:v>
                </c:pt>
                <c:pt idx="107">
                  <c:v>46357</c:v>
                </c:pt>
                <c:pt idx="108">
                  <c:v>46388</c:v>
                </c:pt>
                <c:pt idx="109">
                  <c:v>46419</c:v>
                </c:pt>
                <c:pt idx="110">
                  <c:v>46447</c:v>
                </c:pt>
                <c:pt idx="111">
                  <c:v>46478</c:v>
                </c:pt>
                <c:pt idx="112">
                  <c:v>46508</c:v>
                </c:pt>
                <c:pt idx="113">
                  <c:v>46539</c:v>
                </c:pt>
                <c:pt idx="114">
                  <c:v>46569</c:v>
                </c:pt>
                <c:pt idx="115">
                  <c:v>46600</c:v>
                </c:pt>
                <c:pt idx="116">
                  <c:v>46631</c:v>
                </c:pt>
                <c:pt idx="117">
                  <c:v>46661</c:v>
                </c:pt>
                <c:pt idx="118">
                  <c:v>46692</c:v>
                </c:pt>
                <c:pt idx="119">
                  <c:v>46722</c:v>
                </c:pt>
              </c:numCache>
            </c:numRef>
          </c:cat>
          <c:val>
            <c:numRef>
              <c:f>Previsão!$AB$2:$AB$121</c:f>
              <c:numCache>
                <c:formatCode>General</c:formatCode>
                <c:ptCount val="120"/>
                <c:pt idx="78">
                  <c:v>3334801910.6700101</c:v>
                </c:pt>
                <c:pt idx="79">
                  <c:v>3419665793.5438108</c:v>
                </c:pt>
                <c:pt idx="80">
                  <c:v>3362673538.8383908</c:v>
                </c:pt>
                <c:pt idx="81">
                  <c:v>3592407629.0576396</c:v>
                </c:pt>
                <c:pt idx="82">
                  <c:v>3515384508.2614069</c:v>
                </c:pt>
                <c:pt idx="83">
                  <c:v>3656997034.9173946</c:v>
                </c:pt>
                <c:pt idx="84">
                  <c:v>3382944091.51791</c:v>
                </c:pt>
                <c:pt idx="85">
                  <c:v>3407030169.3222046</c:v>
                </c:pt>
                <c:pt idx="86">
                  <c:v>3330139020.2638683</c:v>
                </c:pt>
                <c:pt idx="87">
                  <c:v>3398743627.6927657</c:v>
                </c:pt>
                <c:pt idx="88">
                  <c:v>3501328581.5942593</c:v>
                </c:pt>
                <c:pt idx="89">
                  <c:v>3533541983.9256411</c:v>
                </c:pt>
                <c:pt idx="90">
                  <c:v>3552479469.062346</c:v>
                </c:pt>
                <c:pt idx="91">
                  <c:v>3637343351.9361472</c:v>
                </c:pt>
                <c:pt idx="92">
                  <c:v>3580351097.2307272</c:v>
                </c:pt>
                <c:pt idx="93">
                  <c:v>3810085187.449976</c:v>
                </c:pt>
                <c:pt idx="94">
                  <c:v>3733062066.6537428</c:v>
                </c:pt>
                <c:pt idx="95">
                  <c:v>3874674593.3097315</c:v>
                </c:pt>
                <c:pt idx="96">
                  <c:v>3600621649.9102464</c:v>
                </c:pt>
                <c:pt idx="97">
                  <c:v>3624707727.7145405</c:v>
                </c:pt>
                <c:pt idx="98">
                  <c:v>3547816578.6562042</c:v>
                </c:pt>
                <c:pt idx="99">
                  <c:v>3616421186.0851021</c:v>
                </c:pt>
                <c:pt idx="100">
                  <c:v>3719006139.9865956</c:v>
                </c:pt>
                <c:pt idx="101">
                  <c:v>3751219542.3179774</c:v>
                </c:pt>
                <c:pt idx="102">
                  <c:v>3770157027.4546824</c:v>
                </c:pt>
                <c:pt idx="103">
                  <c:v>3855020910.3284836</c:v>
                </c:pt>
                <c:pt idx="104">
                  <c:v>3798028655.6230636</c:v>
                </c:pt>
                <c:pt idx="105">
                  <c:v>4027762745.8423119</c:v>
                </c:pt>
                <c:pt idx="106">
                  <c:v>3950739625.0460792</c:v>
                </c:pt>
                <c:pt idx="107">
                  <c:v>4092352151.7020674</c:v>
                </c:pt>
                <c:pt idx="108">
                  <c:v>3818299208.3025827</c:v>
                </c:pt>
                <c:pt idx="109">
                  <c:v>3842385286.1068769</c:v>
                </c:pt>
                <c:pt idx="110">
                  <c:v>3765494137.0485411</c:v>
                </c:pt>
                <c:pt idx="111">
                  <c:v>3834098744.4774384</c:v>
                </c:pt>
                <c:pt idx="112">
                  <c:v>3936683698.3789315</c:v>
                </c:pt>
                <c:pt idx="113">
                  <c:v>3968897100.7103133</c:v>
                </c:pt>
                <c:pt idx="114">
                  <c:v>3987834585.8470187</c:v>
                </c:pt>
                <c:pt idx="115">
                  <c:v>4072698468.72082</c:v>
                </c:pt>
                <c:pt idx="116">
                  <c:v>4015706214.0153995</c:v>
                </c:pt>
                <c:pt idx="117">
                  <c:v>4245440304.2346482</c:v>
                </c:pt>
                <c:pt idx="118">
                  <c:v>4168417183.4384155</c:v>
                </c:pt>
                <c:pt idx="119">
                  <c:v>4310029710.0944033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B-41F4-B453-3ECF3BD2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770511"/>
        <c:axId val="1753773871"/>
      </c:lineChart>
      <c:dateAx>
        <c:axId val="1753770511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3773871"/>
        <c:crosses val="autoZero"/>
        <c:auto val="1"/>
        <c:lblOffset val="100"/>
        <c:baseTimeUnit val="months"/>
        <c:majorUnit val="12"/>
        <c:majorTimeUnit val="months"/>
      </c:dateAx>
      <c:valAx>
        <c:axId val="1753773871"/>
        <c:scaling>
          <c:orientation val="minMax"/>
          <c:max val="5500000000"/>
          <c:min val="1200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3770511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276225</xdr:colOff>
      <xdr:row>23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FAA726-628B-40BD-8B97-E3B53F040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190499</xdr:rowOff>
    </xdr:from>
    <xdr:to>
      <xdr:col>15</xdr:col>
      <xdr:colOff>247650</xdr:colOff>
      <xdr:row>46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5CBB0E-6D8F-405C-800E-9B953835B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190499</xdr:rowOff>
    </xdr:from>
    <xdr:to>
      <xdr:col>14</xdr:col>
      <xdr:colOff>533400</xdr:colOff>
      <xdr:row>69</xdr:row>
      <xdr:rowOff>85724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C338BB-E1F7-4E5C-8E2D-087D25D4D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1152525</xdr:colOff>
      <xdr:row>6</xdr:row>
      <xdr:rowOff>52387</xdr:rowOff>
    </xdr:from>
    <xdr:to>
      <xdr:col>28</xdr:col>
      <xdr:colOff>57150</xdr:colOff>
      <xdr:row>28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A8A925-B177-2059-CCC9-C4B94C5D6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9"/>
  <sheetViews>
    <sheetView topLeftCell="I78" workbookViewId="0">
      <selection sqref="A1:AF79"/>
    </sheetView>
  </sheetViews>
  <sheetFormatPr defaultRowHeight="15" x14ac:dyDescent="0.25"/>
  <cols>
    <col min="2" max="2" width="10.42578125" style="10" bestFit="1" customWidth="1"/>
    <col min="3" max="4" width="11" bestFit="1" customWidth="1"/>
    <col min="5" max="5" width="14.5703125" bestFit="1" customWidth="1"/>
    <col min="6" max="6" width="30.85546875" bestFit="1" customWidth="1"/>
    <col min="7" max="7" width="15.28515625" bestFit="1" customWidth="1"/>
    <col min="8" max="8" width="16" bestFit="1" customWidth="1"/>
    <col min="9" max="9" width="15.28515625" bestFit="1" customWidth="1"/>
    <col min="10" max="10" width="14.85546875" bestFit="1" customWidth="1"/>
    <col min="11" max="11" width="15.28515625" bestFit="1" customWidth="1"/>
    <col min="12" max="12" width="16.85546875" bestFit="1" customWidth="1"/>
    <col min="14" max="17" width="9.140625" customWidth="1"/>
    <col min="19" max="22" width="9.140625" customWidth="1"/>
    <col min="24" max="27" width="9.140625" customWidth="1"/>
    <col min="29" max="32" width="9.140625" customWidth="1"/>
  </cols>
  <sheetData>
    <row r="1" spans="1:32" ht="30" x14ac:dyDescent="0.25">
      <c r="B1" s="10" t="s">
        <v>0</v>
      </c>
      <c r="C1" t="s">
        <v>1</v>
      </c>
      <c r="D1" t="s">
        <v>2</v>
      </c>
      <c r="E1" s="2" t="s">
        <v>81</v>
      </c>
      <c r="F1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</row>
    <row r="2" spans="1:32" x14ac:dyDescent="0.25">
      <c r="A2" t="s">
        <v>3</v>
      </c>
      <c r="B2" s="10">
        <v>43101</v>
      </c>
      <c r="C2">
        <v>1938286385.47</v>
      </c>
      <c r="D2">
        <v>1754540781.5762939</v>
      </c>
      <c r="E2" s="3">
        <v>107554723.56</v>
      </c>
      <c r="F2" s="4"/>
      <c r="G2" s="4"/>
      <c r="H2" s="4"/>
      <c r="I2" s="4"/>
      <c r="J2" s="4"/>
      <c r="K2" s="4"/>
      <c r="L2" s="9">
        <f>C2-SUM(E2:K2)</f>
        <v>1830731661.9100001</v>
      </c>
    </row>
    <row r="3" spans="1:32" x14ac:dyDescent="0.25">
      <c r="A3" t="s">
        <v>4</v>
      </c>
      <c r="B3" s="10">
        <v>43132</v>
      </c>
      <c r="C3">
        <v>1888540186.97</v>
      </c>
      <c r="D3">
        <v>1764718725.4646235</v>
      </c>
      <c r="E3" s="3">
        <v>105930211.28</v>
      </c>
      <c r="F3" s="4"/>
      <c r="G3" s="4"/>
      <c r="H3" s="4"/>
      <c r="I3" s="4"/>
      <c r="J3" s="4"/>
      <c r="K3" s="4"/>
      <c r="L3" s="9">
        <f t="shared" ref="L3:L66" si="0">C3-SUM(E3:K3)</f>
        <v>1782609975.6900001</v>
      </c>
    </row>
    <row r="4" spans="1:32" x14ac:dyDescent="0.25">
      <c r="A4" t="s">
        <v>5</v>
      </c>
      <c r="B4" s="10">
        <v>43160</v>
      </c>
      <c r="C4">
        <v>1865706087.8900001</v>
      </c>
      <c r="D4">
        <v>1774901960.3863094</v>
      </c>
      <c r="E4" s="3">
        <v>102963953.06</v>
      </c>
      <c r="F4" s="4"/>
      <c r="G4" s="4"/>
      <c r="H4" s="4"/>
      <c r="I4" s="4"/>
      <c r="J4" s="4"/>
      <c r="K4" s="4"/>
      <c r="L4" s="9">
        <f t="shared" si="0"/>
        <v>1762742134.8300002</v>
      </c>
    </row>
    <row r="5" spans="1:32" x14ac:dyDescent="0.25">
      <c r="A5" t="s">
        <v>6</v>
      </c>
      <c r="B5" s="10">
        <v>43191</v>
      </c>
      <c r="C5">
        <v>1945775350.98</v>
      </c>
      <c r="D5">
        <v>1785097019.8226409</v>
      </c>
      <c r="E5" s="3">
        <v>109855261.84</v>
      </c>
      <c r="F5" s="4"/>
      <c r="G5" s="4"/>
      <c r="H5" s="4"/>
      <c r="I5" s="4"/>
      <c r="J5" s="4"/>
      <c r="K5" s="4"/>
      <c r="L5" s="9">
        <f t="shared" si="0"/>
        <v>1835920089.1400001</v>
      </c>
    </row>
    <row r="6" spans="1:32" x14ac:dyDescent="0.25">
      <c r="A6" t="s">
        <v>7</v>
      </c>
      <c r="B6" s="10">
        <v>43221</v>
      </c>
      <c r="C6">
        <v>1974115670.6900001</v>
      </c>
      <c r="D6">
        <v>1795309592.8225756</v>
      </c>
      <c r="E6" s="3">
        <v>112215575.48</v>
      </c>
      <c r="F6" s="4"/>
      <c r="G6" s="4"/>
      <c r="H6" s="4"/>
      <c r="I6" s="4"/>
      <c r="J6" s="4"/>
      <c r="K6" s="4"/>
      <c r="L6" s="9">
        <f t="shared" si="0"/>
        <v>1861900095.21</v>
      </c>
    </row>
    <row r="7" spans="1:32" x14ac:dyDescent="0.25">
      <c r="A7" t="s">
        <v>8</v>
      </c>
      <c r="B7" s="10">
        <v>43252</v>
      </c>
      <c r="C7">
        <v>1910681891.6199999</v>
      </c>
      <c r="D7">
        <v>1805548897.8148863</v>
      </c>
      <c r="E7" s="3">
        <v>83730619.069999993</v>
      </c>
      <c r="F7" s="4"/>
      <c r="G7" s="4"/>
      <c r="H7" s="4"/>
      <c r="I7" s="4"/>
      <c r="J7" s="4"/>
      <c r="K7" s="4"/>
      <c r="L7" s="9">
        <f t="shared" si="0"/>
        <v>1826951272.55</v>
      </c>
    </row>
    <row r="8" spans="1:32" x14ac:dyDescent="0.25">
      <c r="A8" t="s">
        <v>9</v>
      </c>
      <c r="B8" s="10">
        <v>43282</v>
      </c>
      <c r="C8">
        <v>2106640838.01</v>
      </c>
      <c r="D8">
        <v>1815828777.568789</v>
      </c>
      <c r="E8" s="3">
        <v>130623231.40000001</v>
      </c>
      <c r="F8" s="4"/>
      <c r="G8" s="4"/>
      <c r="H8" s="4"/>
      <c r="I8" s="4"/>
      <c r="J8" s="4"/>
      <c r="K8" s="4"/>
      <c r="L8" s="9">
        <f t="shared" si="0"/>
        <v>1976017606.6099999</v>
      </c>
    </row>
    <row r="9" spans="1:32" x14ac:dyDescent="0.25">
      <c r="A9" t="s">
        <v>10</v>
      </c>
      <c r="B9" s="10">
        <v>43313</v>
      </c>
      <c r="C9">
        <v>2066175582.49</v>
      </c>
      <c r="D9">
        <v>1826164561.1295223</v>
      </c>
      <c r="E9" s="3">
        <v>84216272.920000002</v>
      </c>
      <c r="F9" s="4"/>
      <c r="G9" s="4"/>
      <c r="H9" s="4"/>
      <c r="I9" s="4"/>
      <c r="J9" s="4"/>
      <c r="K9" s="4"/>
      <c r="L9" s="9">
        <f t="shared" si="0"/>
        <v>1981959309.5699999</v>
      </c>
    </row>
    <row r="10" spans="1:32" x14ac:dyDescent="0.25">
      <c r="A10" t="s">
        <v>11</v>
      </c>
      <c r="B10" s="10">
        <v>43344</v>
      </c>
      <c r="C10">
        <v>1940991127.1300001</v>
      </c>
      <c r="D10">
        <v>1836582701.7665648</v>
      </c>
      <c r="E10" s="3">
        <v>103975693.08</v>
      </c>
      <c r="F10" s="4"/>
      <c r="G10" s="4"/>
      <c r="H10" s="4"/>
      <c r="I10" s="4"/>
      <c r="J10" s="4"/>
      <c r="K10" s="4"/>
      <c r="L10" s="9">
        <f t="shared" si="0"/>
        <v>1837015434.0500002</v>
      </c>
    </row>
    <row r="11" spans="1:32" x14ac:dyDescent="0.25">
      <c r="A11" t="s">
        <v>12</v>
      </c>
      <c r="B11" s="10">
        <v>43374</v>
      </c>
      <c r="C11">
        <v>2192004523.6100001</v>
      </c>
      <c r="D11">
        <v>1847120471.8291459</v>
      </c>
      <c r="E11" s="3">
        <v>153990631.50999999</v>
      </c>
      <c r="F11" s="4"/>
      <c r="G11" s="4"/>
      <c r="H11" s="4"/>
      <c r="I11" s="4"/>
      <c r="J11" s="4"/>
      <c r="K11" s="4"/>
      <c r="L11" s="9">
        <f t="shared" si="0"/>
        <v>2038013892.1000001</v>
      </c>
    </row>
    <row r="12" spans="1:32" x14ac:dyDescent="0.25">
      <c r="A12" t="s">
        <v>13</v>
      </c>
      <c r="B12" s="10">
        <v>43405</v>
      </c>
      <c r="C12">
        <v>2044975324.05</v>
      </c>
      <c r="D12">
        <v>1857815173.7173529</v>
      </c>
      <c r="E12" s="3">
        <v>148150396.31</v>
      </c>
      <c r="F12" s="4"/>
      <c r="G12" s="4"/>
      <c r="H12" s="4"/>
      <c r="I12" s="4"/>
      <c r="J12" s="4"/>
      <c r="K12" s="4"/>
      <c r="L12" s="9">
        <f t="shared" si="0"/>
        <v>1896824927.74</v>
      </c>
    </row>
    <row r="13" spans="1:32" x14ac:dyDescent="0.25">
      <c r="A13" t="s">
        <v>14</v>
      </c>
      <c r="B13" s="10">
        <v>43435</v>
      </c>
      <c r="C13">
        <v>2211388792.3099999</v>
      </c>
      <c r="D13">
        <v>1868717366.3187869</v>
      </c>
      <c r="E13" s="3">
        <v>148267236.50999999</v>
      </c>
      <c r="F13" s="4"/>
      <c r="G13" s="4"/>
      <c r="H13" s="4"/>
      <c r="I13" s="4"/>
      <c r="J13" s="4"/>
      <c r="K13" s="4"/>
      <c r="L13" s="9">
        <f t="shared" si="0"/>
        <v>2063121555.8</v>
      </c>
    </row>
    <row r="14" spans="1:32" x14ac:dyDescent="0.25">
      <c r="A14" t="s">
        <v>15</v>
      </c>
      <c r="B14" s="10">
        <v>43466</v>
      </c>
      <c r="C14">
        <v>1855226433.3599999</v>
      </c>
      <c r="D14">
        <v>1879880317.531745</v>
      </c>
      <c r="E14" s="3">
        <v>60695660.789999999</v>
      </c>
      <c r="F14" s="4"/>
      <c r="G14" s="4"/>
      <c r="H14" s="4"/>
      <c r="I14" s="4"/>
      <c r="J14" s="4"/>
      <c r="K14" s="4"/>
      <c r="L14" s="9">
        <f t="shared" si="0"/>
        <v>1794530772.5699999</v>
      </c>
    </row>
    <row r="15" spans="1:32" x14ac:dyDescent="0.25">
      <c r="A15" t="s">
        <v>16</v>
      </c>
      <c r="B15" s="10">
        <v>43497</v>
      </c>
      <c r="C15">
        <v>1931123780.96</v>
      </c>
      <c r="D15">
        <v>1891370795.5454631</v>
      </c>
      <c r="E15" s="3">
        <v>123435678.12</v>
      </c>
      <c r="F15" s="4"/>
      <c r="G15" s="4"/>
      <c r="H15" s="4"/>
      <c r="I15" s="4"/>
      <c r="J15" s="4"/>
      <c r="K15" s="4"/>
      <c r="L15" s="9">
        <f t="shared" si="0"/>
        <v>1807688102.8400002</v>
      </c>
    </row>
    <row r="16" spans="1:32" x14ac:dyDescent="0.25">
      <c r="A16" t="s">
        <v>17</v>
      </c>
      <c r="B16" s="10">
        <v>43525</v>
      </c>
      <c r="C16">
        <v>1738149754.8199999</v>
      </c>
      <c r="D16">
        <v>1903249641.4974473</v>
      </c>
      <c r="E16" s="3">
        <v>130948195.81</v>
      </c>
      <c r="F16" s="4"/>
      <c r="G16" s="4"/>
      <c r="H16" s="4"/>
      <c r="I16" s="4"/>
      <c r="J16" s="4"/>
      <c r="K16" s="4"/>
      <c r="L16" s="9">
        <f t="shared" si="0"/>
        <v>1607201559.01</v>
      </c>
    </row>
    <row r="17" spans="1:12" x14ac:dyDescent="0.25">
      <c r="A17" t="s">
        <v>18</v>
      </c>
      <c r="B17" s="10">
        <v>43556</v>
      </c>
      <c r="C17">
        <v>2014495323.1700001</v>
      </c>
      <c r="D17">
        <v>1915571885.2270887</v>
      </c>
      <c r="E17" s="3">
        <v>138681675.59</v>
      </c>
      <c r="F17" s="4"/>
      <c r="G17" s="4"/>
      <c r="H17" s="4"/>
      <c r="I17" s="4"/>
      <c r="J17" s="4"/>
      <c r="K17" s="4"/>
      <c r="L17" s="9">
        <f t="shared" si="0"/>
        <v>1875813647.5800002</v>
      </c>
    </row>
    <row r="18" spans="1:12" x14ac:dyDescent="0.25">
      <c r="A18" t="s">
        <v>19</v>
      </c>
      <c r="B18" s="10">
        <v>43586</v>
      </c>
      <c r="C18">
        <v>2183528186.2199998</v>
      </c>
      <c r="D18">
        <v>1928371997.6791694</v>
      </c>
      <c r="E18" s="3">
        <v>136707216.69999999</v>
      </c>
      <c r="F18" s="4"/>
      <c r="G18" s="4"/>
      <c r="H18" s="4"/>
      <c r="I18" s="4"/>
      <c r="J18" s="4"/>
      <c r="K18" s="4"/>
      <c r="L18" s="9">
        <f t="shared" si="0"/>
        <v>2046820969.5199997</v>
      </c>
    </row>
    <row r="19" spans="1:12" x14ac:dyDescent="0.25">
      <c r="A19" t="s">
        <v>20</v>
      </c>
      <c r="B19" s="10">
        <v>43617</v>
      </c>
      <c r="C19">
        <v>1885661787.24</v>
      </c>
      <c r="D19">
        <v>1941681688.8097425</v>
      </c>
      <c r="E19" s="3">
        <v>135578031.43000001</v>
      </c>
      <c r="F19" s="4"/>
      <c r="G19" s="4"/>
      <c r="H19" s="4"/>
      <c r="I19" s="4"/>
      <c r="J19" s="4"/>
      <c r="K19" s="4"/>
      <c r="L19" s="9">
        <f t="shared" si="0"/>
        <v>1750083755.8099999</v>
      </c>
    </row>
    <row r="20" spans="1:12" x14ac:dyDescent="0.25">
      <c r="A20" t="s">
        <v>21</v>
      </c>
      <c r="B20" s="10">
        <v>43647</v>
      </c>
      <c r="C20">
        <v>1946522336.71</v>
      </c>
      <c r="D20">
        <v>1955540894.1979079</v>
      </c>
      <c r="E20" s="3">
        <v>139241110.96000001</v>
      </c>
      <c r="F20" s="4"/>
      <c r="G20" s="4"/>
      <c r="H20" s="4"/>
      <c r="I20" s="4"/>
      <c r="J20" s="4"/>
      <c r="K20" s="4"/>
      <c r="L20" s="9">
        <f t="shared" si="0"/>
        <v>1807281225.75</v>
      </c>
    </row>
    <row r="21" spans="1:12" x14ac:dyDescent="0.25">
      <c r="A21" t="s">
        <v>22</v>
      </c>
      <c r="B21" s="10">
        <v>43678</v>
      </c>
      <c r="C21">
        <v>1996774094.8599999</v>
      </c>
      <c r="D21">
        <v>1969976244.010756</v>
      </c>
      <c r="E21" s="3">
        <v>146817418.72</v>
      </c>
      <c r="F21" s="4"/>
      <c r="G21" s="4"/>
      <c r="H21" s="4"/>
      <c r="I21" s="4"/>
      <c r="J21" s="4"/>
      <c r="K21" s="4"/>
      <c r="L21" s="9">
        <f t="shared" si="0"/>
        <v>1849956676.1399999</v>
      </c>
    </row>
    <row r="22" spans="1:12" x14ac:dyDescent="0.25">
      <c r="A22" t="s">
        <v>23</v>
      </c>
      <c r="B22" s="10">
        <v>43709</v>
      </c>
      <c r="C22">
        <v>3629380341.5599999</v>
      </c>
      <c r="D22">
        <v>1985004072.6050487</v>
      </c>
      <c r="E22" s="3">
        <v>164577230.53999999</v>
      </c>
      <c r="F22" s="4">
        <v>1543183938.8099999</v>
      </c>
      <c r="G22" s="4"/>
      <c r="H22" s="4"/>
      <c r="I22" s="4"/>
      <c r="J22" s="4"/>
      <c r="K22" s="4"/>
      <c r="L22" s="9">
        <f t="shared" si="0"/>
        <v>1921619172.21</v>
      </c>
    </row>
    <row r="23" spans="1:12" x14ac:dyDescent="0.25">
      <c r="A23" t="s">
        <v>24</v>
      </c>
      <c r="B23" s="10">
        <v>43739</v>
      </c>
      <c r="C23">
        <v>2442001162.8200002</v>
      </c>
      <c r="D23">
        <v>2000632379.6453605</v>
      </c>
      <c r="E23" s="3">
        <v>152453349.83000001</v>
      </c>
      <c r="F23" s="4"/>
      <c r="G23" s="4"/>
      <c r="H23" s="4"/>
      <c r="I23" s="4"/>
      <c r="J23" s="4"/>
      <c r="K23" s="4"/>
      <c r="L23" s="9">
        <f t="shared" si="0"/>
        <v>2289547812.9900002</v>
      </c>
    </row>
    <row r="24" spans="1:12" x14ac:dyDescent="0.25">
      <c r="A24" t="s">
        <v>25</v>
      </c>
      <c r="B24" s="10">
        <v>43770</v>
      </c>
      <c r="C24">
        <v>2221798333.6100001</v>
      </c>
      <c r="D24">
        <v>2016864763.0670485</v>
      </c>
      <c r="E24" s="3">
        <v>217009420.59</v>
      </c>
      <c r="F24" s="4"/>
      <c r="G24" s="4"/>
      <c r="H24" s="4"/>
      <c r="I24" s="4"/>
      <c r="J24" s="4"/>
      <c r="K24" s="4"/>
      <c r="L24" s="9">
        <f t="shared" si="0"/>
        <v>2004788913.0200002</v>
      </c>
    </row>
    <row r="25" spans="1:12" x14ac:dyDescent="0.25">
      <c r="A25" t="s">
        <v>26</v>
      </c>
      <c r="B25" s="10">
        <v>43800</v>
      </c>
      <c r="C25">
        <v>2595706035.49999</v>
      </c>
      <c r="D25">
        <v>2033724884.37725</v>
      </c>
      <c r="E25" s="3">
        <v>194128512.52000001</v>
      </c>
      <c r="F25" s="4"/>
      <c r="G25" s="4"/>
      <c r="H25" s="4"/>
      <c r="I25" s="4"/>
      <c r="J25" s="4"/>
      <c r="K25" s="4"/>
      <c r="L25" s="9">
        <f t="shared" si="0"/>
        <v>2401577522.97999</v>
      </c>
    </row>
    <row r="26" spans="1:12" x14ac:dyDescent="0.25">
      <c r="A26" t="s">
        <v>27</v>
      </c>
      <c r="B26" s="10">
        <v>43831</v>
      </c>
      <c r="C26">
        <v>2033930546.01</v>
      </c>
      <c r="D26">
        <v>2051235566.4823897</v>
      </c>
      <c r="E26" s="3">
        <v>101105508.34</v>
      </c>
      <c r="F26" s="4"/>
      <c r="G26" s="4"/>
      <c r="H26" s="4"/>
      <c r="I26" s="4"/>
      <c r="J26" s="4"/>
      <c r="K26" s="4"/>
      <c r="L26" s="9">
        <f t="shared" si="0"/>
        <v>1932825037.6700001</v>
      </c>
    </row>
    <row r="27" spans="1:12" x14ac:dyDescent="0.25">
      <c r="A27" t="s">
        <v>28</v>
      </c>
      <c r="B27" s="10">
        <v>43862</v>
      </c>
      <c r="C27">
        <v>2006246832.3399999</v>
      </c>
      <c r="D27">
        <v>2069445177.611033</v>
      </c>
      <c r="E27" s="3">
        <v>147331124.02000001</v>
      </c>
      <c r="F27" s="4"/>
      <c r="G27" s="4"/>
      <c r="H27" s="4"/>
      <c r="I27" s="4"/>
      <c r="J27" s="4"/>
      <c r="K27" s="4"/>
      <c r="L27" s="9">
        <f t="shared" si="0"/>
        <v>1858915708.3199999</v>
      </c>
    </row>
    <row r="28" spans="1:12" x14ac:dyDescent="0.25">
      <c r="A28" t="s">
        <v>29</v>
      </c>
      <c r="B28" s="10">
        <v>43891</v>
      </c>
      <c r="C28">
        <v>1962035404.6099999</v>
      </c>
      <c r="D28">
        <v>2088393863.0383468</v>
      </c>
      <c r="E28" s="3">
        <v>154836415.53999999</v>
      </c>
      <c r="F28" s="4"/>
      <c r="G28" s="4"/>
      <c r="H28" s="4"/>
      <c r="I28" s="4"/>
      <c r="J28" s="4"/>
      <c r="K28" s="4"/>
      <c r="L28" s="9">
        <f t="shared" si="0"/>
        <v>1807198989.0699999</v>
      </c>
    </row>
    <row r="29" spans="1:12" x14ac:dyDescent="0.25">
      <c r="A29" t="s">
        <v>30</v>
      </c>
      <c r="B29" s="10">
        <v>43922</v>
      </c>
      <c r="C29">
        <v>1653985003.1800001</v>
      </c>
      <c r="D29">
        <v>2108107147.9374557</v>
      </c>
      <c r="E29" s="3">
        <v>133820989.89</v>
      </c>
      <c r="F29" s="4"/>
      <c r="G29" s="4"/>
      <c r="H29" s="4"/>
      <c r="I29" s="4"/>
      <c r="J29" s="4"/>
      <c r="K29" s="4"/>
      <c r="L29" s="9">
        <f t="shared" si="0"/>
        <v>1520164013.29</v>
      </c>
    </row>
    <row r="30" spans="1:12" x14ac:dyDescent="0.25">
      <c r="A30" t="s">
        <v>31</v>
      </c>
      <c r="B30" s="10">
        <v>43952</v>
      </c>
      <c r="C30">
        <v>1716643338.0699999</v>
      </c>
      <c r="D30">
        <v>2128591030.0596929</v>
      </c>
      <c r="E30" s="3">
        <v>141756878.97999999</v>
      </c>
      <c r="F30" s="4"/>
      <c r="G30" s="4"/>
      <c r="H30" s="4"/>
      <c r="I30" s="4"/>
      <c r="J30" s="4"/>
      <c r="K30" s="4"/>
      <c r="L30" s="9">
        <f t="shared" si="0"/>
        <v>1574886459.0899999</v>
      </c>
    </row>
    <row r="31" spans="1:12" x14ac:dyDescent="0.25">
      <c r="A31" t="s">
        <v>32</v>
      </c>
      <c r="B31" s="10">
        <v>43983</v>
      </c>
      <c r="C31">
        <v>2256265313.0700002</v>
      </c>
      <c r="D31">
        <v>2149810677.7720366</v>
      </c>
      <c r="E31" s="3">
        <v>146463499.72999999</v>
      </c>
      <c r="F31" s="4"/>
      <c r="G31" s="4"/>
      <c r="H31" s="4"/>
      <c r="I31" s="4"/>
      <c r="J31" s="4"/>
      <c r="K31" s="4"/>
      <c r="L31" s="9">
        <f t="shared" si="0"/>
        <v>2109801813.3400002</v>
      </c>
    </row>
    <row r="32" spans="1:12" x14ac:dyDescent="0.25">
      <c r="A32" t="s">
        <v>33</v>
      </c>
      <c r="B32" s="10">
        <v>44013</v>
      </c>
      <c r="C32">
        <v>2331773736.3899999</v>
      </c>
      <c r="D32">
        <v>2171692807.735146</v>
      </c>
      <c r="E32" s="3">
        <v>147432480.66999999</v>
      </c>
      <c r="F32" s="4"/>
      <c r="G32" s="4"/>
      <c r="H32" s="4"/>
      <c r="I32" s="4"/>
      <c r="J32" s="4"/>
      <c r="K32" s="4"/>
      <c r="L32" s="9">
        <f t="shared" si="0"/>
        <v>2184341255.7199998</v>
      </c>
    </row>
    <row r="33" spans="1:12" x14ac:dyDescent="0.25">
      <c r="A33" t="s">
        <v>34</v>
      </c>
      <c r="B33" s="10">
        <v>44044</v>
      </c>
      <c r="C33">
        <v>2658133176.7800002</v>
      </c>
      <c r="D33">
        <v>2194161358.2163234</v>
      </c>
      <c r="E33" s="3">
        <v>145287411.53</v>
      </c>
      <c r="F33" s="4"/>
      <c r="G33" s="4"/>
      <c r="H33" s="4"/>
      <c r="I33" s="4"/>
      <c r="J33" s="4"/>
      <c r="K33" s="4"/>
      <c r="L33" s="9">
        <f t="shared" si="0"/>
        <v>2512845765.25</v>
      </c>
    </row>
    <row r="34" spans="1:12" x14ac:dyDescent="0.25">
      <c r="A34" t="s">
        <v>35</v>
      </c>
      <c r="B34" s="10">
        <v>44075</v>
      </c>
      <c r="C34">
        <v>2365159618.0500002</v>
      </c>
      <c r="D34">
        <v>2217141145.8473082</v>
      </c>
      <c r="E34" s="3">
        <v>148339080.91</v>
      </c>
      <c r="F34" s="4"/>
      <c r="G34" s="4"/>
      <c r="H34" s="4"/>
      <c r="I34" s="4"/>
      <c r="J34" s="4"/>
      <c r="K34" s="4"/>
      <c r="L34" s="9">
        <f t="shared" si="0"/>
        <v>2216820537.1400003</v>
      </c>
    </row>
    <row r="35" spans="1:12" x14ac:dyDescent="0.25">
      <c r="A35" t="s">
        <v>36</v>
      </c>
      <c r="B35" s="10">
        <v>44105</v>
      </c>
      <c r="C35">
        <v>2382823190.2800002</v>
      </c>
      <c r="D35">
        <v>2240579118.1214366</v>
      </c>
      <c r="E35" s="3">
        <v>147608752.47999999</v>
      </c>
      <c r="F35" s="4"/>
      <c r="G35" s="4"/>
      <c r="H35" s="4"/>
      <c r="I35" s="4"/>
      <c r="J35" s="4"/>
      <c r="K35" s="4"/>
      <c r="L35" s="9">
        <f t="shared" si="0"/>
        <v>2235214437.8000002</v>
      </c>
    </row>
    <row r="36" spans="1:12" x14ac:dyDescent="0.25">
      <c r="A36" t="s">
        <v>37</v>
      </c>
      <c r="B36" s="10">
        <v>44136</v>
      </c>
      <c r="C36">
        <v>2498450424.7600002</v>
      </c>
      <c r="D36">
        <v>2264422200.2675552</v>
      </c>
      <c r="E36" s="3">
        <v>147974706.34</v>
      </c>
      <c r="F36" s="4"/>
      <c r="G36" s="4"/>
      <c r="H36" s="4"/>
      <c r="I36" s="4"/>
      <c r="J36" s="4"/>
      <c r="K36" s="4"/>
      <c r="L36" s="9">
        <f t="shared" si="0"/>
        <v>2350475718.4200001</v>
      </c>
    </row>
    <row r="37" spans="1:12" x14ac:dyDescent="0.25">
      <c r="A37" t="s">
        <v>38</v>
      </c>
      <c r="B37" s="10">
        <v>44166</v>
      </c>
      <c r="C37">
        <v>2529395480.1900001</v>
      </c>
      <c r="D37">
        <v>2288616944.9672704</v>
      </c>
      <c r="E37" s="3">
        <v>199763142.75</v>
      </c>
      <c r="F37" s="4"/>
      <c r="G37" s="4"/>
      <c r="H37" s="4"/>
      <c r="I37" s="4"/>
      <c r="J37" s="4"/>
      <c r="K37" s="4"/>
      <c r="L37" s="9">
        <f t="shared" si="0"/>
        <v>2329632337.4400001</v>
      </c>
    </row>
    <row r="38" spans="1:12" x14ac:dyDescent="0.25">
      <c r="A38" t="s">
        <v>39</v>
      </c>
      <c r="B38" s="10">
        <v>44197</v>
      </c>
      <c r="C38">
        <v>2446432734.6399999</v>
      </c>
      <c r="D38">
        <v>2313115880.8409443</v>
      </c>
      <c r="E38" s="3">
        <v>96992288.819999993</v>
      </c>
      <c r="F38" s="4"/>
      <c r="G38" s="4"/>
      <c r="H38" s="4"/>
      <c r="I38" s="4"/>
      <c r="J38" s="4"/>
      <c r="K38" s="4"/>
      <c r="L38" s="9">
        <f t="shared" si="0"/>
        <v>2349440445.8199997</v>
      </c>
    </row>
    <row r="39" spans="1:12" x14ac:dyDescent="0.25">
      <c r="A39" t="s">
        <v>40</v>
      </c>
      <c r="B39" s="10">
        <v>44228</v>
      </c>
      <c r="C39">
        <v>2445799069.0999999</v>
      </c>
      <c r="D39">
        <v>2337874384.8000817</v>
      </c>
      <c r="E39" s="3">
        <v>147447475.38999999</v>
      </c>
      <c r="F39" s="4"/>
      <c r="G39" s="4"/>
      <c r="H39" s="4"/>
      <c r="I39" s="4"/>
      <c r="J39" s="4"/>
      <c r="K39" s="4"/>
      <c r="L39" s="9">
        <f t="shared" si="0"/>
        <v>2298351593.71</v>
      </c>
    </row>
    <row r="40" spans="1:12" x14ac:dyDescent="0.25">
      <c r="A40" t="s">
        <v>41</v>
      </c>
      <c r="B40" s="10">
        <v>44256</v>
      </c>
      <c r="C40">
        <v>2360237390.3200002</v>
      </c>
      <c r="D40">
        <v>2362850356.2954288</v>
      </c>
      <c r="E40" s="3">
        <v>152082815.91999999</v>
      </c>
      <c r="F40" s="4"/>
      <c r="G40" s="4"/>
      <c r="H40" s="4"/>
      <c r="I40" s="4"/>
      <c r="J40" s="4"/>
      <c r="K40" s="4"/>
      <c r="L40" s="9">
        <f t="shared" si="0"/>
        <v>2208154574.4000001</v>
      </c>
    </row>
    <row r="41" spans="1:12" x14ac:dyDescent="0.25">
      <c r="A41" t="s">
        <v>42</v>
      </c>
      <c r="B41" s="10">
        <v>44287</v>
      </c>
      <c r="C41">
        <v>2412065244.9200001</v>
      </c>
      <c r="D41">
        <v>2387998950.1394558</v>
      </c>
      <c r="E41" s="3">
        <v>146681471.58000001</v>
      </c>
      <c r="F41" s="4"/>
      <c r="G41" s="4"/>
      <c r="H41" s="4"/>
      <c r="I41" s="4"/>
      <c r="J41" s="4"/>
      <c r="K41" s="4"/>
      <c r="L41" s="9">
        <f t="shared" si="0"/>
        <v>2265383773.3400002</v>
      </c>
    </row>
    <row r="42" spans="1:12" x14ac:dyDescent="0.25">
      <c r="A42" t="s">
        <v>43</v>
      </c>
      <c r="B42" s="10">
        <v>44317</v>
      </c>
      <c r="C42">
        <v>2433189585.6900001</v>
      </c>
      <c r="D42">
        <v>2413264578.3820019</v>
      </c>
      <c r="E42" s="3">
        <v>149265023.91999999</v>
      </c>
      <c r="F42" s="4"/>
      <c r="G42" s="4"/>
      <c r="H42" s="4"/>
      <c r="I42" s="4"/>
      <c r="J42" s="4"/>
      <c r="K42" s="4"/>
      <c r="L42" s="9">
        <f t="shared" si="0"/>
        <v>2283924561.77</v>
      </c>
    </row>
    <row r="43" spans="1:12" x14ac:dyDescent="0.25">
      <c r="A43" t="s">
        <v>44</v>
      </c>
      <c r="B43" s="10">
        <v>44348</v>
      </c>
      <c r="C43">
        <v>2575340386.77</v>
      </c>
      <c r="D43">
        <v>2438583138.1300735</v>
      </c>
      <c r="E43" s="3">
        <v>152140642.43000001</v>
      </c>
      <c r="F43" s="4"/>
      <c r="G43" s="4"/>
      <c r="H43" s="4"/>
      <c r="I43" s="4"/>
      <c r="J43" s="4"/>
      <c r="K43" s="4"/>
      <c r="L43" s="9">
        <f t="shared" si="0"/>
        <v>2423199744.3400002</v>
      </c>
    </row>
    <row r="44" spans="1:12" x14ac:dyDescent="0.25">
      <c r="A44" t="s">
        <v>45</v>
      </c>
      <c r="B44" s="10">
        <v>44378</v>
      </c>
      <c r="C44">
        <v>2607619516.9699998</v>
      </c>
      <c r="D44">
        <v>2463881544.5450802</v>
      </c>
      <c r="E44" s="3">
        <v>150289799.58000001</v>
      </c>
      <c r="F44" s="4"/>
      <c r="G44" s="4"/>
      <c r="H44" s="4"/>
      <c r="I44" s="4"/>
      <c r="J44" s="4"/>
      <c r="K44" s="4"/>
      <c r="L44" s="9">
        <f t="shared" si="0"/>
        <v>2457329717.3899999</v>
      </c>
    </row>
    <row r="45" spans="1:12" x14ac:dyDescent="0.25">
      <c r="A45" t="s">
        <v>46</v>
      </c>
      <c r="B45" s="10">
        <v>44409</v>
      </c>
      <c r="C45">
        <v>2887095334.4499998</v>
      </c>
      <c r="D45">
        <v>2489085644.4971938</v>
      </c>
      <c r="E45" s="3">
        <v>152100055.75999999</v>
      </c>
      <c r="F45" s="4"/>
      <c r="G45" s="4"/>
      <c r="H45" s="4"/>
      <c r="I45" s="4"/>
      <c r="J45" s="4"/>
      <c r="K45" s="4"/>
      <c r="L45" s="9">
        <f t="shared" si="0"/>
        <v>2734995278.6899996</v>
      </c>
    </row>
    <row r="46" spans="1:12" x14ac:dyDescent="0.25">
      <c r="A46" t="s">
        <v>47</v>
      </c>
      <c r="B46" s="10">
        <v>44440</v>
      </c>
      <c r="C46">
        <v>2697937806.0900002</v>
      </c>
      <c r="D46">
        <v>2514120829.8685908</v>
      </c>
      <c r="E46" s="3">
        <v>146945467.5</v>
      </c>
      <c r="F46" s="4"/>
      <c r="G46" s="4"/>
      <c r="H46" s="4"/>
      <c r="I46" s="4"/>
      <c r="J46" s="4"/>
      <c r="K46" s="4"/>
      <c r="L46" s="9">
        <f t="shared" si="0"/>
        <v>2550992338.5900002</v>
      </c>
    </row>
    <row r="47" spans="1:12" x14ac:dyDescent="0.25">
      <c r="A47" t="s">
        <v>48</v>
      </c>
      <c r="B47" s="10">
        <v>44470</v>
      </c>
      <c r="C47">
        <v>2831096755.0799999</v>
      </c>
      <c r="D47">
        <v>2538929569.5993772</v>
      </c>
      <c r="E47" s="3">
        <v>137352622.34</v>
      </c>
      <c r="F47" s="4"/>
      <c r="G47" s="4"/>
      <c r="H47" s="4"/>
      <c r="I47" s="4"/>
      <c r="J47" s="4"/>
      <c r="K47" s="4"/>
      <c r="L47" s="9">
        <f t="shared" si="0"/>
        <v>2693744132.7399998</v>
      </c>
    </row>
    <row r="48" spans="1:12" x14ac:dyDescent="0.25">
      <c r="A48" t="s">
        <v>49</v>
      </c>
      <c r="B48" s="10">
        <v>44501</v>
      </c>
      <c r="C48">
        <v>2964877156.79</v>
      </c>
      <c r="D48">
        <v>2563456893.1510992</v>
      </c>
      <c r="E48" s="3">
        <v>141673210.37</v>
      </c>
      <c r="F48" s="4"/>
      <c r="G48" s="4"/>
      <c r="H48" s="4"/>
      <c r="I48" s="4"/>
      <c r="J48" s="4"/>
      <c r="K48" s="4"/>
      <c r="L48" s="9">
        <f t="shared" si="0"/>
        <v>2823203946.4200001</v>
      </c>
    </row>
    <row r="49" spans="1:12" x14ac:dyDescent="0.25">
      <c r="A49" t="s">
        <v>50</v>
      </c>
      <c r="B49" s="10">
        <v>44531</v>
      </c>
      <c r="C49">
        <v>3186886462.0700002</v>
      </c>
      <c r="D49">
        <v>2587658580.9966307</v>
      </c>
      <c r="E49" s="3">
        <v>180125367.56</v>
      </c>
      <c r="F49" s="4"/>
      <c r="G49" s="4"/>
      <c r="H49" s="4"/>
      <c r="I49" s="4"/>
      <c r="J49" s="4"/>
      <c r="K49" s="4"/>
      <c r="L49" s="9">
        <f t="shared" si="0"/>
        <v>3006761094.5100002</v>
      </c>
    </row>
    <row r="50" spans="1:12" x14ac:dyDescent="0.25">
      <c r="A50" t="s">
        <v>51</v>
      </c>
      <c r="B50" s="10">
        <v>44562</v>
      </c>
      <c r="C50">
        <v>2683696814.6700001</v>
      </c>
      <c r="D50">
        <v>2611508451.5986552</v>
      </c>
      <c r="E50" s="3">
        <v>103935798.72</v>
      </c>
      <c r="F50" s="4"/>
      <c r="G50" s="4"/>
      <c r="H50" s="4"/>
      <c r="I50" s="4"/>
      <c r="J50" s="4"/>
      <c r="K50" s="4"/>
      <c r="L50" s="9">
        <f t="shared" si="0"/>
        <v>2579761015.9500003</v>
      </c>
    </row>
    <row r="51" spans="1:12" x14ac:dyDescent="0.25">
      <c r="A51" t="s">
        <v>52</v>
      </c>
      <c r="B51" s="10">
        <v>44593</v>
      </c>
      <c r="C51">
        <v>2902257830.5900002</v>
      </c>
      <c r="D51">
        <v>2635009427.7610765</v>
      </c>
      <c r="E51" s="3">
        <v>171721459.78999999</v>
      </c>
      <c r="F51" s="4"/>
      <c r="G51" s="4"/>
      <c r="H51" s="4"/>
      <c r="I51" s="4"/>
      <c r="J51" s="4"/>
      <c r="K51" s="4"/>
      <c r="L51" s="9">
        <f t="shared" si="0"/>
        <v>2730536370.8000002</v>
      </c>
    </row>
    <row r="52" spans="1:12" x14ac:dyDescent="0.25">
      <c r="A52" t="s">
        <v>53</v>
      </c>
      <c r="B52" s="10">
        <v>44621</v>
      </c>
      <c r="C52">
        <v>2798534161.9699998</v>
      </c>
      <c r="D52">
        <v>2658162227.6047664</v>
      </c>
      <c r="E52" s="3">
        <v>147444237</v>
      </c>
      <c r="F52" s="4"/>
      <c r="G52" s="4"/>
      <c r="H52" s="4"/>
      <c r="I52" s="4"/>
      <c r="J52" s="4"/>
      <c r="K52" s="4"/>
      <c r="L52" s="9">
        <f t="shared" si="0"/>
        <v>2651089924.9699998</v>
      </c>
    </row>
    <row r="53" spans="1:12" x14ac:dyDescent="0.25">
      <c r="A53" t="s">
        <v>54</v>
      </c>
      <c r="B53" s="10">
        <v>44652</v>
      </c>
      <c r="C53">
        <v>2911770264.5599999</v>
      </c>
      <c r="D53">
        <v>2680974203.066082</v>
      </c>
      <c r="E53" s="3">
        <v>146282126.06</v>
      </c>
      <c r="F53" s="4"/>
      <c r="G53" s="4"/>
      <c r="H53" s="4"/>
      <c r="I53" s="4"/>
      <c r="J53" s="4"/>
      <c r="K53" s="4"/>
      <c r="L53" s="9">
        <f t="shared" si="0"/>
        <v>2765488138.5</v>
      </c>
    </row>
    <row r="54" spans="1:12" x14ac:dyDescent="0.25">
      <c r="A54" t="s">
        <v>55</v>
      </c>
      <c r="B54" s="10">
        <v>44682</v>
      </c>
      <c r="C54">
        <v>3220901498.5799999</v>
      </c>
      <c r="D54">
        <v>2703452214.949254</v>
      </c>
      <c r="E54" s="3">
        <v>147223946.94999999</v>
      </c>
      <c r="F54" s="4"/>
      <c r="G54" s="4"/>
      <c r="H54" s="4"/>
      <c r="I54" s="4"/>
      <c r="J54" s="4"/>
      <c r="K54" s="4"/>
      <c r="L54" s="9">
        <f t="shared" si="0"/>
        <v>3073677551.6300001</v>
      </c>
    </row>
    <row r="55" spans="1:12" x14ac:dyDescent="0.25">
      <c r="A55" t="s">
        <v>56</v>
      </c>
      <c r="B55" s="10">
        <v>44713</v>
      </c>
      <c r="C55">
        <v>3100035888.29</v>
      </c>
      <c r="D55">
        <v>2725608993.0818076</v>
      </c>
      <c r="E55" s="3">
        <v>144445920.28999999</v>
      </c>
      <c r="F55" s="4"/>
      <c r="G55" s="4"/>
      <c r="H55" s="4"/>
      <c r="I55" s="4"/>
      <c r="J55" s="4"/>
      <c r="K55" s="4"/>
      <c r="L55" s="9">
        <f t="shared" si="0"/>
        <v>2955589968</v>
      </c>
    </row>
    <row r="56" spans="1:12" x14ac:dyDescent="0.25">
      <c r="A56" t="s">
        <v>57</v>
      </c>
      <c r="B56" s="10">
        <v>44743</v>
      </c>
      <c r="C56">
        <v>4008196936.3000002</v>
      </c>
      <c r="D56">
        <v>2747482977.3840957</v>
      </c>
      <c r="E56" s="3">
        <v>145051129.09</v>
      </c>
      <c r="F56" s="4"/>
      <c r="G56" s="4"/>
      <c r="H56" s="5">
        <v>1179645000</v>
      </c>
      <c r="I56" s="6"/>
      <c r="J56" s="6"/>
      <c r="K56" s="4"/>
      <c r="L56" s="9">
        <f t="shared" si="0"/>
        <v>2683500807.21</v>
      </c>
    </row>
    <row r="57" spans="1:12" x14ac:dyDescent="0.25">
      <c r="A57" t="s">
        <v>58</v>
      </c>
      <c r="B57" s="10">
        <v>44774</v>
      </c>
      <c r="C57">
        <v>2743978724.7800002</v>
      </c>
      <c r="D57">
        <v>2769128578.6775017</v>
      </c>
      <c r="E57" s="3">
        <v>146145864.91</v>
      </c>
      <c r="F57" s="4"/>
      <c r="G57" s="4"/>
      <c r="H57" s="4"/>
      <c r="I57" s="4"/>
      <c r="J57" s="4"/>
      <c r="K57" s="4"/>
      <c r="L57" s="9">
        <f t="shared" si="0"/>
        <v>2597832859.8700004</v>
      </c>
    </row>
    <row r="58" spans="1:12" x14ac:dyDescent="0.25">
      <c r="A58" t="s">
        <v>59</v>
      </c>
      <c r="B58" s="10">
        <v>44805</v>
      </c>
      <c r="C58">
        <v>2787407453.9000001</v>
      </c>
      <c r="D58">
        <v>2790595764.5771513</v>
      </c>
      <c r="E58" s="3">
        <v>144523284.69999999</v>
      </c>
      <c r="F58" s="4"/>
      <c r="G58" s="4"/>
      <c r="H58" s="4"/>
      <c r="I58" s="4"/>
      <c r="J58" s="4"/>
      <c r="K58" s="4"/>
      <c r="L58" s="9">
        <f t="shared" si="0"/>
        <v>2642884169.2000003</v>
      </c>
    </row>
    <row r="59" spans="1:12" x14ac:dyDescent="0.25">
      <c r="A59" t="s">
        <v>60</v>
      </c>
      <c r="B59" s="10">
        <v>44835</v>
      </c>
      <c r="C59">
        <v>2981641969.7800002</v>
      </c>
      <c r="D59">
        <v>2811922607.1621399</v>
      </c>
      <c r="E59" s="3">
        <v>148123723.63999999</v>
      </c>
      <c r="F59" s="4"/>
      <c r="G59" s="4"/>
      <c r="H59" s="4"/>
      <c r="I59" s="4"/>
      <c r="J59" s="7"/>
      <c r="K59" s="4"/>
      <c r="L59" s="9">
        <f t="shared" si="0"/>
        <v>2833518246.1400003</v>
      </c>
    </row>
    <row r="60" spans="1:12" x14ac:dyDescent="0.25">
      <c r="A60" t="s">
        <v>61</v>
      </c>
      <c r="B60" s="10">
        <v>44866</v>
      </c>
      <c r="C60">
        <v>2984685306.25</v>
      </c>
      <c r="D60">
        <v>2833136920.7618842</v>
      </c>
      <c r="E60" s="3">
        <v>142669827.12</v>
      </c>
      <c r="F60" s="4"/>
      <c r="G60" s="4"/>
      <c r="H60" s="4"/>
      <c r="I60" s="4"/>
      <c r="J60" s="4"/>
      <c r="K60" s="4"/>
      <c r="L60" s="9">
        <f t="shared" si="0"/>
        <v>2842015479.1300001</v>
      </c>
    </row>
    <row r="61" spans="1:12" x14ac:dyDescent="0.25">
      <c r="A61" t="s">
        <v>62</v>
      </c>
      <c r="B61" s="10">
        <v>44896</v>
      </c>
      <c r="C61">
        <v>3234358959.54</v>
      </c>
      <c r="D61">
        <v>2854268019.4029531</v>
      </c>
      <c r="E61" s="3">
        <v>148396738.13999999</v>
      </c>
      <c r="F61" s="4"/>
      <c r="G61" s="4"/>
      <c r="H61" s="8"/>
      <c r="I61" s="4"/>
      <c r="J61" s="4"/>
      <c r="K61" s="4"/>
      <c r="L61" s="9">
        <f t="shared" si="0"/>
        <v>3085962221.4000001</v>
      </c>
    </row>
    <row r="62" spans="1:12" x14ac:dyDescent="0.25">
      <c r="A62" t="s">
        <v>63</v>
      </c>
      <c r="B62" s="10">
        <v>44927</v>
      </c>
      <c r="C62">
        <v>2791325585.5300002</v>
      </c>
      <c r="D62">
        <v>2875345833.6784692</v>
      </c>
      <c r="E62" s="3">
        <v>144505600.25999999</v>
      </c>
      <c r="F62" s="4"/>
      <c r="G62" s="4"/>
      <c r="H62" s="4"/>
      <c r="I62" s="4"/>
      <c r="J62" s="4"/>
      <c r="K62" s="4"/>
      <c r="L62" s="9">
        <f t="shared" si="0"/>
        <v>2646819985.2700005</v>
      </c>
    </row>
    <row r="63" spans="1:12" x14ac:dyDescent="0.25">
      <c r="A63" t="s">
        <v>64</v>
      </c>
      <c r="B63" s="10">
        <v>44958</v>
      </c>
      <c r="C63">
        <v>2831974122.8899999</v>
      </c>
      <c r="D63">
        <v>2896416384.0566916</v>
      </c>
      <c r="E63" s="3">
        <v>130910211.37</v>
      </c>
      <c r="F63" s="4"/>
      <c r="G63" s="4"/>
      <c r="H63" s="4"/>
      <c r="I63" s="4"/>
      <c r="J63" s="4"/>
      <c r="K63" s="4"/>
      <c r="L63" s="9">
        <f t="shared" si="0"/>
        <v>2701063911.52</v>
      </c>
    </row>
    <row r="64" spans="1:12" x14ac:dyDescent="0.25">
      <c r="A64" t="s">
        <v>65</v>
      </c>
      <c r="B64" s="10">
        <v>44986</v>
      </c>
      <c r="C64">
        <v>2941366457.6799998</v>
      </c>
      <c r="D64">
        <v>2917509821.1552982</v>
      </c>
      <c r="E64" s="3">
        <v>170529568.03999999</v>
      </c>
      <c r="F64" s="4"/>
      <c r="G64" s="4"/>
      <c r="H64" s="4"/>
      <c r="I64" s="4"/>
      <c r="J64" s="4"/>
      <c r="K64" s="4">
        <v>35182800.270000003</v>
      </c>
      <c r="L64" s="9">
        <f t="shared" si="0"/>
        <v>2735654089.3699999</v>
      </c>
    </row>
    <row r="65" spans="1:32" x14ac:dyDescent="0.25">
      <c r="A65" t="s">
        <v>66</v>
      </c>
      <c r="B65" s="10">
        <v>45017</v>
      </c>
      <c r="C65">
        <v>3145168164.52</v>
      </c>
      <c r="D65">
        <v>2938642729.4480376</v>
      </c>
      <c r="E65" s="3">
        <v>164076068.09</v>
      </c>
      <c r="F65" s="4"/>
      <c r="G65" s="4"/>
      <c r="H65" s="4"/>
      <c r="I65" s="4"/>
      <c r="J65" s="4"/>
      <c r="K65" s="4">
        <v>35986220.460000001</v>
      </c>
      <c r="L65" s="9">
        <f t="shared" si="0"/>
        <v>2945105875.9699998</v>
      </c>
    </row>
    <row r="66" spans="1:32" x14ac:dyDescent="0.25">
      <c r="A66" t="s">
        <v>67</v>
      </c>
      <c r="B66" s="10">
        <v>45047</v>
      </c>
      <c r="C66">
        <v>2951357490.79</v>
      </c>
      <c r="D66">
        <v>2959819064.5383987</v>
      </c>
      <c r="E66" s="4"/>
      <c r="F66" s="4"/>
      <c r="G66" s="4"/>
      <c r="H66" s="4"/>
      <c r="I66" s="4"/>
      <c r="J66" s="4"/>
      <c r="K66" s="4">
        <v>36903532.770000003</v>
      </c>
      <c r="L66" s="9">
        <f t="shared" si="0"/>
        <v>2914453958.02</v>
      </c>
    </row>
    <row r="67" spans="1:32" x14ac:dyDescent="0.25">
      <c r="A67" t="s">
        <v>68</v>
      </c>
      <c r="B67" s="10">
        <v>45078</v>
      </c>
      <c r="C67">
        <v>2875017925.9499998</v>
      </c>
      <c r="D67">
        <v>2981043230.8594875</v>
      </c>
      <c r="E67" s="4"/>
      <c r="F67" s="4"/>
      <c r="G67" s="4"/>
      <c r="H67" s="4"/>
      <c r="I67" s="4"/>
      <c r="J67" s="4"/>
      <c r="K67" s="4">
        <v>37720536.310000002</v>
      </c>
      <c r="L67" s="9">
        <f t="shared" ref="L67:L79" si="1">C67-SUM(E67:K67)</f>
        <v>2837297389.6399999</v>
      </c>
    </row>
    <row r="68" spans="1:32" x14ac:dyDescent="0.25">
      <c r="A68" t="s">
        <v>69</v>
      </c>
      <c r="B68" s="10">
        <v>45108</v>
      </c>
      <c r="C68">
        <v>2995761532.52</v>
      </c>
      <c r="D68">
        <v>3002316482.4897923</v>
      </c>
      <c r="E68" s="4"/>
      <c r="F68" s="4"/>
      <c r="G68" s="4"/>
      <c r="H68" s="4"/>
      <c r="I68" s="4"/>
      <c r="J68" s="4"/>
      <c r="K68" s="4">
        <v>54292355.530000001</v>
      </c>
      <c r="L68" s="9">
        <f t="shared" si="1"/>
        <v>2941469176.9899998</v>
      </c>
      <c r="M68">
        <v>2924017647.5248485</v>
      </c>
      <c r="N68">
        <v>2584060472.4706678</v>
      </c>
      <c r="O68">
        <v>3262118289.8120928</v>
      </c>
      <c r="P68">
        <v>2415628792.2290487</v>
      </c>
      <c r="Q68">
        <v>3445481254.9978867</v>
      </c>
      <c r="R68">
        <v>2837297389.6399999</v>
      </c>
      <c r="S68">
        <v>2580031912.819066</v>
      </c>
      <c r="T68">
        <v>3094562866.4609337</v>
      </c>
      <c r="U68">
        <v>2443843795.8938293</v>
      </c>
      <c r="V68">
        <v>3230750983.3861704</v>
      </c>
      <c r="W68">
        <v>2898994108.0144663</v>
      </c>
      <c r="X68">
        <v>2651299519.2703924</v>
      </c>
      <c r="Y68">
        <v>3146688696.7585402</v>
      </c>
      <c r="Z68">
        <v>2520177924.4475245</v>
      </c>
      <c r="AA68">
        <v>3277810291.581408</v>
      </c>
      <c r="AB68">
        <v>2898685589.5892301</v>
      </c>
      <c r="AC68">
        <v>2679813510.4121671</v>
      </c>
      <c r="AD68">
        <v>3117557668.766293</v>
      </c>
      <c r="AE68">
        <v>2563949630.5050206</v>
      </c>
      <c r="AF68">
        <v>3233421548.6734395</v>
      </c>
    </row>
    <row r="69" spans="1:32" x14ac:dyDescent="0.25">
      <c r="A69" t="s">
        <v>70</v>
      </c>
      <c r="B69" s="10">
        <v>45139</v>
      </c>
      <c r="C69">
        <v>2955742561.73</v>
      </c>
      <c r="D69">
        <v>3023630091.1577153</v>
      </c>
      <c r="E69" s="4"/>
      <c r="F69" s="4"/>
      <c r="G69" s="4"/>
      <c r="H69" s="4"/>
      <c r="I69" s="4"/>
      <c r="J69" s="4"/>
      <c r="K69" s="4">
        <v>70848696.980000004</v>
      </c>
      <c r="L69" s="9">
        <f t="shared" si="1"/>
        <v>2884893864.75</v>
      </c>
      <c r="M69">
        <v>2947118227.2062187</v>
      </c>
      <c r="N69">
        <v>2592647906.8422842</v>
      </c>
      <c r="O69">
        <v>3310401586.7958326</v>
      </c>
      <c r="P69">
        <v>2418900909.1584263</v>
      </c>
      <c r="Q69">
        <v>3515892148.5225325</v>
      </c>
      <c r="R69">
        <v>2837297389.6399999</v>
      </c>
      <c r="S69">
        <v>2473469063.1894541</v>
      </c>
      <c r="T69">
        <v>3201125716.0905457</v>
      </c>
      <c r="U69">
        <v>2280869981.1997318</v>
      </c>
      <c r="V69">
        <v>3393724798.0802679</v>
      </c>
      <c r="W69">
        <v>2921513624.5983505</v>
      </c>
      <c r="X69">
        <v>2636308491.8613586</v>
      </c>
      <c r="Y69">
        <v>3206718757.3353424</v>
      </c>
      <c r="Z69">
        <v>2485330014.5124593</v>
      </c>
      <c r="AA69">
        <v>3357697234.6842418</v>
      </c>
      <c r="AB69">
        <v>3015836452.7929049</v>
      </c>
      <c r="AC69">
        <v>2759066351.4184728</v>
      </c>
      <c r="AD69">
        <v>3272606554.1673369</v>
      </c>
      <c r="AE69">
        <v>2623140470.4141369</v>
      </c>
      <c r="AF69">
        <v>3408532435.1716728</v>
      </c>
    </row>
    <row r="70" spans="1:32" x14ac:dyDescent="0.25">
      <c r="A70" t="s">
        <v>71</v>
      </c>
      <c r="B70" s="10">
        <v>45170</v>
      </c>
      <c r="C70">
        <v>3098537970.3099999</v>
      </c>
      <c r="D70">
        <v>3044971103.0843339</v>
      </c>
      <c r="E70" s="4"/>
      <c r="F70" s="4"/>
      <c r="G70" s="4"/>
      <c r="H70" s="4"/>
      <c r="I70" s="4"/>
      <c r="J70" s="4"/>
      <c r="K70" s="4">
        <v>56161405.310000002</v>
      </c>
      <c r="L70" s="9">
        <f t="shared" si="1"/>
        <v>3042376565</v>
      </c>
      <c r="M70">
        <v>2970401308.1054144</v>
      </c>
      <c r="N70">
        <v>2602737907.4243388</v>
      </c>
      <c r="O70">
        <v>3339068491.7610579</v>
      </c>
      <c r="P70">
        <v>2414627301.1842375</v>
      </c>
      <c r="Q70">
        <v>3565071827.937583</v>
      </c>
      <c r="R70">
        <v>2837297389.6399999</v>
      </c>
      <c r="S70">
        <v>2391700512.7527094</v>
      </c>
      <c r="T70">
        <v>3282894266.5272903</v>
      </c>
      <c r="U70">
        <v>2155815774.8510685</v>
      </c>
      <c r="V70">
        <v>3518779004.4289312</v>
      </c>
      <c r="W70">
        <v>2944033141.1822348</v>
      </c>
      <c r="X70">
        <v>2625696321.3110976</v>
      </c>
      <c r="Y70">
        <v>3262369961.0533719</v>
      </c>
      <c r="Z70">
        <v>2457178988.2357616</v>
      </c>
      <c r="AA70">
        <v>3430887294.1287079</v>
      </c>
      <c r="AB70">
        <v>2916207356.8050423</v>
      </c>
      <c r="AC70">
        <v>2626444238.6985874</v>
      </c>
      <c r="AD70">
        <v>3205970474.9114971</v>
      </c>
      <c r="AE70">
        <v>2473052909.6444745</v>
      </c>
      <c r="AF70">
        <v>3359361803.96561</v>
      </c>
    </row>
    <row r="71" spans="1:32" x14ac:dyDescent="0.25">
      <c r="A71" t="s">
        <v>72</v>
      </c>
      <c r="B71" s="10">
        <v>45200</v>
      </c>
      <c r="C71">
        <v>3539543853.7399998</v>
      </c>
      <c r="D71">
        <v>3066316930.0305572</v>
      </c>
      <c r="E71" s="4"/>
      <c r="F71" s="4"/>
      <c r="G71" s="4"/>
      <c r="H71" s="4"/>
      <c r="I71" s="4"/>
      <c r="J71" s="4"/>
      <c r="K71" s="4">
        <v>57123181.780000001</v>
      </c>
      <c r="L71" s="9">
        <f t="shared" si="1"/>
        <v>3482420671.9599996</v>
      </c>
      <c r="M71">
        <v>2993868332.0345001</v>
      </c>
      <c r="N71">
        <v>2622861578.6253448</v>
      </c>
      <c r="O71">
        <v>3383320058.4032512</v>
      </c>
      <c r="P71">
        <v>2440544355.5256462</v>
      </c>
      <c r="Q71">
        <v>3591580721.5054021</v>
      </c>
      <c r="R71">
        <v>2837297389.6399999</v>
      </c>
      <c r="S71">
        <v>2322766435.9981327</v>
      </c>
      <c r="T71">
        <v>3351828343.281867</v>
      </c>
      <c r="U71">
        <v>2050390202.1476591</v>
      </c>
      <c r="V71">
        <v>3624204577.1323404</v>
      </c>
      <c r="W71">
        <v>2966552657.766119</v>
      </c>
      <c r="X71">
        <v>2618211302.2560244</v>
      </c>
      <c r="Y71">
        <v>3314894013.2762136</v>
      </c>
      <c r="Z71">
        <v>2433810527.4597845</v>
      </c>
      <c r="AA71">
        <v>3499294788.0724535</v>
      </c>
      <c r="AB71">
        <v>3100782919.9083881</v>
      </c>
      <c r="AC71">
        <v>2781408019.5678334</v>
      </c>
      <c r="AD71">
        <v>3420157820.2489429</v>
      </c>
      <c r="AE71">
        <v>2612341159.8863864</v>
      </c>
      <c r="AF71">
        <v>3589224679.9303899</v>
      </c>
    </row>
    <row r="72" spans="1:32" x14ac:dyDescent="0.25">
      <c r="A72" t="s">
        <v>73</v>
      </c>
      <c r="B72" s="10">
        <v>45231</v>
      </c>
      <c r="C72">
        <v>3601839790.1100001</v>
      </c>
      <c r="D72">
        <v>3087644803.5810385</v>
      </c>
      <c r="E72" s="4"/>
      <c r="F72" s="4"/>
      <c r="G72" s="4"/>
      <c r="H72" s="4"/>
      <c r="I72" s="4"/>
      <c r="J72" s="4"/>
      <c r="K72" s="4">
        <v>406425335.73000002</v>
      </c>
      <c r="L72" s="9">
        <f t="shared" si="1"/>
        <v>3195414454.3800001</v>
      </c>
      <c r="M72">
        <v>3017520752.1962724</v>
      </c>
      <c r="N72">
        <v>2620695577.5390472</v>
      </c>
      <c r="O72">
        <v>3423693580.7360215</v>
      </c>
      <c r="P72">
        <v>2433318430.3828969</v>
      </c>
      <c r="Q72">
        <v>3634577026.6789141</v>
      </c>
      <c r="R72">
        <v>2837297389.6399999</v>
      </c>
      <c r="S72">
        <v>2262034295.2044954</v>
      </c>
      <c r="T72">
        <v>3412560484.0755043</v>
      </c>
      <c r="U72">
        <v>1957508408.0319767</v>
      </c>
      <c r="V72">
        <v>3717086371.248023</v>
      </c>
      <c r="W72">
        <v>2989072174.3500032</v>
      </c>
      <c r="X72">
        <v>2613103989.2792015</v>
      </c>
      <c r="Y72">
        <v>3365040359.420805</v>
      </c>
      <c r="Z72">
        <v>2414078454.3286638</v>
      </c>
      <c r="AA72">
        <v>3564065894.3713427</v>
      </c>
      <c r="AB72">
        <v>3066007486.0584502</v>
      </c>
      <c r="AC72">
        <v>2719534005.1431594</v>
      </c>
      <c r="AD72">
        <v>3412480966.9737411</v>
      </c>
      <c r="AE72">
        <v>2536122023.4289227</v>
      </c>
      <c r="AF72">
        <v>3595892948.6879778</v>
      </c>
    </row>
    <row r="73" spans="1:32" x14ac:dyDescent="0.25">
      <c r="A73" t="s">
        <v>74</v>
      </c>
      <c r="B73" s="10">
        <v>45261</v>
      </c>
      <c r="C73">
        <v>3548477167.1900001</v>
      </c>
      <c r="D73">
        <v>3108960851.4136214</v>
      </c>
      <c r="E73" s="4"/>
      <c r="F73" s="4"/>
      <c r="G73" s="4"/>
      <c r="H73" s="4"/>
      <c r="I73" s="4"/>
      <c r="J73" s="4"/>
      <c r="K73" s="4">
        <v>451315934.85000002</v>
      </c>
      <c r="L73" s="9">
        <f t="shared" si="1"/>
        <v>3097161232.3400002</v>
      </c>
      <c r="M73">
        <v>3041360033.2742453</v>
      </c>
      <c r="N73">
        <v>2634638303.0655541</v>
      </c>
      <c r="O73">
        <v>3459067416.6529579</v>
      </c>
      <c r="P73">
        <v>2431635731.7397075</v>
      </c>
      <c r="Q73">
        <v>3684286272.4848385</v>
      </c>
      <c r="R73">
        <v>2837297389.6399999</v>
      </c>
      <c r="S73">
        <v>2207128242.9948993</v>
      </c>
      <c r="T73">
        <v>3467466536.2851005</v>
      </c>
      <c r="U73">
        <v>1873536847.4975758</v>
      </c>
      <c r="V73">
        <v>3801057931.782424</v>
      </c>
      <c r="W73">
        <v>3011591690.933888</v>
      </c>
      <c r="X73">
        <v>2609883512.2852325</v>
      </c>
      <c r="Y73">
        <v>3413299869.5825434</v>
      </c>
      <c r="Z73">
        <v>2397232047.8149114</v>
      </c>
      <c r="AA73">
        <v>3625951334.0528646</v>
      </c>
      <c r="AB73">
        <v>3260549992.0011797</v>
      </c>
      <c r="AC73">
        <v>2888940918.3710222</v>
      </c>
      <c r="AD73">
        <v>3632159065.6313372</v>
      </c>
      <c r="AE73">
        <v>2692222957.6271157</v>
      </c>
      <c r="AF73">
        <v>3828877026.3752437</v>
      </c>
    </row>
    <row r="74" spans="1:32" x14ac:dyDescent="0.25">
      <c r="A74" t="s">
        <v>75</v>
      </c>
      <c r="B74" s="10">
        <v>45292</v>
      </c>
      <c r="C74">
        <v>3197275923.4000001</v>
      </c>
      <c r="D74">
        <v>3130278685.2096758</v>
      </c>
      <c r="E74" s="4"/>
      <c r="F74" s="4"/>
      <c r="G74" s="4"/>
      <c r="H74" s="4"/>
      <c r="I74" s="4"/>
      <c r="J74" s="4"/>
      <c r="K74" s="4"/>
      <c r="L74" s="9">
        <f t="shared" si="1"/>
        <v>3197275923.4000001</v>
      </c>
      <c r="M74">
        <v>3065387651.5233555</v>
      </c>
      <c r="N74">
        <v>2644531095.0713754</v>
      </c>
      <c r="O74">
        <v>3504645679.5877719</v>
      </c>
      <c r="P74">
        <v>2440355919.061892</v>
      </c>
      <c r="Q74">
        <v>3752193196.0107651</v>
      </c>
      <c r="R74">
        <v>2837297389.6399999</v>
      </c>
      <c r="S74">
        <v>2156636917.0493574</v>
      </c>
      <c r="T74">
        <v>3517957862.2306423</v>
      </c>
      <c r="U74">
        <v>1796317028.1429946</v>
      </c>
      <c r="V74">
        <v>3878277751.1370049</v>
      </c>
      <c r="W74">
        <v>3034111207.5177722</v>
      </c>
      <c r="X74">
        <v>2608207632.7393303</v>
      </c>
      <c r="Y74">
        <v>3460014782.2962141</v>
      </c>
      <c r="Z74">
        <v>2382747899.2470865</v>
      </c>
      <c r="AA74">
        <v>3685474515.7884579</v>
      </c>
      <c r="AB74">
        <v>2931183058.0159502</v>
      </c>
      <c r="AC74">
        <v>2536026608.230443</v>
      </c>
      <c r="AD74">
        <v>3326339507.8014574</v>
      </c>
      <c r="AE74">
        <v>2326843419.5175333</v>
      </c>
      <c r="AF74">
        <v>3535522696.5143671</v>
      </c>
    </row>
    <row r="75" spans="1:32" x14ac:dyDescent="0.25">
      <c r="A75" t="s">
        <v>76</v>
      </c>
      <c r="B75" s="10">
        <v>45323</v>
      </c>
      <c r="C75">
        <v>3108988772.75</v>
      </c>
      <c r="D75">
        <v>3151611097.2325821</v>
      </c>
      <c r="E75" s="4"/>
      <c r="F75" s="4"/>
      <c r="G75" s="4"/>
      <c r="H75" s="4"/>
      <c r="I75" s="4"/>
      <c r="J75" s="4"/>
      <c r="K75" s="4"/>
      <c r="L75" s="9">
        <f t="shared" si="1"/>
        <v>3108988772.75</v>
      </c>
      <c r="M75">
        <v>3089605094.8613749</v>
      </c>
      <c r="N75">
        <v>2662673262.9831061</v>
      </c>
      <c r="O75">
        <v>3543946355.4100194</v>
      </c>
      <c r="P75">
        <v>2458468289.15063</v>
      </c>
      <c r="Q75">
        <v>3799357809.1902032</v>
      </c>
      <c r="R75">
        <v>2837297389.6399999</v>
      </c>
      <c r="S75">
        <v>2109640736.7389088</v>
      </c>
      <c r="T75">
        <v>3564954042.541091</v>
      </c>
      <c r="U75">
        <v>1724442572.7594635</v>
      </c>
      <c r="V75">
        <v>3950152206.5205364</v>
      </c>
      <c r="W75">
        <v>3056630724.1016564</v>
      </c>
      <c r="X75">
        <v>2607826468.2617378</v>
      </c>
      <c r="Y75">
        <v>3505434979.9415751</v>
      </c>
      <c r="Z75">
        <v>2370243846.5040045</v>
      </c>
      <c r="AA75">
        <v>3743017601.6993084</v>
      </c>
      <c r="AB75">
        <v>2977278717.4724255</v>
      </c>
      <c r="AC75">
        <v>2559894215.4296975</v>
      </c>
      <c r="AD75">
        <v>3394663219.5151534</v>
      </c>
      <c r="AE75">
        <v>2338944206.631815</v>
      </c>
      <c r="AF75">
        <v>3615613228.313036</v>
      </c>
    </row>
    <row r="76" spans="1:32" x14ac:dyDescent="0.25">
      <c r="A76" t="s">
        <v>77</v>
      </c>
      <c r="B76" s="10">
        <v>45352</v>
      </c>
      <c r="C76">
        <v>2836672350.1100001</v>
      </c>
      <c r="D76">
        <v>3172975532.3317046</v>
      </c>
      <c r="E76" s="4"/>
      <c r="F76" s="4"/>
      <c r="G76" s="4"/>
      <c r="H76" s="4"/>
      <c r="I76" s="4"/>
      <c r="J76" s="4"/>
      <c r="K76" s="4"/>
      <c r="L76" s="9">
        <f t="shared" si="1"/>
        <v>2836672350.1100001</v>
      </c>
      <c r="M76">
        <v>3114013862.9610577</v>
      </c>
      <c r="N76">
        <v>2675427123.7529659</v>
      </c>
      <c r="O76">
        <v>3572767880.4704523</v>
      </c>
      <c r="P76">
        <v>2465148498.1765366</v>
      </c>
      <c r="Q76">
        <v>3836146189.8430638</v>
      </c>
      <c r="R76">
        <v>2837297389.6399999</v>
      </c>
      <c r="S76">
        <v>2065500959.1771989</v>
      </c>
      <c r="T76">
        <v>3609093820.1028008</v>
      </c>
      <c r="U76">
        <v>1656936608.4014888</v>
      </c>
      <c r="V76">
        <v>4017658170.878511</v>
      </c>
      <c r="W76">
        <v>3079150240.6855407</v>
      </c>
      <c r="X76">
        <v>2608550966.1714315</v>
      </c>
      <c r="Y76">
        <v>3549749515.1996498</v>
      </c>
      <c r="Z76">
        <v>2359430758.4605923</v>
      </c>
      <c r="AA76">
        <v>3798869722.9104891</v>
      </c>
      <c r="AB76">
        <v>2874824180.2686014</v>
      </c>
      <c r="AC76">
        <v>2436330266.0818653</v>
      </c>
      <c r="AD76">
        <v>3313318094.4553375</v>
      </c>
      <c r="AE76">
        <v>2204205609.5045133</v>
      </c>
      <c r="AF76">
        <v>3545442751.0326896</v>
      </c>
    </row>
    <row r="77" spans="1:32" x14ac:dyDescent="0.25">
      <c r="A77" t="s">
        <v>78</v>
      </c>
      <c r="B77" s="10">
        <v>45383</v>
      </c>
      <c r="C77">
        <v>3257002884.4699998</v>
      </c>
      <c r="D77">
        <v>3194386475.4727645</v>
      </c>
      <c r="E77" s="4"/>
      <c r="F77" s="4"/>
      <c r="G77" s="4">
        <v>131753603.03400275</v>
      </c>
      <c r="H77" s="4"/>
      <c r="I77" s="4">
        <v>175000000</v>
      </c>
      <c r="J77" s="4"/>
      <c r="K77" s="4"/>
      <c r="L77" s="9">
        <f t="shared" si="1"/>
        <v>2950249281.435997</v>
      </c>
      <c r="M77">
        <v>3138615467.3429999</v>
      </c>
      <c r="N77">
        <v>2675072606.1101093</v>
      </c>
      <c r="O77">
        <v>3619284958.0913372</v>
      </c>
      <c r="P77">
        <v>2453776765.1611872</v>
      </c>
      <c r="Q77">
        <v>3885041770.0877428</v>
      </c>
      <c r="R77">
        <v>2837297389.6399999</v>
      </c>
      <c r="S77">
        <v>2023752519.5565953</v>
      </c>
      <c r="T77">
        <v>3650842259.7234044</v>
      </c>
      <c r="U77">
        <v>1593087879.8235202</v>
      </c>
      <c r="V77">
        <v>4081506899.4564795</v>
      </c>
      <c r="W77">
        <v>3101669757.2694249</v>
      </c>
      <c r="X77">
        <v>2610233995.8766594</v>
      </c>
      <c r="Y77">
        <v>3593105518.6621904</v>
      </c>
      <c r="Z77">
        <v>2350083618.2945757</v>
      </c>
      <c r="AA77">
        <v>3853255896.2442741</v>
      </c>
      <c r="AB77">
        <v>2946613071.0319462</v>
      </c>
      <c r="AC77">
        <v>2487973897.5343451</v>
      </c>
      <c r="AD77">
        <v>3405252244.5295472</v>
      </c>
      <c r="AE77">
        <v>2245184984.8569531</v>
      </c>
      <c r="AF77">
        <v>3648041157.2069392</v>
      </c>
    </row>
    <row r="78" spans="1:32" x14ac:dyDescent="0.25">
      <c r="A78" t="s">
        <v>79</v>
      </c>
      <c r="B78" s="10">
        <v>45413</v>
      </c>
      <c r="C78">
        <v>3512119058.7600002</v>
      </c>
      <c r="D78">
        <v>3215835057.2338271</v>
      </c>
      <c r="E78" s="4"/>
      <c r="F78" s="4"/>
      <c r="G78" s="4">
        <v>94566389.800002009</v>
      </c>
      <c r="H78" s="4"/>
      <c r="I78" s="4"/>
      <c r="J78" s="4"/>
      <c r="K78" s="4"/>
      <c r="L78" s="9">
        <f t="shared" si="1"/>
        <v>3417552668.9599981</v>
      </c>
      <c r="M78">
        <v>3163411431.4692469</v>
      </c>
      <c r="N78">
        <v>2694201407.1174202</v>
      </c>
      <c r="O78">
        <v>3655681333.0936642</v>
      </c>
      <c r="P78">
        <v>2465313443.5040159</v>
      </c>
      <c r="Q78">
        <v>3950942057.7631254</v>
      </c>
      <c r="R78">
        <v>2837297389.6399999</v>
      </c>
      <c r="S78">
        <v>1984044331.5130887</v>
      </c>
      <c r="T78">
        <v>3690550447.766911</v>
      </c>
      <c r="U78">
        <v>1532359446.7670288</v>
      </c>
      <c r="V78">
        <v>4142235332.5129709</v>
      </c>
      <c r="W78">
        <v>3124189273.8533092</v>
      </c>
      <c r="X78">
        <v>2612758386.5434494</v>
      </c>
      <c r="Y78">
        <v>3635620161.1631689</v>
      </c>
      <c r="Z78">
        <v>2342023228.6792159</v>
      </c>
      <c r="AA78">
        <v>3906355319.0274024</v>
      </c>
      <c r="AB78">
        <v>3051976274.0604935</v>
      </c>
      <c r="AC78">
        <v>2574034060.431941</v>
      </c>
      <c r="AD78">
        <v>3529918487.6890459</v>
      </c>
      <c r="AE78">
        <v>2321026735.5569563</v>
      </c>
      <c r="AF78">
        <v>3782925812.5640306</v>
      </c>
    </row>
    <row r="79" spans="1:32" x14ac:dyDescent="0.25">
      <c r="A79" t="s">
        <v>80</v>
      </c>
      <c r="B79" s="10">
        <v>45444</v>
      </c>
      <c r="C79">
        <v>3407434712.3800001</v>
      </c>
      <c r="D79">
        <v>3237295454.2211509</v>
      </c>
      <c r="E79" s="4"/>
      <c r="F79" s="4"/>
      <c r="G79" s="4"/>
      <c r="H79" s="4"/>
      <c r="I79" s="4"/>
      <c r="J79" s="4"/>
      <c r="K79" s="4"/>
      <c r="L79" s="9">
        <f t="shared" si="1"/>
        <v>3407434712.3800001</v>
      </c>
      <c r="M79">
        <v>3188403290.8376298</v>
      </c>
      <c r="N79">
        <v>2699070836.4069023</v>
      </c>
      <c r="O79">
        <v>3689585874.0325108</v>
      </c>
      <c r="P79">
        <v>2479165848.2826467</v>
      </c>
      <c r="Q79">
        <v>4003153478.887908</v>
      </c>
      <c r="R79">
        <v>2837297389.6399999</v>
      </c>
      <c r="S79">
        <v>1946103635.8654189</v>
      </c>
      <c r="T79">
        <v>3728491143.4145808</v>
      </c>
      <c r="U79">
        <v>1474334160.0621369</v>
      </c>
      <c r="V79">
        <v>4200260619.2178631</v>
      </c>
      <c r="W79">
        <v>3146708790.4371934</v>
      </c>
      <c r="X79">
        <v>2616029025.2709684</v>
      </c>
      <c r="Y79">
        <v>3677388555.6034184</v>
      </c>
      <c r="Z79">
        <v>2335104126.9853768</v>
      </c>
      <c r="AA79">
        <v>3958313453.88901</v>
      </c>
      <c r="AB79">
        <v>3114083059.0516725</v>
      </c>
      <c r="AC79">
        <v>2617581782.0714111</v>
      </c>
      <c r="AD79">
        <v>3610584336.0319338</v>
      </c>
      <c r="AE79">
        <v>2354749882.5158348</v>
      </c>
      <c r="AF79">
        <v>3873416235.5875101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BAE2-B9DB-442E-92DE-5F384D201819}">
  <dimension ref="R1:X9"/>
  <sheetViews>
    <sheetView tabSelected="1" topLeftCell="J1" workbookViewId="0">
      <selection activeCell="R7" sqref="R7:X9"/>
    </sheetView>
  </sheetViews>
  <sheetFormatPr defaultRowHeight="15" x14ac:dyDescent="0.25"/>
  <cols>
    <col min="18" max="21" width="18.42578125" bestFit="1" customWidth="1"/>
    <col min="22" max="22" width="15.28515625" bestFit="1" customWidth="1"/>
    <col min="23" max="24" width="10.28515625" customWidth="1"/>
  </cols>
  <sheetData>
    <row r="1" spans="18:24" x14ac:dyDescent="0.25">
      <c r="R1" t="s">
        <v>109</v>
      </c>
      <c r="S1" t="s">
        <v>113</v>
      </c>
      <c r="T1" t="s">
        <v>114</v>
      </c>
      <c r="U1" t="s">
        <v>115</v>
      </c>
      <c r="V1" t="s">
        <v>116</v>
      </c>
    </row>
    <row r="2" spans="18:24" x14ac:dyDescent="0.25">
      <c r="R2" t="s">
        <v>110</v>
      </c>
      <c r="S2" s="4">
        <v>147120823.58930135</v>
      </c>
      <c r="T2" s="4">
        <v>146097160.47719857</v>
      </c>
      <c r="U2" s="4">
        <v>115472601.17720643</v>
      </c>
      <c r="V2" s="4">
        <v>151413809.95479891</v>
      </c>
    </row>
    <row r="3" spans="18:24" x14ac:dyDescent="0.25">
      <c r="R3" t="s">
        <v>111</v>
      </c>
      <c r="S3" s="4">
        <v>190582571.81170321</v>
      </c>
      <c r="T3" s="4">
        <v>187328696.15894979</v>
      </c>
      <c r="U3" s="4">
        <v>148650821.08928609</v>
      </c>
      <c r="V3" s="4">
        <v>199218715.6829077</v>
      </c>
    </row>
    <row r="4" spans="18:24" x14ac:dyDescent="0.25">
      <c r="R4" t="s">
        <v>112</v>
      </c>
      <c r="S4" s="11">
        <f>S5/100</f>
        <v>6.7075927681527328E-2</v>
      </c>
      <c r="T4" s="11">
        <f t="shared" ref="T4:V4" si="0">T5/100</f>
        <v>6.6345711510329405E-2</v>
      </c>
      <c r="U4" s="11">
        <f t="shared" si="0"/>
        <v>5.2841574425003673E-2</v>
      </c>
      <c r="V4" s="11">
        <f t="shared" si="0"/>
        <v>6.7637530367528967E-2</v>
      </c>
    </row>
    <row r="5" spans="18:24" x14ac:dyDescent="0.25">
      <c r="S5">
        <v>6.7075927681527334</v>
      </c>
      <c r="T5">
        <v>6.634571151032941</v>
      </c>
      <c r="U5">
        <v>5.2841574425003675</v>
      </c>
      <c r="V5">
        <v>6.7637530367528971</v>
      </c>
    </row>
    <row r="7" spans="18:24" ht="15.75" thickBot="1" x14ac:dyDescent="0.3">
      <c r="R7" s="17" t="s">
        <v>117</v>
      </c>
      <c r="S7" s="17"/>
      <c r="T7" s="17"/>
      <c r="U7" s="18"/>
      <c r="V7" s="19" t="s">
        <v>118</v>
      </c>
      <c r="W7" s="17"/>
      <c r="X7" s="17"/>
    </row>
    <row r="8" spans="18:24" x14ac:dyDescent="0.25">
      <c r="R8" s="12">
        <v>2024</v>
      </c>
      <c r="S8" s="13">
        <v>2025</v>
      </c>
      <c r="T8" s="13">
        <v>2026</v>
      </c>
      <c r="U8" s="13">
        <v>2027</v>
      </c>
      <c r="V8" s="13" t="s">
        <v>119</v>
      </c>
      <c r="W8" s="13" t="s">
        <v>120</v>
      </c>
      <c r="X8" s="14" t="s">
        <v>121</v>
      </c>
    </row>
    <row r="9" spans="18:24" x14ac:dyDescent="0.25">
      <c r="R9" s="15">
        <f>SUM(Previsão!$L$74:$L$79,Previsão!$AB$80:$AB$85)/1000000</f>
        <v>39800.104124324651</v>
      </c>
      <c r="S9" s="15">
        <f>SUM(Previsão!$AB$86:$AB$97)/1000000</f>
        <v>42741.723239959319</v>
      </c>
      <c r="T9" s="15">
        <f>SUM(Previsão!$AB$98:$AB$109)/1000000</f>
        <v>45353.853940667352</v>
      </c>
      <c r="U9" s="15">
        <f>SUM(Previsão!$AB$110:$AB$121)/1000000</f>
        <v>47965.984641375391</v>
      </c>
      <c r="V9" s="16">
        <f>(S9-R9)/R9</f>
        <v>7.3909834668920815E-2</v>
      </c>
      <c r="W9" s="16">
        <f t="shared" ref="W9:X9" si="1">(T9-S9)/S9</f>
        <v>6.1114304775291471E-2</v>
      </c>
      <c r="X9" s="16">
        <f t="shared" si="1"/>
        <v>5.7594459428415311E-2</v>
      </c>
    </row>
  </sheetData>
  <mergeCells count="2">
    <mergeCell ref="R7:U7"/>
    <mergeCell ref="V7:X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1F8D-EEEC-49F5-9B1C-66BFA686CFD4}">
  <dimension ref="A1:AG121"/>
  <sheetViews>
    <sheetView topLeftCell="A90" workbookViewId="0">
      <selection activeCell="AC27" sqref="AC27"/>
    </sheetView>
  </sheetViews>
  <sheetFormatPr defaultRowHeight="15" x14ac:dyDescent="0.25"/>
  <cols>
    <col min="2" max="2" width="10.42578125" bestFit="1" customWidth="1"/>
    <col min="5" max="5" width="14.5703125" bestFit="1" customWidth="1"/>
    <col min="6" max="6" width="30.85546875" bestFit="1" customWidth="1"/>
    <col min="7" max="7" width="15.28515625" bestFit="1" customWidth="1"/>
    <col min="8" max="8" width="16" bestFit="1" customWidth="1"/>
    <col min="9" max="9" width="15.28515625" bestFit="1" customWidth="1"/>
    <col min="10" max="10" width="8.42578125" bestFit="1" customWidth="1"/>
    <col min="11" max="11" width="15.28515625" bestFit="1" customWidth="1"/>
    <col min="12" max="12" width="16.85546875" bestFit="1" customWidth="1"/>
    <col min="13" max="13" width="12.42578125" hidden="1" customWidth="1"/>
    <col min="14" max="17" width="11" hidden="1" customWidth="1"/>
    <col min="18" max="18" width="15.140625" hidden="1" customWidth="1"/>
    <col min="19" max="22" width="11.140625" hidden="1" customWidth="1"/>
    <col min="23" max="23" width="13.140625" hidden="1" customWidth="1"/>
    <col min="24" max="27" width="11" hidden="1" customWidth="1"/>
    <col min="28" max="28" width="12.42578125" bestFit="1" customWidth="1"/>
    <col min="29" max="32" width="11" bestFit="1" customWidth="1"/>
  </cols>
  <sheetData>
    <row r="1" spans="1:32" ht="60" x14ac:dyDescent="0.25">
      <c r="B1" s="10" t="s">
        <v>0</v>
      </c>
      <c r="C1" t="s">
        <v>1</v>
      </c>
      <c r="D1" t="s">
        <v>2</v>
      </c>
      <c r="E1" s="2" t="s">
        <v>81</v>
      </c>
      <c r="F1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</row>
    <row r="2" spans="1:32" x14ac:dyDescent="0.25">
      <c r="A2" t="s">
        <v>3</v>
      </c>
      <c r="B2" s="10">
        <v>43101</v>
      </c>
      <c r="C2">
        <v>1938286385.47</v>
      </c>
      <c r="D2">
        <v>1754540781.5762939</v>
      </c>
      <c r="E2" s="3">
        <v>107554723.56</v>
      </c>
      <c r="F2" s="4"/>
      <c r="G2" s="4"/>
      <c r="H2" s="4"/>
      <c r="I2" s="4"/>
      <c r="J2" s="4"/>
      <c r="K2" s="4"/>
      <c r="L2" s="9">
        <f>C2-SUM(E2:K2)</f>
        <v>1830731661.9100001</v>
      </c>
    </row>
    <row r="3" spans="1:32" x14ac:dyDescent="0.25">
      <c r="A3" t="s">
        <v>4</v>
      </c>
      <c r="B3" s="10">
        <v>43132</v>
      </c>
      <c r="C3">
        <v>1888540186.97</v>
      </c>
      <c r="D3">
        <v>1764718725.4646235</v>
      </c>
      <c r="E3" s="3">
        <v>105930211.28</v>
      </c>
      <c r="F3" s="4"/>
      <c r="G3" s="4"/>
      <c r="H3" s="4"/>
      <c r="I3" s="4"/>
      <c r="J3" s="4"/>
      <c r="K3" s="4"/>
      <c r="L3" s="9">
        <f t="shared" ref="L3:L66" si="0">C3-SUM(E3:K3)</f>
        <v>1782609975.6900001</v>
      </c>
    </row>
    <row r="4" spans="1:32" x14ac:dyDescent="0.25">
      <c r="A4" t="s">
        <v>5</v>
      </c>
      <c r="B4" s="10">
        <v>43160</v>
      </c>
      <c r="C4">
        <v>1865706087.8900001</v>
      </c>
      <c r="D4">
        <v>1774901960.3863094</v>
      </c>
      <c r="E4" s="3">
        <v>102963953.06</v>
      </c>
      <c r="F4" s="4"/>
      <c r="G4" s="4"/>
      <c r="H4" s="4"/>
      <c r="I4" s="4"/>
      <c r="J4" s="4"/>
      <c r="K4" s="4"/>
      <c r="L4" s="9">
        <f t="shared" si="0"/>
        <v>1762742134.8300002</v>
      </c>
    </row>
    <row r="5" spans="1:32" x14ac:dyDescent="0.25">
      <c r="A5" t="s">
        <v>6</v>
      </c>
      <c r="B5" s="10">
        <v>43191</v>
      </c>
      <c r="C5">
        <v>1945775350.98</v>
      </c>
      <c r="D5">
        <v>1785097019.8226409</v>
      </c>
      <c r="E5" s="3">
        <v>109855261.84</v>
      </c>
      <c r="F5" s="4"/>
      <c r="G5" s="4"/>
      <c r="H5" s="4"/>
      <c r="I5" s="4"/>
      <c r="J5" s="4"/>
      <c r="K5" s="4"/>
      <c r="L5" s="9">
        <f t="shared" si="0"/>
        <v>1835920089.1400001</v>
      </c>
    </row>
    <row r="6" spans="1:32" x14ac:dyDescent="0.25">
      <c r="A6" t="s">
        <v>7</v>
      </c>
      <c r="B6" s="10">
        <v>43221</v>
      </c>
      <c r="C6">
        <v>1974115670.6900001</v>
      </c>
      <c r="D6">
        <v>1795309592.8225756</v>
      </c>
      <c r="E6" s="3">
        <v>112215575.48</v>
      </c>
      <c r="F6" s="4"/>
      <c r="G6" s="4"/>
      <c r="H6" s="4"/>
      <c r="I6" s="4"/>
      <c r="J6" s="4"/>
      <c r="K6" s="4"/>
      <c r="L6" s="9">
        <f t="shared" si="0"/>
        <v>1861900095.21</v>
      </c>
    </row>
    <row r="7" spans="1:32" x14ac:dyDescent="0.25">
      <c r="A7" t="s">
        <v>8</v>
      </c>
      <c r="B7" s="10">
        <v>43252</v>
      </c>
      <c r="C7">
        <v>1910681891.6199999</v>
      </c>
      <c r="D7">
        <v>1805548897.8148863</v>
      </c>
      <c r="E7" s="3">
        <v>83730619.069999993</v>
      </c>
      <c r="F7" s="4"/>
      <c r="G7" s="4"/>
      <c r="H7" s="4"/>
      <c r="I7" s="4"/>
      <c r="J7" s="4"/>
      <c r="K7" s="4"/>
      <c r="L7" s="9">
        <f t="shared" si="0"/>
        <v>1826951272.55</v>
      </c>
    </row>
    <row r="8" spans="1:32" x14ac:dyDescent="0.25">
      <c r="A8" t="s">
        <v>9</v>
      </c>
      <c r="B8" s="10">
        <v>43282</v>
      </c>
      <c r="C8">
        <v>2106640838.01</v>
      </c>
      <c r="D8">
        <v>1815828777.568789</v>
      </c>
      <c r="E8" s="3">
        <v>130623231.40000001</v>
      </c>
      <c r="F8" s="4"/>
      <c r="G8" s="4"/>
      <c r="H8" s="4"/>
      <c r="I8" s="4"/>
      <c r="J8" s="4"/>
      <c r="K8" s="4"/>
      <c r="L8" s="9">
        <f t="shared" si="0"/>
        <v>1976017606.6099999</v>
      </c>
    </row>
    <row r="9" spans="1:32" x14ac:dyDescent="0.25">
      <c r="A9" t="s">
        <v>10</v>
      </c>
      <c r="B9" s="10">
        <v>43313</v>
      </c>
      <c r="C9">
        <v>2066175582.49</v>
      </c>
      <c r="D9">
        <v>1826164561.1295223</v>
      </c>
      <c r="E9" s="3">
        <v>84216272.920000002</v>
      </c>
      <c r="F9" s="4"/>
      <c r="G9" s="4"/>
      <c r="H9" s="4"/>
      <c r="I9" s="4"/>
      <c r="J9" s="4"/>
      <c r="K9" s="4"/>
      <c r="L9" s="9">
        <f t="shared" si="0"/>
        <v>1981959309.5699999</v>
      </c>
    </row>
    <row r="10" spans="1:32" x14ac:dyDescent="0.25">
      <c r="A10" t="s">
        <v>11</v>
      </c>
      <c r="B10" s="10">
        <v>43344</v>
      </c>
      <c r="C10">
        <v>1940991127.1300001</v>
      </c>
      <c r="D10">
        <v>1836582701.7665648</v>
      </c>
      <c r="E10" s="3">
        <v>103975693.08</v>
      </c>
      <c r="F10" s="4"/>
      <c r="G10" s="4"/>
      <c r="H10" s="4"/>
      <c r="I10" s="4"/>
      <c r="J10" s="4"/>
      <c r="K10" s="4"/>
      <c r="L10" s="9">
        <f t="shared" si="0"/>
        <v>1837015434.0500002</v>
      </c>
    </row>
    <row r="11" spans="1:32" x14ac:dyDescent="0.25">
      <c r="A11" t="s">
        <v>12</v>
      </c>
      <c r="B11" s="10">
        <v>43374</v>
      </c>
      <c r="C11">
        <v>2192004523.6100001</v>
      </c>
      <c r="D11">
        <v>1847120471.8291459</v>
      </c>
      <c r="E11" s="3">
        <v>153990631.50999999</v>
      </c>
      <c r="F11" s="4"/>
      <c r="G11" s="4"/>
      <c r="H11" s="4"/>
      <c r="I11" s="4"/>
      <c r="J11" s="4"/>
      <c r="K11" s="4"/>
      <c r="L11" s="9">
        <f t="shared" si="0"/>
        <v>2038013892.1000001</v>
      </c>
    </row>
    <row r="12" spans="1:32" x14ac:dyDescent="0.25">
      <c r="A12" t="s">
        <v>13</v>
      </c>
      <c r="B12" s="10">
        <v>43405</v>
      </c>
      <c r="C12">
        <v>2044975324.05</v>
      </c>
      <c r="D12">
        <v>1857815173.7173529</v>
      </c>
      <c r="E12" s="3">
        <v>148150396.31</v>
      </c>
      <c r="F12" s="4"/>
      <c r="G12" s="4"/>
      <c r="H12" s="4"/>
      <c r="I12" s="4"/>
      <c r="J12" s="4"/>
      <c r="K12" s="4"/>
      <c r="L12" s="9">
        <f t="shared" si="0"/>
        <v>1896824927.74</v>
      </c>
    </row>
    <row r="13" spans="1:32" x14ac:dyDescent="0.25">
      <c r="A13" t="s">
        <v>14</v>
      </c>
      <c r="B13" s="10">
        <v>43435</v>
      </c>
      <c r="C13">
        <v>2211388792.3099999</v>
      </c>
      <c r="D13">
        <v>1868717366.3187869</v>
      </c>
      <c r="E13" s="3">
        <v>148267236.50999999</v>
      </c>
      <c r="F13" s="4"/>
      <c r="G13" s="4"/>
      <c r="H13" s="4"/>
      <c r="I13" s="4"/>
      <c r="J13" s="4"/>
      <c r="K13" s="4"/>
      <c r="L13" s="9">
        <f t="shared" si="0"/>
        <v>2063121555.8</v>
      </c>
    </row>
    <row r="14" spans="1:32" x14ac:dyDescent="0.25">
      <c r="A14" t="s">
        <v>15</v>
      </c>
      <c r="B14" s="10">
        <v>43466</v>
      </c>
      <c r="C14">
        <v>1855226433.3599999</v>
      </c>
      <c r="D14">
        <v>1879880317.531745</v>
      </c>
      <c r="E14" s="3">
        <v>60695660.789999999</v>
      </c>
      <c r="F14" s="4"/>
      <c r="G14" s="4"/>
      <c r="H14" s="4"/>
      <c r="I14" s="4"/>
      <c r="J14" s="4"/>
      <c r="K14" s="4"/>
      <c r="L14" s="9">
        <f t="shared" si="0"/>
        <v>1794530772.5699999</v>
      </c>
    </row>
    <row r="15" spans="1:32" x14ac:dyDescent="0.25">
      <c r="A15" t="s">
        <v>16</v>
      </c>
      <c r="B15" s="10">
        <v>43497</v>
      </c>
      <c r="C15">
        <v>1931123780.96</v>
      </c>
      <c r="D15">
        <v>1891370795.5454631</v>
      </c>
      <c r="E15" s="3">
        <v>123435678.12</v>
      </c>
      <c r="F15" s="4"/>
      <c r="G15" s="4"/>
      <c r="H15" s="4"/>
      <c r="I15" s="4"/>
      <c r="J15" s="4"/>
      <c r="K15" s="4"/>
      <c r="L15" s="9">
        <f t="shared" si="0"/>
        <v>1807688102.8400002</v>
      </c>
    </row>
    <row r="16" spans="1:32" x14ac:dyDescent="0.25">
      <c r="A16" t="s">
        <v>17</v>
      </c>
      <c r="B16" s="10">
        <v>43525</v>
      </c>
      <c r="C16">
        <v>1738149754.8199999</v>
      </c>
      <c r="D16">
        <v>1903249641.4974473</v>
      </c>
      <c r="E16" s="3">
        <v>130948195.81</v>
      </c>
      <c r="F16" s="4"/>
      <c r="G16" s="4"/>
      <c r="H16" s="4"/>
      <c r="I16" s="4"/>
      <c r="J16" s="4"/>
      <c r="K16" s="4"/>
      <c r="L16" s="9">
        <f t="shared" si="0"/>
        <v>1607201559.01</v>
      </c>
    </row>
    <row r="17" spans="1:12" x14ac:dyDescent="0.25">
      <c r="A17" t="s">
        <v>18</v>
      </c>
      <c r="B17" s="10">
        <v>43556</v>
      </c>
      <c r="C17">
        <v>2014495323.1700001</v>
      </c>
      <c r="D17">
        <v>1915571885.2270887</v>
      </c>
      <c r="E17" s="3">
        <v>138681675.59</v>
      </c>
      <c r="F17" s="4"/>
      <c r="G17" s="4"/>
      <c r="H17" s="4"/>
      <c r="I17" s="4"/>
      <c r="J17" s="4"/>
      <c r="K17" s="4"/>
      <c r="L17" s="9">
        <f t="shared" si="0"/>
        <v>1875813647.5800002</v>
      </c>
    </row>
    <row r="18" spans="1:12" x14ac:dyDescent="0.25">
      <c r="A18" t="s">
        <v>19</v>
      </c>
      <c r="B18" s="10">
        <v>43586</v>
      </c>
      <c r="C18">
        <v>2183528186.2199998</v>
      </c>
      <c r="D18">
        <v>1928371997.6791694</v>
      </c>
      <c r="E18" s="3">
        <v>136707216.69999999</v>
      </c>
      <c r="F18" s="4"/>
      <c r="G18" s="4"/>
      <c r="H18" s="4"/>
      <c r="I18" s="4"/>
      <c r="J18" s="4"/>
      <c r="K18" s="4"/>
      <c r="L18" s="9">
        <f t="shared" si="0"/>
        <v>2046820969.5199997</v>
      </c>
    </row>
    <row r="19" spans="1:12" x14ac:dyDescent="0.25">
      <c r="A19" t="s">
        <v>20</v>
      </c>
      <c r="B19" s="10">
        <v>43617</v>
      </c>
      <c r="C19">
        <v>1885661787.24</v>
      </c>
      <c r="D19">
        <v>1941681688.8097425</v>
      </c>
      <c r="E19" s="3">
        <v>135578031.43000001</v>
      </c>
      <c r="F19" s="4"/>
      <c r="G19" s="4"/>
      <c r="H19" s="4"/>
      <c r="I19" s="4"/>
      <c r="J19" s="4"/>
      <c r="K19" s="4"/>
      <c r="L19" s="9">
        <f t="shared" si="0"/>
        <v>1750083755.8099999</v>
      </c>
    </row>
    <row r="20" spans="1:12" x14ac:dyDescent="0.25">
      <c r="A20" t="s">
        <v>21</v>
      </c>
      <c r="B20" s="10">
        <v>43647</v>
      </c>
      <c r="C20">
        <v>1946522336.71</v>
      </c>
      <c r="D20">
        <v>1955540894.1979079</v>
      </c>
      <c r="E20" s="3">
        <v>139241110.96000001</v>
      </c>
      <c r="F20" s="4"/>
      <c r="G20" s="4"/>
      <c r="H20" s="4"/>
      <c r="I20" s="4"/>
      <c r="J20" s="4"/>
      <c r="K20" s="4"/>
      <c r="L20" s="9">
        <f t="shared" si="0"/>
        <v>1807281225.75</v>
      </c>
    </row>
    <row r="21" spans="1:12" x14ac:dyDescent="0.25">
      <c r="A21" t="s">
        <v>22</v>
      </c>
      <c r="B21" s="10">
        <v>43678</v>
      </c>
      <c r="C21">
        <v>1996774094.8599999</v>
      </c>
      <c r="D21">
        <v>1969976244.010756</v>
      </c>
      <c r="E21" s="3">
        <v>146817418.72</v>
      </c>
      <c r="F21" s="4"/>
      <c r="G21" s="4"/>
      <c r="H21" s="4"/>
      <c r="I21" s="4"/>
      <c r="J21" s="4"/>
      <c r="K21" s="4"/>
      <c r="L21" s="9">
        <f t="shared" si="0"/>
        <v>1849956676.1399999</v>
      </c>
    </row>
    <row r="22" spans="1:12" x14ac:dyDescent="0.25">
      <c r="A22" t="s">
        <v>23</v>
      </c>
      <c r="B22" s="10">
        <v>43709</v>
      </c>
      <c r="C22">
        <v>3629380341.5599999</v>
      </c>
      <c r="D22">
        <v>1985004072.6050487</v>
      </c>
      <c r="E22" s="3">
        <v>164577230.53999999</v>
      </c>
      <c r="F22" s="4">
        <v>1543183938.8099999</v>
      </c>
      <c r="G22" s="4"/>
      <c r="H22" s="4"/>
      <c r="I22" s="4"/>
      <c r="J22" s="4"/>
      <c r="K22" s="4"/>
      <c r="L22" s="9">
        <f t="shared" si="0"/>
        <v>1921619172.21</v>
      </c>
    </row>
    <row r="23" spans="1:12" x14ac:dyDescent="0.25">
      <c r="A23" t="s">
        <v>24</v>
      </c>
      <c r="B23" s="10">
        <v>43739</v>
      </c>
      <c r="C23">
        <v>2442001162.8200002</v>
      </c>
      <c r="D23">
        <v>2000632379.6453605</v>
      </c>
      <c r="E23" s="3">
        <v>152453349.83000001</v>
      </c>
      <c r="F23" s="4"/>
      <c r="G23" s="4"/>
      <c r="H23" s="4"/>
      <c r="I23" s="4"/>
      <c r="J23" s="4"/>
      <c r="K23" s="4"/>
      <c r="L23" s="9">
        <f t="shared" si="0"/>
        <v>2289547812.9900002</v>
      </c>
    </row>
    <row r="24" spans="1:12" x14ac:dyDescent="0.25">
      <c r="A24" t="s">
        <v>25</v>
      </c>
      <c r="B24" s="10">
        <v>43770</v>
      </c>
      <c r="C24">
        <v>2221798333.6100001</v>
      </c>
      <c r="D24">
        <v>2016864763.0670485</v>
      </c>
      <c r="E24" s="3">
        <v>217009420.59</v>
      </c>
      <c r="F24" s="4"/>
      <c r="G24" s="4"/>
      <c r="H24" s="4"/>
      <c r="I24" s="4"/>
      <c r="J24" s="4"/>
      <c r="K24" s="4"/>
      <c r="L24" s="9">
        <f t="shared" si="0"/>
        <v>2004788913.0200002</v>
      </c>
    </row>
    <row r="25" spans="1:12" x14ac:dyDescent="0.25">
      <c r="A25" t="s">
        <v>26</v>
      </c>
      <c r="B25" s="10">
        <v>43800</v>
      </c>
      <c r="C25">
        <v>2595706035.49999</v>
      </c>
      <c r="D25">
        <v>2033724884.37725</v>
      </c>
      <c r="E25" s="3">
        <v>194128512.52000001</v>
      </c>
      <c r="F25" s="4"/>
      <c r="G25" s="4"/>
      <c r="H25" s="4"/>
      <c r="I25" s="4"/>
      <c r="J25" s="4"/>
      <c r="K25" s="4"/>
      <c r="L25" s="9">
        <f t="shared" si="0"/>
        <v>2401577522.97999</v>
      </c>
    </row>
    <row r="26" spans="1:12" x14ac:dyDescent="0.25">
      <c r="A26" t="s">
        <v>27</v>
      </c>
      <c r="B26" s="10">
        <v>43831</v>
      </c>
      <c r="C26">
        <v>2033930546.01</v>
      </c>
      <c r="D26">
        <v>2051235566.4823897</v>
      </c>
      <c r="E26" s="3">
        <v>101105508.34</v>
      </c>
      <c r="F26" s="4"/>
      <c r="G26" s="4"/>
      <c r="H26" s="4"/>
      <c r="I26" s="4"/>
      <c r="J26" s="4"/>
      <c r="K26" s="4"/>
      <c r="L26" s="9">
        <f t="shared" si="0"/>
        <v>1932825037.6700001</v>
      </c>
    </row>
    <row r="27" spans="1:12" x14ac:dyDescent="0.25">
      <c r="A27" t="s">
        <v>28</v>
      </c>
      <c r="B27" s="10">
        <v>43862</v>
      </c>
      <c r="C27">
        <v>2006246832.3399999</v>
      </c>
      <c r="D27">
        <v>2069445177.611033</v>
      </c>
      <c r="E27" s="3">
        <v>147331124.02000001</v>
      </c>
      <c r="F27" s="4"/>
      <c r="G27" s="4"/>
      <c r="H27" s="4"/>
      <c r="I27" s="4"/>
      <c r="J27" s="4"/>
      <c r="K27" s="4"/>
      <c r="L27" s="9">
        <f t="shared" si="0"/>
        <v>1858915708.3199999</v>
      </c>
    </row>
    <row r="28" spans="1:12" x14ac:dyDescent="0.25">
      <c r="A28" t="s">
        <v>29</v>
      </c>
      <c r="B28" s="10">
        <v>43891</v>
      </c>
      <c r="C28">
        <v>1962035404.6099999</v>
      </c>
      <c r="D28">
        <v>2088393863.0383468</v>
      </c>
      <c r="E28" s="3">
        <v>154836415.53999999</v>
      </c>
      <c r="F28" s="4"/>
      <c r="G28" s="4"/>
      <c r="H28" s="4"/>
      <c r="I28" s="4"/>
      <c r="J28" s="4"/>
      <c r="K28" s="4"/>
      <c r="L28" s="9">
        <f t="shared" si="0"/>
        <v>1807198989.0699999</v>
      </c>
    </row>
    <row r="29" spans="1:12" x14ac:dyDescent="0.25">
      <c r="A29" t="s">
        <v>30</v>
      </c>
      <c r="B29" s="10">
        <v>43922</v>
      </c>
      <c r="C29">
        <v>1653985003.1800001</v>
      </c>
      <c r="D29">
        <v>2108107147.9374557</v>
      </c>
      <c r="E29" s="3">
        <v>133820989.89</v>
      </c>
      <c r="F29" s="4"/>
      <c r="G29" s="4"/>
      <c r="H29" s="4"/>
      <c r="I29" s="4"/>
      <c r="J29" s="4"/>
      <c r="K29" s="4"/>
      <c r="L29" s="9">
        <f t="shared" si="0"/>
        <v>1520164013.29</v>
      </c>
    </row>
    <row r="30" spans="1:12" x14ac:dyDescent="0.25">
      <c r="A30" t="s">
        <v>31</v>
      </c>
      <c r="B30" s="10">
        <v>43952</v>
      </c>
      <c r="C30">
        <v>1716643338.0699999</v>
      </c>
      <c r="D30">
        <v>2128591030.0596929</v>
      </c>
      <c r="E30" s="3">
        <v>141756878.97999999</v>
      </c>
      <c r="F30" s="4"/>
      <c r="G30" s="4"/>
      <c r="H30" s="4"/>
      <c r="I30" s="4"/>
      <c r="J30" s="4"/>
      <c r="K30" s="4"/>
      <c r="L30" s="9">
        <f t="shared" si="0"/>
        <v>1574886459.0899999</v>
      </c>
    </row>
    <row r="31" spans="1:12" x14ac:dyDescent="0.25">
      <c r="A31" t="s">
        <v>32</v>
      </c>
      <c r="B31" s="10">
        <v>43983</v>
      </c>
      <c r="C31">
        <v>2256265313.0700002</v>
      </c>
      <c r="D31">
        <v>2149810677.7720366</v>
      </c>
      <c r="E31" s="3">
        <v>146463499.72999999</v>
      </c>
      <c r="F31" s="4"/>
      <c r="G31" s="4"/>
      <c r="H31" s="4"/>
      <c r="I31" s="4"/>
      <c r="J31" s="4"/>
      <c r="K31" s="4"/>
      <c r="L31" s="9">
        <f t="shared" si="0"/>
        <v>2109801813.3400002</v>
      </c>
    </row>
    <row r="32" spans="1:12" x14ac:dyDescent="0.25">
      <c r="A32" t="s">
        <v>33</v>
      </c>
      <c r="B32" s="10">
        <v>44013</v>
      </c>
      <c r="C32">
        <v>2331773736.3899999</v>
      </c>
      <c r="D32">
        <v>2171692807.735146</v>
      </c>
      <c r="E32" s="3">
        <v>147432480.66999999</v>
      </c>
      <c r="F32" s="4"/>
      <c r="G32" s="4"/>
      <c r="H32" s="4"/>
      <c r="I32" s="4"/>
      <c r="J32" s="4"/>
      <c r="K32" s="4"/>
      <c r="L32" s="9">
        <f t="shared" si="0"/>
        <v>2184341255.7199998</v>
      </c>
    </row>
    <row r="33" spans="1:12" x14ac:dyDescent="0.25">
      <c r="A33" t="s">
        <v>34</v>
      </c>
      <c r="B33" s="10">
        <v>44044</v>
      </c>
      <c r="C33">
        <v>2658133176.7800002</v>
      </c>
      <c r="D33">
        <v>2194161358.2163234</v>
      </c>
      <c r="E33" s="3">
        <v>145287411.53</v>
      </c>
      <c r="F33" s="4"/>
      <c r="G33" s="4"/>
      <c r="H33" s="4"/>
      <c r="I33" s="4"/>
      <c r="J33" s="4"/>
      <c r="K33" s="4"/>
      <c r="L33" s="9">
        <f t="shared" si="0"/>
        <v>2512845765.25</v>
      </c>
    </row>
    <row r="34" spans="1:12" x14ac:dyDescent="0.25">
      <c r="A34" t="s">
        <v>35</v>
      </c>
      <c r="B34" s="10">
        <v>44075</v>
      </c>
      <c r="C34">
        <v>2365159618.0500002</v>
      </c>
      <c r="D34">
        <v>2217141145.8473082</v>
      </c>
      <c r="E34" s="3">
        <v>148339080.91</v>
      </c>
      <c r="F34" s="4"/>
      <c r="G34" s="4"/>
      <c r="H34" s="4"/>
      <c r="I34" s="4"/>
      <c r="J34" s="4"/>
      <c r="K34" s="4"/>
      <c r="L34" s="9">
        <f t="shared" si="0"/>
        <v>2216820537.1400003</v>
      </c>
    </row>
    <row r="35" spans="1:12" x14ac:dyDescent="0.25">
      <c r="A35" t="s">
        <v>36</v>
      </c>
      <c r="B35" s="10">
        <v>44105</v>
      </c>
      <c r="C35">
        <v>2382823190.2800002</v>
      </c>
      <c r="D35">
        <v>2240579118.1214366</v>
      </c>
      <c r="E35" s="3">
        <v>147608752.47999999</v>
      </c>
      <c r="F35" s="4"/>
      <c r="G35" s="4"/>
      <c r="H35" s="4"/>
      <c r="I35" s="4"/>
      <c r="J35" s="4"/>
      <c r="K35" s="4"/>
      <c r="L35" s="9">
        <f t="shared" si="0"/>
        <v>2235214437.8000002</v>
      </c>
    </row>
    <row r="36" spans="1:12" x14ac:dyDescent="0.25">
      <c r="A36" t="s">
        <v>37</v>
      </c>
      <c r="B36" s="10">
        <v>44136</v>
      </c>
      <c r="C36">
        <v>2498450424.7600002</v>
      </c>
      <c r="D36">
        <v>2264422200.2675552</v>
      </c>
      <c r="E36" s="3">
        <v>147974706.34</v>
      </c>
      <c r="F36" s="4"/>
      <c r="G36" s="4"/>
      <c r="H36" s="4"/>
      <c r="I36" s="4"/>
      <c r="J36" s="4"/>
      <c r="K36" s="4"/>
      <c r="L36" s="9">
        <f t="shared" si="0"/>
        <v>2350475718.4200001</v>
      </c>
    </row>
    <row r="37" spans="1:12" x14ac:dyDescent="0.25">
      <c r="A37" t="s">
        <v>38</v>
      </c>
      <c r="B37" s="10">
        <v>44166</v>
      </c>
      <c r="C37">
        <v>2529395480.1900001</v>
      </c>
      <c r="D37">
        <v>2288616944.9672704</v>
      </c>
      <c r="E37" s="3">
        <v>199763142.75</v>
      </c>
      <c r="F37" s="4"/>
      <c r="G37" s="4"/>
      <c r="H37" s="4"/>
      <c r="I37" s="4"/>
      <c r="J37" s="4"/>
      <c r="K37" s="4"/>
      <c r="L37" s="9">
        <f t="shared" si="0"/>
        <v>2329632337.4400001</v>
      </c>
    </row>
    <row r="38" spans="1:12" x14ac:dyDescent="0.25">
      <c r="A38" t="s">
        <v>39</v>
      </c>
      <c r="B38" s="10">
        <v>44197</v>
      </c>
      <c r="C38">
        <v>2446432734.6399999</v>
      </c>
      <c r="D38">
        <v>2313115880.8409443</v>
      </c>
      <c r="E38" s="3">
        <v>96992288.819999993</v>
      </c>
      <c r="F38" s="4"/>
      <c r="G38" s="4"/>
      <c r="H38" s="4"/>
      <c r="I38" s="4"/>
      <c r="J38" s="4"/>
      <c r="K38" s="4"/>
      <c r="L38" s="9">
        <f t="shared" si="0"/>
        <v>2349440445.8199997</v>
      </c>
    </row>
    <row r="39" spans="1:12" x14ac:dyDescent="0.25">
      <c r="A39" t="s">
        <v>40</v>
      </c>
      <c r="B39" s="10">
        <v>44228</v>
      </c>
      <c r="C39">
        <v>2445799069.0999999</v>
      </c>
      <c r="D39">
        <v>2337874384.8000817</v>
      </c>
      <c r="E39" s="3">
        <v>147447475.38999999</v>
      </c>
      <c r="F39" s="4"/>
      <c r="G39" s="4"/>
      <c r="H39" s="4"/>
      <c r="I39" s="4"/>
      <c r="J39" s="4"/>
      <c r="K39" s="4"/>
      <c r="L39" s="9">
        <f t="shared" si="0"/>
        <v>2298351593.71</v>
      </c>
    </row>
    <row r="40" spans="1:12" x14ac:dyDescent="0.25">
      <c r="A40" t="s">
        <v>41</v>
      </c>
      <c r="B40" s="10">
        <v>44256</v>
      </c>
      <c r="C40">
        <v>2360237390.3200002</v>
      </c>
      <c r="D40">
        <v>2362850356.2954288</v>
      </c>
      <c r="E40" s="3">
        <v>152082815.91999999</v>
      </c>
      <c r="F40" s="4"/>
      <c r="G40" s="4"/>
      <c r="H40" s="4"/>
      <c r="I40" s="4"/>
      <c r="J40" s="4"/>
      <c r="K40" s="4"/>
      <c r="L40" s="9">
        <f t="shared" si="0"/>
        <v>2208154574.4000001</v>
      </c>
    </row>
    <row r="41" spans="1:12" x14ac:dyDescent="0.25">
      <c r="A41" t="s">
        <v>42</v>
      </c>
      <c r="B41" s="10">
        <v>44287</v>
      </c>
      <c r="C41">
        <v>2412065244.9200001</v>
      </c>
      <c r="D41">
        <v>2387998950.1394558</v>
      </c>
      <c r="E41" s="3">
        <v>146681471.58000001</v>
      </c>
      <c r="F41" s="4"/>
      <c r="G41" s="4"/>
      <c r="H41" s="4"/>
      <c r="I41" s="4"/>
      <c r="J41" s="4"/>
      <c r="K41" s="4"/>
      <c r="L41" s="9">
        <f t="shared" si="0"/>
        <v>2265383773.3400002</v>
      </c>
    </row>
    <row r="42" spans="1:12" x14ac:dyDescent="0.25">
      <c r="A42" t="s">
        <v>43</v>
      </c>
      <c r="B42" s="10">
        <v>44317</v>
      </c>
      <c r="C42">
        <v>2433189585.6900001</v>
      </c>
      <c r="D42">
        <v>2413264578.3820019</v>
      </c>
      <c r="E42" s="3">
        <v>149265023.91999999</v>
      </c>
      <c r="F42" s="4"/>
      <c r="G42" s="4"/>
      <c r="H42" s="4"/>
      <c r="I42" s="4"/>
      <c r="J42" s="4"/>
      <c r="K42" s="4"/>
      <c r="L42" s="9">
        <f t="shared" si="0"/>
        <v>2283924561.77</v>
      </c>
    </row>
    <row r="43" spans="1:12" x14ac:dyDescent="0.25">
      <c r="A43" t="s">
        <v>44</v>
      </c>
      <c r="B43" s="10">
        <v>44348</v>
      </c>
      <c r="C43">
        <v>2575340386.77</v>
      </c>
      <c r="D43">
        <v>2438583138.1300735</v>
      </c>
      <c r="E43" s="3">
        <v>152140642.43000001</v>
      </c>
      <c r="F43" s="4"/>
      <c r="G43" s="4"/>
      <c r="H43" s="4"/>
      <c r="I43" s="4"/>
      <c r="J43" s="4"/>
      <c r="K43" s="4"/>
      <c r="L43" s="9">
        <f t="shared" si="0"/>
        <v>2423199744.3400002</v>
      </c>
    </row>
    <row r="44" spans="1:12" x14ac:dyDescent="0.25">
      <c r="A44" t="s">
        <v>45</v>
      </c>
      <c r="B44" s="10">
        <v>44378</v>
      </c>
      <c r="C44">
        <v>2607619516.9699998</v>
      </c>
      <c r="D44">
        <v>2463881544.5450802</v>
      </c>
      <c r="E44" s="3">
        <v>150289799.58000001</v>
      </c>
      <c r="F44" s="4"/>
      <c r="G44" s="4"/>
      <c r="H44" s="4"/>
      <c r="I44" s="4"/>
      <c r="J44" s="4"/>
      <c r="K44" s="4"/>
      <c r="L44" s="9">
        <f t="shared" si="0"/>
        <v>2457329717.3899999</v>
      </c>
    </row>
    <row r="45" spans="1:12" x14ac:dyDescent="0.25">
      <c r="A45" t="s">
        <v>46</v>
      </c>
      <c r="B45" s="10">
        <v>44409</v>
      </c>
      <c r="C45">
        <v>2887095334.4499998</v>
      </c>
      <c r="D45">
        <v>2489085644.4971938</v>
      </c>
      <c r="E45" s="3">
        <v>152100055.75999999</v>
      </c>
      <c r="F45" s="4"/>
      <c r="G45" s="4"/>
      <c r="H45" s="4"/>
      <c r="I45" s="4"/>
      <c r="J45" s="4"/>
      <c r="K45" s="4"/>
      <c r="L45" s="9">
        <f t="shared" si="0"/>
        <v>2734995278.6899996</v>
      </c>
    </row>
    <row r="46" spans="1:12" x14ac:dyDescent="0.25">
      <c r="A46" t="s">
        <v>47</v>
      </c>
      <c r="B46" s="10">
        <v>44440</v>
      </c>
      <c r="C46">
        <v>2697937806.0900002</v>
      </c>
      <c r="D46">
        <v>2514120829.8685908</v>
      </c>
      <c r="E46" s="3">
        <v>146945467.5</v>
      </c>
      <c r="F46" s="4"/>
      <c r="G46" s="4"/>
      <c r="H46" s="4"/>
      <c r="I46" s="4"/>
      <c r="J46" s="4"/>
      <c r="K46" s="4"/>
      <c r="L46" s="9">
        <f t="shared" si="0"/>
        <v>2550992338.5900002</v>
      </c>
    </row>
    <row r="47" spans="1:12" x14ac:dyDescent="0.25">
      <c r="A47" t="s">
        <v>48</v>
      </c>
      <c r="B47" s="10">
        <v>44470</v>
      </c>
      <c r="C47">
        <v>2831096755.0799999</v>
      </c>
      <c r="D47">
        <v>2538929569.5993772</v>
      </c>
      <c r="E47" s="3">
        <v>137352622.34</v>
      </c>
      <c r="F47" s="4"/>
      <c r="G47" s="4"/>
      <c r="H47" s="4"/>
      <c r="I47" s="4"/>
      <c r="J47" s="4"/>
      <c r="K47" s="4"/>
      <c r="L47" s="9">
        <f t="shared" si="0"/>
        <v>2693744132.7399998</v>
      </c>
    </row>
    <row r="48" spans="1:12" x14ac:dyDescent="0.25">
      <c r="A48" t="s">
        <v>49</v>
      </c>
      <c r="B48" s="10">
        <v>44501</v>
      </c>
      <c r="C48">
        <v>2964877156.79</v>
      </c>
      <c r="D48">
        <v>2563456893.1510992</v>
      </c>
      <c r="E48" s="3">
        <v>141673210.37</v>
      </c>
      <c r="F48" s="4"/>
      <c r="G48" s="4"/>
      <c r="H48" s="4"/>
      <c r="I48" s="4"/>
      <c r="J48" s="4"/>
      <c r="K48" s="4"/>
      <c r="L48" s="9">
        <f t="shared" si="0"/>
        <v>2823203946.4200001</v>
      </c>
    </row>
    <row r="49" spans="1:12" x14ac:dyDescent="0.25">
      <c r="A49" t="s">
        <v>50</v>
      </c>
      <c r="B49" s="10">
        <v>44531</v>
      </c>
      <c r="C49">
        <v>3186886462.0700002</v>
      </c>
      <c r="D49">
        <v>2587658580.9966307</v>
      </c>
      <c r="E49" s="3">
        <v>180125367.56</v>
      </c>
      <c r="F49" s="4"/>
      <c r="G49" s="4"/>
      <c r="H49" s="4"/>
      <c r="I49" s="4"/>
      <c r="J49" s="4"/>
      <c r="K49" s="4"/>
      <c r="L49" s="9">
        <f t="shared" si="0"/>
        <v>3006761094.5100002</v>
      </c>
    </row>
    <row r="50" spans="1:12" x14ac:dyDescent="0.25">
      <c r="A50" t="s">
        <v>51</v>
      </c>
      <c r="B50" s="10">
        <v>44562</v>
      </c>
      <c r="C50">
        <v>2683696814.6700001</v>
      </c>
      <c r="D50">
        <v>2611508451.5986552</v>
      </c>
      <c r="E50" s="3">
        <v>103935798.72</v>
      </c>
      <c r="F50" s="4"/>
      <c r="G50" s="4"/>
      <c r="H50" s="4"/>
      <c r="I50" s="4"/>
      <c r="J50" s="4"/>
      <c r="K50" s="4"/>
      <c r="L50" s="9">
        <f t="shared" si="0"/>
        <v>2579761015.9500003</v>
      </c>
    </row>
    <row r="51" spans="1:12" x14ac:dyDescent="0.25">
      <c r="A51" t="s">
        <v>52</v>
      </c>
      <c r="B51" s="10">
        <v>44593</v>
      </c>
      <c r="C51">
        <v>2902257830.5900002</v>
      </c>
      <c r="D51">
        <v>2635009427.7610765</v>
      </c>
      <c r="E51" s="3">
        <v>171721459.78999999</v>
      </c>
      <c r="F51" s="4"/>
      <c r="G51" s="4"/>
      <c r="H51" s="4"/>
      <c r="I51" s="4"/>
      <c r="J51" s="4"/>
      <c r="K51" s="4"/>
      <c r="L51" s="9">
        <f t="shared" si="0"/>
        <v>2730536370.8000002</v>
      </c>
    </row>
    <row r="52" spans="1:12" x14ac:dyDescent="0.25">
      <c r="A52" t="s">
        <v>53</v>
      </c>
      <c r="B52" s="10">
        <v>44621</v>
      </c>
      <c r="C52">
        <v>2798534161.9699998</v>
      </c>
      <c r="D52">
        <v>2658162227.6047664</v>
      </c>
      <c r="E52" s="3">
        <v>147444237</v>
      </c>
      <c r="F52" s="4"/>
      <c r="G52" s="4"/>
      <c r="H52" s="4"/>
      <c r="I52" s="4"/>
      <c r="J52" s="4"/>
      <c r="K52" s="4"/>
      <c r="L52" s="9">
        <f t="shared" si="0"/>
        <v>2651089924.9699998</v>
      </c>
    </row>
    <row r="53" spans="1:12" x14ac:dyDescent="0.25">
      <c r="A53" t="s">
        <v>54</v>
      </c>
      <c r="B53" s="10">
        <v>44652</v>
      </c>
      <c r="C53">
        <v>2911770264.5599999</v>
      </c>
      <c r="D53">
        <v>2680974203.066082</v>
      </c>
      <c r="E53" s="3">
        <v>146282126.06</v>
      </c>
      <c r="F53" s="4"/>
      <c r="G53" s="4"/>
      <c r="H53" s="4"/>
      <c r="I53" s="4"/>
      <c r="J53" s="4"/>
      <c r="K53" s="4"/>
      <c r="L53" s="9">
        <f t="shared" si="0"/>
        <v>2765488138.5</v>
      </c>
    </row>
    <row r="54" spans="1:12" x14ac:dyDescent="0.25">
      <c r="A54" t="s">
        <v>55</v>
      </c>
      <c r="B54" s="10">
        <v>44682</v>
      </c>
      <c r="C54">
        <v>3220901498.5799999</v>
      </c>
      <c r="D54">
        <v>2703452214.949254</v>
      </c>
      <c r="E54" s="3">
        <v>147223946.94999999</v>
      </c>
      <c r="F54" s="4"/>
      <c r="G54" s="4"/>
      <c r="H54" s="4"/>
      <c r="I54" s="4"/>
      <c r="J54" s="4"/>
      <c r="K54" s="4"/>
      <c r="L54" s="9">
        <f t="shared" si="0"/>
        <v>3073677551.6300001</v>
      </c>
    </row>
    <row r="55" spans="1:12" x14ac:dyDescent="0.25">
      <c r="A55" t="s">
        <v>56</v>
      </c>
      <c r="B55" s="10">
        <v>44713</v>
      </c>
      <c r="C55">
        <v>3100035888.29</v>
      </c>
      <c r="D55">
        <v>2725608993.0818076</v>
      </c>
      <c r="E55" s="3">
        <v>144445920.28999999</v>
      </c>
      <c r="F55" s="4"/>
      <c r="G55" s="4"/>
      <c r="H55" s="4"/>
      <c r="I55" s="4"/>
      <c r="J55" s="4"/>
      <c r="K55" s="4"/>
      <c r="L55" s="9">
        <f t="shared" si="0"/>
        <v>2955589968</v>
      </c>
    </row>
    <row r="56" spans="1:12" x14ac:dyDescent="0.25">
      <c r="A56" t="s">
        <v>57</v>
      </c>
      <c r="B56" s="10">
        <v>44743</v>
      </c>
      <c r="C56">
        <v>4008196936.3000002</v>
      </c>
      <c r="D56">
        <v>2747482977.3840957</v>
      </c>
      <c r="E56" s="3">
        <v>145051129.09</v>
      </c>
      <c r="F56" s="4"/>
      <c r="G56" s="4"/>
      <c r="H56" s="5">
        <v>1179645000</v>
      </c>
      <c r="I56" s="6"/>
      <c r="J56" s="6"/>
      <c r="K56" s="4"/>
      <c r="L56" s="9">
        <f t="shared" si="0"/>
        <v>2683500807.21</v>
      </c>
    </row>
    <row r="57" spans="1:12" x14ac:dyDescent="0.25">
      <c r="A57" t="s">
        <v>58</v>
      </c>
      <c r="B57" s="10">
        <v>44774</v>
      </c>
      <c r="C57">
        <v>2743978724.7800002</v>
      </c>
      <c r="D57">
        <v>2769128578.6775017</v>
      </c>
      <c r="E57" s="3">
        <v>146145864.91</v>
      </c>
      <c r="F57" s="4"/>
      <c r="G57" s="4"/>
      <c r="H57" s="4"/>
      <c r="I57" s="4"/>
      <c r="J57" s="4"/>
      <c r="K57" s="4"/>
      <c r="L57" s="9">
        <f t="shared" si="0"/>
        <v>2597832859.8700004</v>
      </c>
    </row>
    <row r="58" spans="1:12" x14ac:dyDescent="0.25">
      <c r="A58" t="s">
        <v>59</v>
      </c>
      <c r="B58" s="10">
        <v>44805</v>
      </c>
      <c r="C58">
        <v>2787407453.9000001</v>
      </c>
      <c r="D58">
        <v>2790595764.5771513</v>
      </c>
      <c r="E58" s="3">
        <v>144523284.69999999</v>
      </c>
      <c r="F58" s="4"/>
      <c r="G58" s="4"/>
      <c r="H58" s="4"/>
      <c r="I58" s="4"/>
      <c r="J58" s="4"/>
      <c r="K58" s="4"/>
      <c r="L58" s="9">
        <f t="shared" si="0"/>
        <v>2642884169.2000003</v>
      </c>
    </row>
    <row r="59" spans="1:12" x14ac:dyDescent="0.25">
      <c r="A59" t="s">
        <v>60</v>
      </c>
      <c r="B59" s="10">
        <v>44835</v>
      </c>
      <c r="C59">
        <v>2981641969.7800002</v>
      </c>
      <c r="D59">
        <v>2811922607.1621399</v>
      </c>
      <c r="E59" s="3">
        <v>148123723.63999999</v>
      </c>
      <c r="F59" s="4"/>
      <c r="G59" s="4"/>
      <c r="H59" s="4"/>
      <c r="I59" s="4"/>
      <c r="J59" s="7"/>
      <c r="K59" s="4"/>
      <c r="L59" s="9">
        <f t="shared" si="0"/>
        <v>2833518246.1400003</v>
      </c>
    </row>
    <row r="60" spans="1:12" x14ac:dyDescent="0.25">
      <c r="A60" t="s">
        <v>61</v>
      </c>
      <c r="B60" s="10">
        <v>44866</v>
      </c>
      <c r="C60">
        <v>2984685306.25</v>
      </c>
      <c r="D60">
        <v>2833136920.7618842</v>
      </c>
      <c r="E60" s="3">
        <v>142669827.12</v>
      </c>
      <c r="F60" s="4"/>
      <c r="G60" s="4"/>
      <c r="H60" s="4"/>
      <c r="I60" s="4"/>
      <c r="J60" s="4"/>
      <c r="K60" s="4"/>
      <c r="L60" s="9">
        <f t="shared" si="0"/>
        <v>2842015479.1300001</v>
      </c>
    </row>
    <row r="61" spans="1:12" x14ac:dyDescent="0.25">
      <c r="A61" t="s">
        <v>62</v>
      </c>
      <c r="B61" s="10">
        <v>44896</v>
      </c>
      <c r="C61">
        <v>3234358959.54</v>
      </c>
      <c r="D61">
        <v>2854268019.4029531</v>
      </c>
      <c r="E61" s="3">
        <v>148396738.13999999</v>
      </c>
      <c r="F61" s="4"/>
      <c r="G61" s="4"/>
      <c r="H61" s="8"/>
      <c r="I61" s="4"/>
      <c r="J61" s="4"/>
      <c r="K61" s="4"/>
      <c r="L61" s="9">
        <f t="shared" si="0"/>
        <v>3085962221.4000001</v>
      </c>
    </row>
    <row r="62" spans="1:12" x14ac:dyDescent="0.25">
      <c r="A62" t="s">
        <v>63</v>
      </c>
      <c r="B62" s="10">
        <v>44927</v>
      </c>
      <c r="C62">
        <v>2791325585.5300002</v>
      </c>
      <c r="D62">
        <v>2875345833.6784692</v>
      </c>
      <c r="E62" s="3">
        <v>144505600.25999999</v>
      </c>
      <c r="F62" s="4"/>
      <c r="G62" s="4"/>
      <c r="H62" s="4"/>
      <c r="I62" s="4"/>
      <c r="J62" s="4"/>
      <c r="K62" s="4"/>
      <c r="L62" s="9">
        <f t="shared" si="0"/>
        <v>2646819985.2700005</v>
      </c>
    </row>
    <row r="63" spans="1:12" x14ac:dyDescent="0.25">
      <c r="A63" t="s">
        <v>64</v>
      </c>
      <c r="B63" s="10">
        <v>44958</v>
      </c>
      <c r="C63">
        <v>2831974122.8899999</v>
      </c>
      <c r="D63">
        <v>2896416384.0566916</v>
      </c>
      <c r="E63" s="3">
        <v>130910211.37</v>
      </c>
      <c r="F63" s="4"/>
      <c r="G63" s="4"/>
      <c r="H63" s="4"/>
      <c r="I63" s="4"/>
      <c r="J63" s="4"/>
      <c r="K63" s="4"/>
      <c r="L63" s="9">
        <f t="shared" si="0"/>
        <v>2701063911.52</v>
      </c>
    </row>
    <row r="64" spans="1:12" x14ac:dyDescent="0.25">
      <c r="A64" t="s">
        <v>65</v>
      </c>
      <c r="B64" s="10">
        <v>44986</v>
      </c>
      <c r="C64">
        <v>2941366457.6799998</v>
      </c>
      <c r="D64">
        <v>2917509821.1552982</v>
      </c>
      <c r="E64" s="3">
        <v>170529568.03999999</v>
      </c>
      <c r="F64" s="4"/>
      <c r="G64" s="4"/>
      <c r="H64" s="4"/>
      <c r="I64" s="4"/>
      <c r="J64" s="4"/>
      <c r="K64" s="4">
        <v>35182800.270000003</v>
      </c>
      <c r="L64" s="9">
        <f t="shared" si="0"/>
        <v>2735654089.3699999</v>
      </c>
    </row>
    <row r="65" spans="1:33" x14ac:dyDescent="0.25">
      <c r="A65" t="s">
        <v>66</v>
      </c>
      <c r="B65" s="10">
        <v>45017</v>
      </c>
      <c r="C65">
        <v>3145168164.52</v>
      </c>
      <c r="D65">
        <v>2938642729.4480376</v>
      </c>
      <c r="E65" s="3">
        <v>164076068.09</v>
      </c>
      <c r="F65" s="4"/>
      <c r="G65" s="4"/>
      <c r="H65" s="4"/>
      <c r="I65" s="4"/>
      <c r="J65" s="4"/>
      <c r="K65" s="4">
        <v>35986220.460000001</v>
      </c>
      <c r="L65" s="9">
        <f t="shared" si="0"/>
        <v>2945105875.9699998</v>
      </c>
    </row>
    <row r="66" spans="1:33" x14ac:dyDescent="0.25">
      <c r="A66" t="s">
        <v>67</v>
      </c>
      <c r="B66" s="10">
        <v>45047</v>
      </c>
      <c r="C66">
        <v>2951357490.79</v>
      </c>
      <c r="D66">
        <v>2959819064.5383987</v>
      </c>
      <c r="E66" s="4"/>
      <c r="F66" s="4"/>
      <c r="G66" s="4"/>
      <c r="H66" s="4"/>
      <c r="I66" s="4"/>
      <c r="J66" s="4"/>
      <c r="K66" s="4">
        <v>36903532.770000003</v>
      </c>
      <c r="L66" s="9">
        <f t="shared" si="0"/>
        <v>2914453958.02</v>
      </c>
    </row>
    <row r="67" spans="1:33" x14ac:dyDescent="0.25">
      <c r="A67" t="s">
        <v>68</v>
      </c>
      <c r="B67" s="10">
        <v>45078</v>
      </c>
      <c r="C67">
        <v>2875017925.9499998</v>
      </c>
      <c r="D67">
        <v>2981043230.8594875</v>
      </c>
      <c r="E67" s="4"/>
      <c r="F67" s="4"/>
      <c r="G67" s="4"/>
      <c r="H67" s="4"/>
      <c r="I67" s="4"/>
      <c r="J67" s="4"/>
      <c r="K67" s="4">
        <v>37720536.310000002</v>
      </c>
      <c r="L67" s="9">
        <f t="shared" ref="L67:L79" si="1">C67-SUM(E67:K67)</f>
        <v>2837297389.6399999</v>
      </c>
    </row>
    <row r="68" spans="1:33" x14ac:dyDescent="0.25">
      <c r="A68" t="s">
        <v>69</v>
      </c>
      <c r="B68" s="10">
        <v>45108</v>
      </c>
      <c r="C68">
        <v>2995761532.52</v>
      </c>
      <c r="D68">
        <v>3002316482.4897923</v>
      </c>
      <c r="E68" s="4"/>
      <c r="F68" s="4"/>
      <c r="G68" s="4"/>
      <c r="H68" s="4"/>
      <c r="I68" s="4"/>
      <c r="J68" s="4"/>
      <c r="K68" s="4">
        <v>54292355.530000001</v>
      </c>
      <c r="L68" s="9">
        <f t="shared" si="1"/>
        <v>2941469176.9899998</v>
      </c>
      <c r="M68">
        <v>2924017647.5248485</v>
      </c>
      <c r="N68">
        <v>2584060472.4706678</v>
      </c>
      <c r="O68">
        <v>3262118289.8120928</v>
      </c>
      <c r="P68">
        <v>2415628792.2290487</v>
      </c>
      <c r="Q68">
        <v>3445481254.9978867</v>
      </c>
      <c r="R68">
        <v>2837297389.6399999</v>
      </c>
      <c r="S68">
        <v>2580031912.819066</v>
      </c>
      <c r="T68">
        <v>3094562866.4609337</v>
      </c>
      <c r="U68">
        <v>2443843795.8938293</v>
      </c>
      <c r="V68">
        <v>3230750983.3861704</v>
      </c>
      <c r="W68">
        <v>2898994108.0144663</v>
      </c>
      <c r="X68">
        <v>2651299519.2703924</v>
      </c>
      <c r="Y68">
        <v>3146688696.7585402</v>
      </c>
      <c r="Z68">
        <v>2520177924.4475245</v>
      </c>
      <c r="AA68">
        <v>3277810291.581408</v>
      </c>
    </row>
    <row r="69" spans="1:33" x14ac:dyDescent="0.25">
      <c r="A69" t="s">
        <v>70</v>
      </c>
      <c r="B69" s="10">
        <v>45139</v>
      </c>
      <c r="C69">
        <v>2955742561.73</v>
      </c>
      <c r="D69">
        <v>3023630091.1577153</v>
      </c>
      <c r="E69" s="4"/>
      <c r="F69" s="4"/>
      <c r="G69" s="4"/>
      <c r="H69" s="4"/>
      <c r="I69" s="4"/>
      <c r="J69" s="4"/>
      <c r="K69" s="4">
        <v>70848696.980000004</v>
      </c>
      <c r="L69" s="9">
        <f t="shared" si="1"/>
        <v>2884893864.75</v>
      </c>
      <c r="M69">
        <v>2947118227.2062187</v>
      </c>
      <c r="N69">
        <v>2592647906.8422842</v>
      </c>
      <c r="O69">
        <v>3310401586.7958326</v>
      </c>
      <c r="P69">
        <v>2418900909.1584263</v>
      </c>
      <c r="Q69">
        <v>3515892148.5225325</v>
      </c>
      <c r="R69">
        <v>2837297389.6399999</v>
      </c>
      <c r="S69">
        <v>2473469063.1894541</v>
      </c>
      <c r="T69">
        <v>3201125716.0905457</v>
      </c>
      <c r="U69">
        <v>2280869981.1997318</v>
      </c>
      <c r="V69">
        <v>3393724798.0802679</v>
      </c>
      <c r="W69">
        <v>2921513624.5983505</v>
      </c>
      <c r="X69">
        <v>2636308491.8613586</v>
      </c>
      <c r="Y69">
        <v>3206718757.3353424</v>
      </c>
      <c r="Z69">
        <v>2485330014.5124593</v>
      </c>
      <c r="AA69">
        <v>3357697234.6842418</v>
      </c>
    </row>
    <row r="70" spans="1:33" x14ac:dyDescent="0.25">
      <c r="A70" t="s">
        <v>71</v>
      </c>
      <c r="B70" s="10">
        <v>45170</v>
      </c>
      <c r="C70">
        <v>3098537970.3099999</v>
      </c>
      <c r="D70">
        <v>3044971103.0843339</v>
      </c>
      <c r="E70" s="4"/>
      <c r="F70" s="4"/>
      <c r="G70" s="4"/>
      <c r="H70" s="4"/>
      <c r="I70" s="4"/>
      <c r="J70" s="4"/>
      <c r="K70" s="4">
        <v>56161405.310000002</v>
      </c>
      <c r="L70" s="9">
        <f t="shared" si="1"/>
        <v>3042376565</v>
      </c>
      <c r="M70">
        <v>2970401308.1054144</v>
      </c>
      <c r="N70">
        <v>2602737907.4243388</v>
      </c>
      <c r="O70">
        <v>3339068491.7610579</v>
      </c>
      <c r="P70">
        <v>2414627301.1842375</v>
      </c>
      <c r="Q70">
        <v>3565071827.937583</v>
      </c>
      <c r="R70">
        <v>2837297389.6399999</v>
      </c>
      <c r="S70">
        <v>2391700512.7527094</v>
      </c>
      <c r="T70">
        <v>3282894266.5272903</v>
      </c>
      <c r="U70">
        <v>2155815774.8510685</v>
      </c>
      <c r="V70">
        <v>3518779004.4289312</v>
      </c>
      <c r="W70">
        <v>2944033141.1822348</v>
      </c>
      <c r="X70">
        <v>2625696321.3110976</v>
      </c>
      <c r="Y70">
        <v>3262369961.0533719</v>
      </c>
      <c r="Z70">
        <v>2457178988.2357616</v>
      </c>
      <c r="AA70">
        <v>3430887294.1287079</v>
      </c>
    </row>
    <row r="71" spans="1:33" x14ac:dyDescent="0.25">
      <c r="A71" t="s">
        <v>72</v>
      </c>
      <c r="B71" s="10">
        <v>45200</v>
      </c>
      <c r="C71">
        <v>3539543853.7399998</v>
      </c>
      <c r="D71">
        <v>3066316930.0305572</v>
      </c>
      <c r="E71" s="4"/>
      <c r="F71" s="4"/>
      <c r="G71" s="4"/>
      <c r="H71" s="4"/>
      <c r="I71" s="4"/>
      <c r="J71" s="4"/>
      <c r="K71" s="4">
        <v>57123181.780000001</v>
      </c>
      <c r="L71" s="9">
        <f t="shared" si="1"/>
        <v>3482420671.9599996</v>
      </c>
      <c r="M71">
        <v>2993868332.0345001</v>
      </c>
      <c r="N71">
        <v>2622861578.6253448</v>
      </c>
      <c r="O71">
        <v>3383320058.4032512</v>
      </c>
      <c r="P71">
        <v>2440544355.5256462</v>
      </c>
      <c r="Q71">
        <v>3591580721.5054021</v>
      </c>
      <c r="R71">
        <v>2837297389.6399999</v>
      </c>
      <c r="S71">
        <v>2322766435.9981327</v>
      </c>
      <c r="T71">
        <v>3351828343.281867</v>
      </c>
      <c r="U71">
        <v>2050390202.1476591</v>
      </c>
      <c r="V71">
        <v>3624204577.1323404</v>
      </c>
      <c r="W71">
        <v>2966552657.766119</v>
      </c>
      <c r="X71">
        <v>2618211302.2560244</v>
      </c>
      <c r="Y71">
        <v>3314894013.2762136</v>
      </c>
      <c r="Z71">
        <v>2433810527.4597845</v>
      </c>
      <c r="AA71">
        <v>3499294788.0724535</v>
      </c>
    </row>
    <row r="72" spans="1:33" x14ac:dyDescent="0.25">
      <c r="A72" t="s">
        <v>73</v>
      </c>
      <c r="B72" s="10">
        <v>45231</v>
      </c>
      <c r="C72">
        <v>3601839790.1100001</v>
      </c>
      <c r="D72">
        <v>3087644803.5810385</v>
      </c>
      <c r="E72" s="4"/>
      <c r="F72" s="4"/>
      <c r="G72" s="4"/>
      <c r="H72" s="4"/>
      <c r="I72" s="4"/>
      <c r="J72" s="4"/>
      <c r="K72" s="4">
        <v>406425335.73000002</v>
      </c>
      <c r="L72" s="9">
        <f t="shared" si="1"/>
        <v>3195414454.3800001</v>
      </c>
      <c r="M72">
        <v>3017520752.1962724</v>
      </c>
      <c r="N72">
        <v>2620695577.5390472</v>
      </c>
      <c r="O72">
        <v>3423693580.7360215</v>
      </c>
      <c r="P72">
        <v>2433318430.3828969</v>
      </c>
      <c r="Q72">
        <v>3634577026.6789141</v>
      </c>
      <c r="R72">
        <v>2837297389.6399999</v>
      </c>
      <c r="S72">
        <v>2262034295.2044954</v>
      </c>
      <c r="T72">
        <v>3412560484.0755043</v>
      </c>
      <c r="U72">
        <v>1957508408.0319767</v>
      </c>
      <c r="V72">
        <v>3717086371.248023</v>
      </c>
      <c r="W72">
        <v>2989072174.3500032</v>
      </c>
      <c r="X72">
        <v>2613103989.2792015</v>
      </c>
      <c r="Y72">
        <v>3365040359.420805</v>
      </c>
      <c r="Z72">
        <v>2414078454.3286638</v>
      </c>
      <c r="AA72">
        <v>3564065894.3713427</v>
      </c>
    </row>
    <row r="73" spans="1:33" x14ac:dyDescent="0.25">
      <c r="A73" t="s">
        <v>74</v>
      </c>
      <c r="B73" s="10">
        <v>45261</v>
      </c>
      <c r="C73">
        <v>3548477167.1900001</v>
      </c>
      <c r="D73">
        <v>3108960851.4136214</v>
      </c>
      <c r="E73" s="4"/>
      <c r="F73" s="4"/>
      <c r="G73" s="4"/>
      <c r="H73" s="4"/>
      <c r="I73" s="4"/>
      <c r="J73" s="4"/>
      <c r="K73" s="4">
        <v>451315934.85000002</v>
      </c>
      <c r="L73" s="9">
        <f t="shared" si="1"/>
        <v>3097161232.3400002</v>
      </c>
      <c r="M73">
        <v>3041360033.2742453</v>
      </c>
      <c r="N73">
        <v>2634638303.0655541</v>
      </c>
      <c r="O73">
        <v>3459067416.6529579</v>
      </c>
      <c r="P73">
        <v>2431635731.7397075</v>
      </c>
      <c r="Q73">
        <v>3684286272.4848385</v>
      </c>
      <c r="R73">
        <v>2837297389.6399999</v>
      </c>
      <c r="S73">
        <v>2207128242.9948993</v>
      </c>
      <c r="T73">
        <v>3467466536.2851005</v>
      </c>
      <c r="U73">
        <v>1873536847.4975758</v>
      </c>
      <c r="V73">
        <v>3801057931.782424</v>
      </c>
      <c r="W73">
        <v>3011591690.933888</v>
      </c>
      <c r="X73">
        <v>2609883512.2852325</v>
      </c>
      <c r="Y73">
        <v>3413299869.5825434</v>
      </c>
      <c r="Z73">
        <v>2397232047.8149114</v>
      </c>
      <c r="AA73">
        <v>3625951334.0528646</v>
      </c>
    </row>
    <row r="74" spans="1:33" x14ac:dyDescent="0.25">
      <c r="A74" t="s">
        <v>75</v>
      </c>
      <c r="B74" s="10">
        <v>45292</v>
      </c>
      <c r="C74">
        <v>3197275923.4000001</v>
      </c>
      <c r="D74">
        <v>3130278685.2096758</v>
      </c>
      <c r="E74" s="4"/>
      <c r="F74" s="4"/>
      <c r="G74" s="4"/>
      <c r="H74" s="4"/>
      <c r="I74" s="4"/>
      <c r="J74" s="4"/>
      <c r="K74" s="4"/>
      <c r="L74" s="9">
        <f t="shared" si="1"/>
        <v>3197275923.4000001</v>
      </c>
      <c r="M74">
        <v>3065387651.5233555</v>
      </c>
      <c r="N74">
        <v>2644531095.0713754</v>
      </c>
      <c r="O74">
        <v>3504645679.5877719</v>
      </c>
      <c r="P74">
        <v>2440355919.061892</v>
      </c>
      <c r="Q74">
        <v>3752193196.0107651</v>
      </c>
      <c r="R74">
        <v>2837297389.6399999</v>
      </c>
      <c r="S74">
        <v>2156636917.0493574</v>
      </c>
      <c r="T74">
        <v>3517957862.2306423</v>
      </c>
      <c r="U74">
        <v>1796317028.1429946</v>
      </c>
      <c r="V74">
        <v>3878277751.1370049</v>
      </c>
      <c r="W74">
        <v>3034111207.5177722</v>
      </c>
      <c r="X74">
        <v>2608207632.7393303</v>
      </c>
      <c r="Y74">
        <v>3460014782.2962141</v>
      </c>
      <c r="Z74">
        <v>2382747899.2470865</v>
      </c>
      <c r="AA74">
        <v>3685474515.7884579</v>
      </c>
    </row>
    <row r="75" spans="1:33" x14ac:dyDescent="0.25">
      <c r="A75" t="s">
        <v>76</v>
      </c>
      <c r="B75" s="10">
        <v>45323</v>
      </c>
      <c r="C75">
        <v>3108988772.75</v>
      </c>
      <c r="D75">
        <v>3151611097.2325821</v>
      </c>
      <c r="E75" s="4"/>
      <c r="F75" s="4"/>
      <c r="G75" s="4"/>
      <c r="H75" s="4"/>
      <c r="I75" s="4"/>
      <c r="J75" s="4"/>
      <c r="K75" s="4"/>
      <c r="L75" s="9">
        <f t="shared" si="1"/>
        <v>3108988772.75</v>
      </c>
      <c r="M75">
        <v>3089605094.8613749</v>
      </c>
      <c r="N75">
        <v>2662673262.9831061</v>
      </c>
      <c r="O75">
        <v>3543946355.4100194</v>
      </c>
      <c r="P75">
        <v>2458468289.15063</v>
      </c>
      <c r="Q75">
        <v>3799357809.1902032</v>
      </c>
      <c r="R75">
        <v>2837297389.6399999</v>
      </c>
      <c r="S75">
        <v>2109640736.7389088</v>
      </c>
      <c r="T75">
        <v>3564954042.541091</v>
      </c>
      <c r="U75">
        <v>1724442572.7594635</v>
      </c>
      <c r="V75">
        <v>3950152206.5205364</v>
      </c>
      <c r="W75">
        <v>3056630724.1016564</v>
      </c>
      <c r="X75">
        <v>2607826468.2617378</v>
      </c>
      <c r="Y75">
        <v>3505434979.9415751</v>
      </c>
      <c r="Z75">
        <v>2370243846.5040045</v>
      </c>
      <c r="AA75">
        <v>3743017601.6993084</v>
      </c>
    </row>
    <row r="76" spans="1:33" x14ac:dyDescent="0.25">
      <c r="A76" t="s">
        <v>77</v>
      </c>
      <c r="B76" s="10">
        <v>45352</v>
      </c>
      <c r="C76">
        <v>2836672350.1100001</v>
      </c>
      <c r="D76">
        <v>3172975532.3317046</v>
      </c>
      <c r="E76" s="4"/>
      <c r="F76" s="4"/>
      <c r="G76" s="4"/>
      <c r="H76" s="4"/>
      <c r="I76" s="4"/>
      <c r="J76" s="4"/>
      <c r="K76" s="4"/>
      <c r="L76" s="9">
        <f t="shared" si="1"/>
        <v>2836672350.1100001</v>
      </c>
      <c r="M76">
        <v>3114013862.9610577</v>
      </c>
      <c r="N76">
        <v>2675427123.7529659</v>
      </c>
      <c r="O76">
        <v>3572767880.4704523</v>
      </c>
      <c r="P76">
        <v>2465148498.1765366</v>
      </c>
      <c r="Q76">
        <v>3836146189.8430638</v>
      </c>
      <c r="R76">
        <v>2837297389.6399999</v>
      </c>
      <c r="S76">
        <v>2065500959.1771989</v>
      </c>
      <c r="T76">
        <v>3609093820.1028008</v>
      </c>
      <c r="U76">
        <v>1656936608.4014888</v>
      </c>
      <c r="V76">
        <v>4017658170.878511</v>
      </c>
      <c r="W76">
        <v>3079150240.6855407</v>
      </c>
      <c r="X76">
        <v>2608550966.1714315</v>
      </c>
      <c r="Y76">
        <v>3549749515.1996498</v>
      </c>
      <c r="Z76">
        <v>2359430758.4605923</v>
      </c>
      <c r="AA76">
        <v>3798869722.9104891</v>
      </c>
    </row>
    <row r="77" spans="1:33" x14ac:dyDescent="0.25">
      <c r="A77" t="s">
        <v>78</v>
      </c>
      <c r="B77" s="10">
        <v>45383</v>
      </c>
      <c r="C77">
        <v>3257002884.4699998</v>
      </c>
      <c r="D77">
        <v>3194386475.4727645</v>
      </c>
      <c r="E77" s="4"/>
      <c r="F77" s="4"/>
      <c r="G77" s="4">
        <v>131753603.03400275</v>
      </c>
      <c r="H77" s="4"/>
      <c r="I77" s="4">
        <v>175000000</v>
      </c>
      <c r="J77" s="4"/>
      <c r="K77" s="4"/>
      <c r="L77" s="9">
        <f t="shared" si="1"/>
        <v>2950249281.435997</v>
      </c>
      <c r="M77">
        <v>3138615467.3429999</v>
      </c>
      <c r="N77">
        <v>2675072606.1101093</v>
      </c>
      <c r="O77">
        <v>3619284958.0913372</v>
      </c>
      <c r="P77">
        <v>2453776765.1611872</v>
      </c>
      <c r="Q77">
        <v>3885041770.0877428</v>
      </c>
      <c r="R77">
        <v>2837297389.6399999</v>
      </c>
      <c r="S77">
        <v>2023752519.5565953</v>
      </c>
      <c r="T77">
        <v>3650842259.7234044</v>
      </c>
      <c r="U77">
        <v>1593087879.8235202</v>
      </c>
      <c r="V77">
        <v>4081506899.4564795</v>
      </c>
      <c r="W77">
        <v>3101669757.2694249</v>
      </c>
      <c r="X77">
        <v>2610233995.8766594</v>
      </c>
      <c r="Y77">
        <v>3593105518.6621904</v>
      </c>
      <c r="Z77">
        <v>2350083618.2945757</v>
      </c>
      <c r="AA77">
        <v>3853255896.2442741</v>
      </c>
    </row>
    <row r="78" spans="1:33" x14ac:dyDescent="0.25">
      <c r="A78" t="s">
        <v>79</v>
      </c>
      <c r="B78" s="10">
        <v>45413</v>
      </c>
      <c r="C78">
        <v>3512119058.7600002</v>
      </c>
      <c r="D78">
        <v>3215835057.2338271</v>
      </c>
      <c r="E78" s="4"/>
      <c r="F78" s="4"/>
      <c r="G78" s="4">
        <v>94566389.800002009</v>
      </c>
      <c r="H78" s="4"/>
      <c r="I78" s="4"/>
      <c r="J78" s="4"/>
      <c r="K78" s="4"/>
      <c r="L78" s="9">
        <f t="shared" si="1"/>
        <v>3417552668.9599981</v>
      </c>
      <c r="M78">
        <v>3163411431.4692469</v>
      </c>
      <c r="N78">
        <v>2694201407.1174202</v>
      </c>
      <c r="O78">
        <v>3655681333.0936642</v>
      </c>
      <c r="P78">
        <v>2465313443.5040159</v>
      </c>
      <c r="Q78">
        <v>3950942057.7631254</v>
      </c>
      <c r="R78">
        <v>2837297389.6399999</v>
      </c>
      <c r="S78">
        <v>1984044331.5130887</v>
      </c>
      <c r="T78">
        <v>3690550447.766911</v>
      </c>
      <c r="U78">
        <v>1532359446.7670288</v>
      </c>
      <c r="V78">
        <v>4142235332.5129709</v>
      </c>
      <c r="W78">
        <v>3124189273.8533092</v>
      </c>
      <c r="X78">
        <v>2612758386.5434494</v>
      </c>
      <c r="Y78">
        <v>3635620161.1631689</v>
      </c>
      <c r="Z78">
        <v>2342023228.6792159</v>
      </c>
      <c r="AA78">
        <v>3906355319.0274024</v>
      </c>
    </row>
    <row r="79" spans="1:33" x14ac:dyDescent="0.25">
      <c r="A79" t="s">
        <v>80</v>
      </c>
      <c r="B79" s="10">
        <v>45444</v>
      </c>
      <c r="C79">
        <v>3407434712.3800001</v>
      </c>
      <c r="D79">
        <v>3237295454.2211509</v>
      </c>
      <c r="E79" s="4"/>
      <c r="F79" s="4"/>
      <c r="G79" s="4"/>
      <c r="H79" s="4"/>
      <c r="I79" s="4"/>
      <c r="J79" s="4"/>
      <c r="K79" s="4"/>
      <c r="L79" s="9">
        <f t="shared" si="1"/>
        <v>3407434712.3800001</v>
      </c>
      <c r="M79">
        <v>3188403290.8376298</v>
      </c>
      <c r="N79">
        <v>2699070836.4069023</v>
      </c>
      <c r="O79">
        <v>3689585874.0325108</v>
      </c>
      <c r="P79">
        <v>2479165848.2826467</v>
      </c>
      <c r="Q79">
        <v>4003153478.887908</v>
      </c>
      <c r="R79">
        <v>2837297389.6399999</v>
      </c>
      <c r="S79">
        <v>1946103635.8654189</v>
      </c>
      <c r="T79">
        <v>3728491143.4145808</v>
      </c>
      <c r="U79">
        <v>1474334160.0621369</v>
      </c>
      <c r="V79">
        <v>4200260619.2178631</v>
      </c>
      <c r="W79">
        <v>3146708790.4371934</v>
      </c>
      <c r="X79">
        <v>2616029025.2709684</v>
      </c>
      <c r="Y79">
        <v>3677388555.6034184</v>
      </c>
      <c r="Z79">
        <v>2335104126.9853768</v>
      </c>
      <c r="AA79">
        <v>3958313453.88901</v>
      </c>
    </row>
    <row r="80" spans="1:33" x14ac:dyDescent="0.25">
      <c r="B80" s="10">
        <v>45474</v>
      </c>
      <c r="M80">
        <v>3351169517.6154814</v>
      </c>
      <c r="N80">
        <v>3096315843.1460438</v>
      </c>
      <c r="O80">
        <v>3606023192.084919</v>
      </c>
      <c r="P80">
        <v>2961404457.2641826</v>
      </c>
      <c r="Q80">
        <v>3740934577.9667802</v>
      </c>
      <c r="R80">
        <v>3320735240.0662518</v>
      </c>
      <c r="S80">
        <v>3076398091.777091</v>
      </c>
      <c r="T80">
        <v>3565072388.3554125</v>
      </c>
      <c r="U80">
        <v>2947053818.5711517</v>
      </c>
      <c r="V80">
        <v>3694416661.5613518</v>
      </c>
      <c r="W80">
        <v>3360913535.3709526</v>
      </c>
      <c r="X80">
        <v>3106356389.1001058</v>
      </c>
      <c r="Y80">
        <v>3615470681.6417994</v>
      </c>
      <c r="Z80">
        <v>2971601975.7645822</v>
      </c>
      <c r="AA80">
        <v>3750225094.9773231</v>
      </c>
      <c r="AB80">
        <v>3334801910.6700101</v>
      </c>
      <c r="AC80">
        <v>3109689067.869678</v>
      </c>
      <c r="AD80">
        <v>3559914753.4703422</v>
      </c>
      <c r="AE80">
        <v>2990521527.2594666</v>
      </c>
      <c r="AF80">
        <v>3679082294.0805535</v>
      </c>
      <c r="AG80" s="1"/>
    </row>
    <row r="81" spans="2:33" x14ac:dyDescent="0.25">
      <c r="B81" s="10">
        <v>45505</v>
      </c>
      <c r="M81">
        <v>3351169517.6154814</v>
      </c>
      <c r="N81">
        <v>3048169788.092845</v>
      </c>
      <c r="O81">
        <v>3654169247.1381178</v>
      </c>
      <c r="P81">
        <v>2887771420.2183013</v>
      </c>
      <c r="Q81">
        <v>3814567615.0126615</v>
      </c>
      <c r="R81">
        <v>3261902486.1040373</v>
      </c>
      <c r="S81">
        <v>2974188168.4920712</v>
      </c>
      <c r="T81">
        <v>3549616803.7160034</v>
      </c>
      <c r="U81">
        <v>2821881408.9058399</v>
      </c>
      <c r="V81">
        <v>3701923563.3022346</v>
      </c>
      <c r="W81">
        <v>3383465258.0542531</v>
      </c>
      <c r="X81">
        <v>3092726262.9284868</v>
      </c>
      <c r="Y81">
        <v>3674204253.1800194</v>
      </c>
      <c r="Z81">
        <v>2938818335.7856884</v>
      </c>
      <c r="AA81">
        <v>3828112180.3228178</v>
      </c>
      <c r="AB81">
        <v>3419665793.5438108</v>
      </c>
      <c r="AC81">
        <v>3177157805.1634889</v>
      </c>
      <c r="AD81">
        <v>3662173781.9241328</v>
      </c>
      <c r="AE81">
        <v>3048781830.7227716</v>
      </c>
      <c r="AF81">
        <v>3790549756.36485</v>
      </c>
      <c r="AG81" s="1"/>
    </row>
    <row r="82" spans="2:33" x14ac:dyDescent="0.25">
      <c r="B82" s="10">
        <v>45536</v>
      </c>
      <c r="M82">
        <v>3351169517.6154814</v>
      </c>
      <c r="N82">
        <v>3006688347.1706982</v>
      </c>
      <c r="O82">
        <v>3695650688.0602646</v>
      </c>
      <c r="P82">
        <v>2824331030.9120126</v>
      </c>
      <c r="Q82">
        <v>3878008004.3189502</v>
      </c>
      <c r="R82">
        <v>3281914359.6690369</v>
      </c>
      <c r="S82">
        <v>2972187718.2759113</v>
      </c>
      <c r="T82">
        <v>3591641001.0621624</v>
      </c>
      <c r="U82">
        <v>2808228338.3616471</v>
      </c>
      <c r="V82">
        <v>3755600380.9764266</v>
      </c>
      <c r="W82">
        <v>3406016980.7375531</v>
      </c>
      <c r="X82">
        <v>3083114305.4263549</v>
      </c>
      <c r="Y82">
        <v>3728919656.0487514</v>
      </c>
      <c r="Z82">
        <v>2912179954.4820895</v>
      </c>
      <c r="AA82">
        <v>3899854006.9930167</v>
      </c>
      <c r="AB82">
        <v>3362673538.8383908</v>
      </c>
      <c r="AC82">
        <v>3103929338.0740523</v>
      </c>
      <c r="AD82">
        <v>3621417739.6027293</v>
      </c>
      <c r="AE82">
        <v>2966958431.9779053</v>
      </c>
      <c r="AF82">
        <v>3758388645.6988764</v>
      </c>
      <c r="AG82" s="1"/>
    </row>
    <row r="83" spans="2:33" x14ac:dyDescent="0.25">
      <c r="B83" s="10">
        <v>45566</v>
      </c>
      <c r="M83">
        <v>3351169517.6154814</v>
      </c>
      <c r="N83">
        <v>2969691186.0011883</v>
      </c>
      <c r="O83">
        <v>3732647849.2297745</v>
      </c>
      <c r="P83">
        <v>2767748755.6668897</v>
      </c>
      <c r="Q83">
        <v>3934590279.5640731</v>
      </c>
      <c r="R83">
        <v>3381300773.2293963</v>
      </c>
      <c r="S83">
        <v>3055931282.1007752</v>
      </c>
      <c r="T83">
        <v>3706670264.3580174</v>
      </c>
      <c r="U83">
        <v>2883691077.7434225</v>
      </c>
      <c r="V83">
        <v>3878910468.7153702</v>
      </c>
      <c r="W83">
        <v>3428568703.4208536</v>
      </c>
      <c r="X83">
        <v>3076417790.7105069</v>
      </c>
      <c r="Y83">
        <v>3780719616.1312003</v>
      </c>
      <c r="Z83">
        <v>2890000358.1495628</v>
      </c>
      <c r="AA83">
        <v>3967137048.6921444</v>
      </c>
      <c r="AB83">
        <v>3592407629.0576396</v>
      </c>
      <c r="AC83">
        <v>3318380068.3421502</v>
      </c>
      <c r="AD83">
        <v>3866435189.773129</v>
      </c>
      <c r="AE83">
        <v>3173318640.1994457</v>
      </c>
      <c r="AF83">
        <v>4011496617.9158335</v>
      </c>
      <c r="AG83" s="1"/>
    </row>
    <row r="84" spans="2:33" x14ac:dyDescent="0.25">
      <c r="B84" s="10">
        <v>45597</v>
      </c>
      <c r="M84">
        <v>3351169517.6154814</v>
      </c>
      <c r="N84">
        <v>2935977805.0399036</v>
      </c>
      <c r="O84">
        <v>3766361230.1910591</v>
      </c>
      <c r="P84">
        <v>2716188588.8677354</v>
      </c>
      <c r="Q84">
        <v>3986150446.3632274</v>
      </c>
      <c r="R84">
        <v>3308750344.0805535</v>
      </c>
      <c r="S84">
        <v>2970177882.391489</v>
      </c>
      <c r="T84">
        <v>3647322805.769618</v>
      </c>
      <c r="U84">
        <v>2790948447.6070099</v>
      </c>
      <c r="V84">
        <v>3826552240.5540972</v>
      </c>
      <c r="W84">
        <v>3451120426.1041536</v>
      </c>
      <c r="X84">
        <v>3071961425.9715581</v>
      </c>
      <c r="Y84">
        <v>3830279426.2367492</v>
      </c>
      <c r="Z84">
        <v>2871246775.5590782</v>
      </c>
      <c r="AA84">
        <v>4030994076.649229</v>
      </c>
      <c r="AB84">
        <v>3515384508.2614069</v>
      </c>
      <c r="AC84">
        <v>3226874970.6875138</v>
      </c>
      <c r="AD84">
        <v>3803894045.8353</v>
      </c>
      <c r="AE84">
        <v>3074147247.0819573</v>
      </c>
      <c r="AF84">
        <v>3956621769.4408565</v>
      </c>
      <c r="AG84" s="1"/>
    </row>
    <row r="85" spans="2:33" x14ac:dyDescent="0.25">
      <c r="B85" s="10">
        <v>45627</v>
      </c>
      <c r="M85">
        <v>3351169517.6154814</v>
      </c>
      <c r="N85">
        <v>2904803525.5286536</v>
      </c>
      <c r="O85">
        <v>3797535509.7023091</v>
      </c>
      <c r="P85">
        <v>2668511642.6341515</v>
      </c>
      <c r="Q85">
        <v>4033827392.5968113</v>
      </c>
      <c r="R85">
        <v>3283734710.6679072</v>
      </c>
      <c r="S85">
        <v>2933096624.1693716</v>
      </c>
      <c r="T85">
        <v>3634372797.1664429</v>
      </c>
      <c r="U85">
        <v>2747480033.4297538</v>
      </c>
      <c r="V85">
        <v>3819989387.9060607</v>
      </c>
      <c r="W85">
        <v>3473672148.7874537</v>
      </c>
      <c r="X85">
        <v>3069296104.4974976</v>
      </c>
      <c r="Y85">
        <v>3878048193.0774097</v>
      </c>
      <c r="Z85">
        <v>2855232357.2662401</v>
      </c>
      <c r="AA85">
        <v>4092111940.3086672</v>
      </c>
      <c r="AB85">
        <v>3656997034.9173946</v>
      </c>
      <c r="AC85">
        <v>3354691708.8267784</v>
      </c>
      <c r="AD85">
        <v>3959302361.0080109</v>
      </c>
      <c r="AE85">
        <v>3194660935.9244089</v>
      </c>
      <c r="AF85">
        <v>4119333133.9103804</v>
      </c>
      <c r="AG85" s="1"/>
    </row>
    <row r="86" spans="2:33" x14ac:dyDescent="0.25">
      <c r="B86" s="10">
        <v>45658</v>
      </c>
      <c r="M86">
        <v>3351169517.6154814</v>
      </c>
      <c r="N86">
        <v>2875668687.3408384</v>
      </c>
      <c r="O86">
        <v>3826670347.8901243</v>
      </c>
      <c r="P86">
        <v>2623953752.7460041</v>
      </c>
      <c r="Q86">
        <v>4078385282.4849586</v>
      </c>
      <c r="R86">
        <v>3307533401.4991698</v>
      </c>
      <c r="S86">
        <v>2945477112.3701873</v>
      </c>
      <c r="T86">
        <v>3669589690.6281524</v>
      </c>
      <c r="U86">
        <v>2753816090.2745752</v>
      </c>
      <c r="V86">
        <v>3861250712.7237644</v>
      </c>
      <c r="W86">
        <v>3496223871.4707541</v>
      </c>
      <c r="X86">
        <v>3068105219.6219168</v>
      </c>
      <c r="Y86">
        <v>3924342523.3195915</v>
      </c>
      <c r="Z86">
        <v>2841472895.1594849</v>
      </c>
      <c r="AA86">
        <v>4150974847.7820234</v>
      </c>
      <c r="AB86">
        <v>3382944091.51791</v>
      </c>
      <c r="AC86">
        <v>3067439137.8294549</v>
      </c>
      <c r="AD86">
        <v>3698449045.2063651</v>
      </c>
      <c r="AE86">
        <v>2900420904.157465</v>
      </c>
      <c r="AF86">
        <v>3865467278.878355</v>
      </c>
      <c r="AG86" s="1"/>
    </row>
    <row r="87" spans="2:33" x14ac:dyDescent="0.25">
      <c r="B87" s="10">
        <v>45689</v>
      </c>
      <c r="M87">
        <v>3351169517.6154814</v>
      </c>
      <c r="N87">
        <v>2848218744.3860412</v>
      </c>
      <c r="O87">
        <v>3854120290.8449216</v>
      </c>
      <c r="P87">
        <v>2581972687.7498264</v>
      </c>
      <c r="Q87">
        <v>4120366347.4811363</v>
      </c>
      <c r="R87">
        <v>3285930655.83884</v>
      </c>
      <c r="S87">
        <v>2912900844.2710104</v>
      </c>
      <c r="T87">
        <v>3658960467.4066696</v>
      </c>
      <c r="U87">
        <v>2715430790.2934265</v>
      </c>
      <c r="V87">
        <v>3856430521.3842535</v>
      </c>
      <c r="W87">
        <v>3518775594.1540542</v>
      </c>
      <c r="X87">
        <v>3068155650.8832583</v>
      </c>
      <c r="Y87">
        <v>3969395537.42485</v>
      </c>
      <c r="Z87">
        <v>2829611862.2593312</v>
      </c>
      <c r="AA87">
        <v>4207939326.0487771</v>
      </c>
      <c r="AB87">
        <v>3407030169.3222046</v>
      </c>
      <c r="AC87">
        <v>3078849805.552495</v>
      </c>
      <c r="AD87">
        <v>3735210533.0919142</v>
      </c>
      <c r="AE87">
        <v>2905121615.1014113</v>
      </c>
      <c r="AF87">
        <v>3908938723.5429978</v>
      </c>
      <c r="AG87" s="1"/>
    </row>
    <row r="88" spans="2:33" x14ac:dyDescent="0.25">
      <c r="B88" s="10">
        <v>45717</v>
      </c>
      <c r="M88">
        <v>3351169517.6154814</v>
      </c>
      <c r="N88">
        <v>2822191331.872148</v>
      </c>
      <c r="O88">
        <v>3880147703.3588147</v>
      </c>
      <c r="P88">
        <v>2542167195.3221221</v>
      </c>
      <c r="Q88">
        <v>4160171839.9088407</v>
      </c>
      <c r="R88">
        <v>3219816008.4057341</v>
      </c>
      <c r="S88">
        <v>2836163663.8121929</v>
      </c>
      <c r="T88">
        <v>3603468352.9992752</v>
      </c>
      <c r="U88">
        <v>2633070380.5244646</v>
      </c>
      <c r="V88">
        <v>3806561636.2870035</v>
      </c>
      <c r="W88">
        <v>3541327316.8373542</v>
      </c>
      <c r="X88">
        <v>3069269856.2151051</v>
      </c>
      <c r="Y88">
        <v>4013384777.4596033</v>
      </c>
      <c r="Z88">
        <v>2819377731.4066124</v>
      </c>
      <c r="AA88">
        <v>4263276902.268096</v>
      </c>
      <c r="AB88">
        <v>3330139020.2638683</v>
      </c>
      <c r="AC88">
        <v>2989748895.1070642</v>
      </c>
      <c r="AD88">
        <v>3670529145.4206724</v>
      </c>
      <c r="AE88">
        <v>2809557247.4056625</v>
      </c>
      <c r="AF88">
        <v>3850720793.1220741</v>
      </c>
      <c r="AG88" s="1"/>
    </row>
    <row r="89" spans="2:33" x14ac:dyDescent="0.25">
      <c r="B89" s="10">
        <v>45748</v>
      </c>
      <c r="M89">
        <v>3351169517.6154814</v>
      </c>
      <c r="N89">
        <v>2797385839.9104362</v>
      </c>
      <c r="O89">
        <v>3904953195.3205266</v>
      </c>
      <c r="P89">
        <v>2504230469.113924</v>
      </c>
      <c r="Q89">
        <v>4198108566.1170387</v>
      </c>
      <c r="R89">
        <v>3247327116.9038978</v>
      </c>
      <c r="S89">
        <v>2853353143.1067653</v>
      </c>
      <c r="T89">
        <v>3641301090.7010303</v>
      </c>
      <c r="U89">
        <v>2644795919.3704085</v>
      </c>
      <c r="V89">
        <v>3849858314.437387</v>
      </c>
      <c r="W89">
        <v>3563879039.5206547</v>
      </c>
      <c r="X89">
        <v>3071308922.7615018</v>
      </c>
      <c r="Y89">
        <v>4056449156.2798076</v>
      </c>
      <c r="Z89">
        <v>2810558053.721406</v>
      </c>
      <c r="AA89">
        <v>4317200025.3199034</v>
      </c>
      <c r="AB89">
        <v>3398743627.6927657</v>
      </c>
      <c r="AC89">
        <v>3046560954.555645</v>
      </c>
      <c r="AD89">
        <v>3750926300.8298864</v>
      </c>
      <c r="AE89">
        <v>2860126709.0403609</v>
      </c>
      <c r="AF89">
        <v>3937360546.3451705</v>
      </c>
      <c r="AG89" s="1"/>
    </row>
    <row r="90" spans="2:33" x14ac:dyDescent="0.25">
      <c r="B90" s="10">
        <v>45778</v>
      </c>
      <c r="M90">
        <v>3351169517.6154814</v>
      </c>
      <c r="N90">
        <v>2773644797.4582033</v>
      </c>
      <c r="O90">
        <v>3928694237.7727594</v>
      </c>
      <c r="P90">
        <v>2467921677.9479294</v>
      </c>
      <c r="Q90">
        <v>4234417357.2830334</v>
      </c>
      <c r="R90">
        <v>3360635761.4204512</v>
      </c>
      <c r="S90">
        <v>2956609491.4708681</v>
      </c>
      <c r="T90">
        <v>3764662031.3700342</v>
      </c>
      <c r="U90">
        <v>2742730903.5907712</v>
      </c>
      <c r="V90">
        <v>3978540619.2501311</v>
      </c>
      <c r="W90">
        <v>3586430762.2039547</v>
      </c>
      <c r="X90">
        <v>3074161735.2714467</v>
      </c>
      <c r="Y90">
        <v>4098699789.1364627</v>
      </c>
      <c r="Z90">
        <v>2802982893.0919313</v>
      </c>
      <c r="AA90">
        <v>4369878631.3159781</v>
      </c>
      <c r="AB90">
        <v>3501328581.5942593</v>
      </c>
      <c r="AC90">
        <v>3137729975.9030871</v>
      </c>
      <c r="AD90">
        <v>3864927187.2854314</v>
      </c>
      <c r="AE90">
        <v>2945252500.7376623</v>
      </c>
      <c r="AF90">
        <v>4057404662.4508562</v>
      </c>
      <c r="AG90" s="1"/>
    </row>
    <row r="91" spans="2:33" x14ac:dyDescent="0.25">
      <c r="B91" s="10">
        <v>45809</v>
      </c>
      <c r="M91">
        <v>3351169517.6154814</v>
      </c>
      <c r="N91">
        <v>2750841904.4799876</v>
      </c>
      <c r="O91">
        <v>3951497130.7509751</v>
      </c>
      <c r="P91">
        <v>2433047662.5885615</v>
      </c>
      <c r="Q91">
        <v>4269291372.6424012</v>
      </c>
      <c r="R91">
        <v>3358177063.1296501</v>
      </c>
      <c r="S91">
        <v>2944344857.9292035</v>
      </c>
      <c r="T91">
        <v>3772009268.3300967</v>
      </c>
      <c r="U91">
        <v>2725275321.4888563</v>
      </c>
      <c r="V91">
        <v>3991078804.7704439</v>
      </c>
      <c r="W91">
        <v>3608982484.8872552</v>
      </c>
      <c r="X91">
        <v>3077737762.0749793</v>
      </c>
      <c r="Y91">
        <v>4140227207.6995311</v>
      </c>
      <c r="Z91">
        <v>2796513793.2770557</v>
      </c>
      <c r="AA91">
        <v>4421451176.4974546</v>
      </c>
      <c r="AB91">
        <v>3533541983.9256411</v>
      </c>
      <c r="AC91">
        <v>3158869632.7342949</v>
      </c>
      <c r="AD91">
        <v>3908214335.1169872</v>
      </c>
      <c r="AE91">
        <v>2960530070.8030362</v>
      </c>
      <c r="AF91">
        <v>4106553897.0482459</v>
      </c>
      <c r="AG91" s="1"/>
    </row>
    <row r="92" spans="2:33" x14ac:dyDescent="0.25">
      <c r="B92" s="10">
        <v>45839</v>
      </c>
      <c r="M92">
        <v>3351169517.6154814</v>
      </c>
      <c r="N92">
        <v>2728874022.0563574</v>
      </c>
      <c r="O92">
        <v>3973465013.1746054</v>
      </c>
      <c r="P92">
        <v>2399450685.6704855</v>
      </c>
      <c r="Q92">
        <v>4302888349.5604773</v>
      </c>
      <c r="R92">
        <v>3337150352.5682964</v>
      </c>
      <c r="S92">
        <v>2897378885.3225832</v>
      </c>
      <c r="T92">
        <v>3776921819.8140097</v>
      </c>
      <c r="U92">
        <v>2664577933.0077534</v>
      </c>
      <c r="V92">
        <v>4009722772.1288395</v>
      </c>
      <c r="W92">
        <v>3631534207.5705552</v>
      </c>
      <c r="X92">
        <v>3081962083.1822538</v>
      </c>
      <c r="Y92">
        <v>4181106331.9588566</v>
      </c>
      <c r="Z92">
        <v>2791036174.0400033</v>
      </c>
      <c r="AA92">
        <v>4472032241.1011076</v>
      </c>
      <c r="AB92">
        <v>3552479469.062346</v>
      </c>
      <c r="AC92">
        <v>3167040733.9937763</v>
      </c>
      <c r="AD92">
        <v>3937918204.1309156</v>
      </c>
      <c r="AE92">
        <v>2963001792.7114596</v>
      </c>
      <c r="AF92">
        <v>4141957145.4132323</v>
      </c>
      <c r="AG92" s="1"/>
    </row>
    <row r="93" spans="2:33" x14ac:dyDescent="0.25">
      <c r="B93" s="10">
        <v>45870</v>
      </c>
      <c r="M93">
        <v>3351169517.6154814</v>
      </c>
      <c r="N93">
        <v>2707655629.2700996</v>
      </c>
      <c r="O93">
        <v>3994683405.9608631</v>
      </c>
      <c r="P93">
        <v>2366999954.2375941</v>
      </c>
      <c r="Q93">
        <v>4335339080.9933691</v>
      </c>
      <c r="R93">
        <v>3322882557.7652946</v>
      </c>
      <c r="S93">
        <v>2865309797.5427365</v>
      </c>
      <c r="T93">
        <v>3780455317.9878526</v>
      </c>
      <c r="U93">
        <v>2623085409.9527636</v>
      </c>
      <c r="V93">
        <v>4022679705.5778255</v>
      </c>
      <c r="W93">
        <v>3654085930.2538552</v>
      </c>
      <c r="X93">
        <v>3086771863.4295597</v>
      </c>
      <c r="Y93">
        <v>4221399997.0781507</v>
      </c>
      <c r="Z93">
        <v>2786453937.290657</v>
      </c>
      <c r="AA93">
        <v>4521717923.2170534</v>
      </c>
      <c r="AB93">
        <v>3637343351.9361472</v>
      </c>
      <c r="AC93">
        <v>3241430894.3749399</v>
      </c>
      <c r="AD93">
        <v>4033255809.4973545</v>
      </c>
      <c r="AE93">
        <v>3031847499.3202162</v>
      </c>
      <c r="AF93">
        <v>4242839204.5520782</v>
      </c>
      <c r="AG93" s="1"/>
    </row>
    <row r="94" spans="2:33" x14ac:dyDescent="0.25">
      <c r="B94" s="10">
        <v>45901</v>
      </c>
      <c r="M94">
        <v>3351169517.6154814</v>
      </c>
      <c r="N94">
        <v>2687114877.398572</v>
      </c>
      <c r="O94">
        <v>4015224157.8323908</v>
      </c>
      <c r="P94">
        <v>2335585585.1509628</v>
      </c>
      <c r="Q94">
        <v>4366753450.0799999</v>
      </c>
      <c r="R94">
        <v>3327735112.8863058</v>
      </c>
      <c r="S94">
        <v>2855352420.9945092</v>
      </c>
      <c r="T94">
        <v>3800117804.7781024</v>
      </c>
      <c r="U94">
        <v>2605288129.1517444</v>
      </c>
      <c r="V94">
        <v>4050182096.6208673</v>
      </c>
      <c r="W94">
        <v>3676637652.9371557</v>
      </c>
      <c r="X94">
        <v>3092113788.2848644</v>
      </c>
      <c r="Y94">
        <v>4261161517.589447</v>
      </c>
      <c r="Z94">
        <v>2782685545.4885497</v>
      </c>
      <c r="AA94">
        <v>4570589760.3857613</v>
      </c>
      <c r="AB94">
        <v>3580351097.2307272</v>
      </c>
      <c r="AC94">
        <v>3174229875.668581</v>
      </c>
      <c r="AD94">
        <v>3986472318.7928734</v>
      </c>
      <c r="AE94">
        <v>2959242287.394455</v>
      </c>
      <c r="AF94">
        <v>4201459907.0669994</v>
      </c>
      <c r="AG94" s="1"/>
    </row>
    <row r="95" spans="2:33" x14ac:dyDescent="0.25">
      <c r="B95" s="10">
        <v>45931</v>
      </c>
      <c r="M95">
        <v>3351169517.6154814</v>
      </c>
      <c r="N95">
        <v>2667190712.4659166</v>
      </c>
      <c r="O95">
        <v>4035148322.7650461</v>
      </c>
      <c r="P95">
        <v>2305114204.4122214</v>
      </c>
      <c r="Q95">
        <v>4397224830.8187418</v>
      </c>
      <c r="R95">
        <v>3351836227.3709426</v>
      </c>
      <c r="S95">
        <v>2865958564.3158202</v>
      </c>
      <c r="T95">
        <v>3837713890.426065</v>
      </c>
      <c r="U95">
        <v>2608750466.2639813</v>
      </c>
      <c r="V95">
        <v>4094921988.4779038</v>
      </c>
      <c r="W95">
        <v>3699189375.6204557</v>
      </c>
      <c r="X95">
        <v>3097942159.4151225</v>
      </c>
      <c r="Y95">
        <v>4300436591.8257885</v>
      </c>
      <c r="Z95">
        <v>2779661109.0644045</v>
      </c>
      <c r="AA95">
        <v>4618717642.176507</v>
      </c>
      <c r="AB95">
        <v>3810085187.449976</v>
      </c>
      <c r="AC95">
        <v>3394000656.1591568</v>
      </c>
      <c r="AD95">
        <v>4226169718.7407951</v>
      </c>
      <c r="AE95">
        <v>3173738810.3085461</v>
      </c>
      <c r="AF95">
        <v>4446431564.5914059</v>
      </c>
      <c r="AG95" s="1"/>
    </row>
    <row r="96" spans="2:33" x14ac:dyDescent="0.25">
      <c r="B96" s="10">
        <v>45962</v>
      </c>
      <c r="M96">
        <v>3351169517.6154814</v>
      </c>
      <c r="N96">
        <v>2647830732.5381598</v>
      </c>
      <c r="O96">
        <v>4054508302.6928029</v>
      </c>
      <c r="P96">
        <v>2275505670.1791902</v>
      </c>
      <c r="Q96">
        <v>4426833365.0517731</v>
      </c>
      <c r="R96">
        <v>3334242662.5987735</v>
      </c>
      <c r="S96">
        <v>2835566952.5677638</v>
      </c>
      <c r="T96">
        <v>3832918372.6297832</v>
      </c>
      <c r="U96">
        <v>2571583977.6863384</v>
      </c>
      <c r="V96">
        <v>4096901347.5112085</v>
      </c>
      <c r="W96">
        <v>3721741098.3037558</v>
      </c>
      <c r="X96">
        <v>3104217453.6936359</v>
      </c>
      <c r="Y96">
        <v>4339264742.9138756</v>
      </c>
      <c r="Z96">
        <v>2777320182.6120696</v>
      </c>
      <c r="AA96">
        <v>4666162013.9954424</v>
      </c>
      <c r="AB96">
        <v>3733062066.6537428</v>
      </c>
      <c r="AC96">
        <v>3307242448.9556112</v>
      </c>
      <c r="AD96">
        <v>4158881684.3518744</v>
      </c>
      <c r="AE96">
        <v>3081827159.657012</v>
      </c>
      <c r="AF96">
        <v>4384296973.6504736</v>
      </c>
      <c r="AG96" s="1"/>
    </row>
    <row r="97" spans="2:33" x14ac:dyDescent="0.25">
      <c r="B97" s="10">
        <v>45992</v>
      </c>
      <c r="M97">
        <v>3351169517.6154814</v>
      </c>
      <c r="N97">
        <v>2628989562.6913228</v>
      </c>
      <c r="O97">
        <v>4073349472.5396399</v>
      </c>
      <c r="P97">
        <v>2246690587.4940777</v>
      </c>
      <c r="Q97">
        <v>4455648447.7368851</v>
      </c>
      <c r="R97">
        <v>3328176338.8028584</v>
      </c>
      <c r="S97">
        <v>2817152335.0828238</v>
      </c>
      <c r="T97">
        <v>3839200342.522893</v>
      </c>
      <c r="U97">
        <v>2546632568.3802452</v>
      </c>
      <c r="V97">
        <v>4109720109.2254715</v>
      </c>
      <c r="W97">
        <v>3744292820.9870563</v>
      </c>
      <c r="X97">
        <v>3110905214.8423171</v>
      </c>
      <c r="Y97">
        <v>4377680427.1317959</v>
      </c>
      <c r="Z97">
        <v>2775610069.8016338</v>
      </c>
      <c r="AA97">
        <v>4712975572.1724787</v>
      </c>
      <c r="AB97">
        <v>3874674593.3097315</v>
      </c>
      <c r="AC97">
        <v>3439332800.5196366</v>
      </c>
      <c r="AD97">
        <v>4310016386.0998259</v>
      </c>
      <c r="AE97">
        <v>3208876776.2151923</v>
      </c>
      <c r="AF97">
        <v>4540472410.4042711</v>
      </c>
      <c r="AG97" s="1"/>
    </row>
    <row r="98" spans="2:33" x14ac:dyDescent="0.25">
      <c r="B98" s="10">
        <v>46023</v>
      </c>
      <c r="M98">
        <v>3351169517.6154814</v>
      </c>
      <c r="N98">
        <v>2610627602.5326977</v>
      </c>
      <c r="O98">
        <v>4091711432.6982651</v>
      </c>
      <c r="P98">
        <v>2218608392.782568</v>
      </c>
      <c r="Q98">
        <v>4483730642.4483948</v>
      </c>
      <c r="R98">
        <v>3333947522.9340777</v>
      </c>
      <c r="S98">
        <v>2810917415.5977182</v>
      </c>
      <c r="T98">
        <v>3856977630.2704372</v>
      </c>
      <c r="U98">
        <v>2534042001.5563612</v>
      </c>
      <c r="V98">
        <v>4133853044.3117943</v>
      </c>
      <c r="W98">
        <v>3766844543.6703563</v>
      </c>
      <c r="X98">
        <v>3117975188.4174953</v>
      </c>
      <c r="Y98">
        <v>4415713898.9232168</v>
      </c>
      <c r="Z98">
        <v>2774484500.4543872</v>
      </c>
      <c r="AA98">
        <v>4759204586.8863258</v>
      </c>
      <c r="AB98">
        <v>3600621649.9102464</v>
      </c>
      <c r="AC98">
        <v>3155956913.9415064</v>
      </c>
      <c r="AD98">
        <v>4045286385.8789864</v>
      </c>
      <c r="AE98">
        <v>2920565621.6353455</v>
      </c>
      <c r="AF98">
        <v>4280677678.1851473</v>
      </c>
      <c r="AG98" s="1"/>
    </row>
    <row r="99" spans="2:33" x14ac:dyDescent="0.25">
      <c r="B99" s="10">
        <v>46054</v>
      </c>
      <c r="M99">
        <v>3351169517.6154814</v>
      </c>
      <c r="N99">
        <v>2592710046.91537</v>
      </c>
      <c r="O99">
        <v>4109628988.3155928</v>
      </c>
      <c r="P99">
        <v>2191205856.1659217</v>
      </c>
      <c r="Q99">
        <v>4511133179.0650406</v>
      </c>
      <c r="R99">
        <v>3328708844.1518207</v>
      </c>
      <c r="S99">
        <v>2793962093.8465595</v>
      </c>
      <c r="T99">
        <v>3863455594.4570818</v>
      </c>
      <c r="U99">
        <v>2510884263.6771698</v>
      </c>
      <c r="V99">
        <v>4146533424.6264715</v>
      </c>
      <c r="W99">
        <v>3789396266.3536568</v>
      </c>
      <c r="X99">
        <v>3125400637.8634753</v>
      </c>
      <c r="Y99">
        <v>4453391894.8438387</v>
      </c>
      <c r="Z99">
        <v>2773902584.5369949</v>
      </c>
      <c r="AA99">
        <v>4804889948.1703186</v>
      </c>
      <c r="AB99">
        <v>3624707727.7145405</v>
      </c>
      <c r="AC99">
        <v>3170907000.0319314</v>
      </c>
      <c r="AD99">
        <v>4078508455.3971496</v>
      </c>
      <c r="AE99">
        <v>2930679405.8514132</v>
      </c>
      <c r="AF99">
        <v>4318736049.5776672</v>
      </c>
      <c r="AG99" s="1"/>
    </row>
    <row r="100" spans="2:33" x14ac:dyDescent="0.25">
      <c r="B100" s="10">
        <v>46082</v>
      </c>
      <c r="M100">
        <v>3351169517.6154814</v>
      </c>
      <c r="N100">
        <v>2575206110.3629808</v>
      </c>
      <c r="O100">
        <v>4127132924.8679819</v>
      </c>
      <c r="P100">
        <v>2164435895.3210158</v>
      </c>
      <c r="Q100">
        <v>4537903139.9099464</v>
      </c>
      <c r="R100">
        <v>3312676011.884728</v>
      </c>
      <c r="S100">
        <v>2766471767.669899</v>
      </c>
      <c r="T100">
        <v>3858880256.0995569</v>
      </c>
      <c r="U100">
        <v>2477328706.5977545</v>
      </c>
      <c r="V100">
        <v>4148023317.1717014</v>
      </c>
      <c r="W100">
        <v>3811947989.0369568</v>
      </c>
      <c r="X100">
        <v>3133157797.3597403</v>
      </c>
      <c r="Y100">
        <v>4490738180.7141733</v>
      </c>
      <c r="Z100">
        <v>2773827975.3635125</v>
      </c>
      <c r="AA100">
        <v>4850068002.7104006</v>
      </c>
      <c r="AB100">
        <v>3547816578.6562042</v>
      </c>
      <c r="AC100">
        <v>3085055736.8833079</v>
      </c>
      <c r="AD100">
        <v>4010577420.4291005</v>
      </c>
      <c r="AE100">
        <v>2840084944.8183699</v>
      </c>
      <c r="AF100">
        <v>4255548212.4940386</v>
      </c>
      <c r="AG100" s="1"/>
    </row>
    <row r="101" spans="2:33" x14ac:dyDescent="0.25">
      <c r="B101" s="10">
        <v>46113</v>
      </c>
      <c r="M101">
        <v>3351169517.6154814</v>
      </c>
      <c r="N101">
        <v>2558088405.6886325</v>
      </c>
      <c r="O101">
        <v>4144250629.5423303</v>
      </c>
      <c r="P101">
        <v>2138256625.1599603</v>
      </c>
      <c r="Q101">
        <v>4564082410.071003</v>
      </c>
      <c r="R101">
        <v>3319347467.1218972</v>
      </c>
      <c r="S101">
        <v>2761924288.8485341</v>
      </c>
      <c r="T101">
        <v>3876770645.3952603</v>
      </c>
      <c r="U101">
        <v>2466842282.8304119</v>
      </c>
      <c r="V101">
        <v>4171852651.4133825</v>
      </c>
      <c r="W101">
        <v>3834499711.7202568</v>
      </c>
      <c r="X101">
        <v>3141225429.4396906</v>
      </c>
      <c r="Y101">
        <v>4527773994.000823</v>
      </c>
      <c r="Z101">
        <v>2774228193.0316277</v>
      </c>
      <c r="AA101">
        <v>4894771230.408886</v>
      </c>
      <c r="AB101">
        <v>3616421186.0851021</v>
      </c>
      <c r="AC101">
        <v>3144866080.9820538</v>
      </c>
      <c r="AD101">
        <v>4087976291.1881504</v>
      </c>
      <c r="AE101">
        <v>2895239887.1217484</v>
      </c>
      <c r="AF101">
        <v>4337602485.0484562</v>
      </c>
      <c r="AG101" s="1"/>
    </row>
    <row r="102" spans="2:33" x14ac:dyDescent="0.25">
      <c r="B102" s="10">
        <v>46143</v>
      </c>
      <c r="M102">
        <v>3351169517.6154814</v>
      </c>
      <c r="N102">
        <v>2541332440.9171224</v>
      </c>
      <c r="O102">
        <v>4161006594.3138404</v>
      </c>
      <c r="P102">
        <v>2112630588.4390533</v>
      </c>
      <c r="Q102">
        <v>4589708446.7919092</v>
      </c>
      <c r="R102">
        <v>3346824862.6117687</v>
      </c>
      <c r="S102">
        <v>2778405363.9571104</v>
      </c>
      <c r="T102">
        <v>3915244361.266427</v>
      </c>
      <c r="U102">
        <v>2477502257.5552878</v>
      </c>
      <c r="V102">
        <v>4216147467.6682496</v>
      </c>
      <c r="W102">
        <v>3857051434.4035573</v>
      </c>
      <c r="X102">
        <v>3149584463.8576517</v>
      </c>
      <c r="Y102">
        <v>4564518404.9494629</v>
      </c>
      <c r="Z102">
        <v>2775074072.1174068</v>
      </c>
      <c r="AA102">
        <v>4939028796.6897078</v>
      </c>
      <c r="AB102">
        <v>3719006139.9865956</v>
      </c>
      <c r="AC102">
        <v>3238813508.9605203</v>
      </c>
      <c r="AD102">
        <v>4199198771.012671</v>
      </c>
      <c r="AE102">
        <v>2984614885.0762334</v>
      </c>
      <c r="AF102">
        <v>4453397394.8969584</v>
      </c>
      <c r="AG102" s="1"/>
    </row>
    <row r="103" spans="2:33" x14ac:dyDescent="0.25">
      <c r="B103" s="10">
        <v>46174</v>
      </c>
      <c r="M103">
        <v>3351169517.6154814</v>
      </c>
      <c r="N103">
        <v>2524916208.0937824</v>
      </c>
      <c r="O103">
        <v>4177422827.1371803</v>
      </c>
      <c r="P103">
        <v>2087524126.8961675</v>
      </c>
      <c r="Q103">
        <v>4614814908.334795</v>
      </c>
      <c r="R103">
        <v>3346228627.1105309</v>
      </c>
      <c r="S103">
        <v>2767022022.7407508</v>
      </c>
      <c r="T103">
        <v>3925435231.4803109</v>
      </c>
      <c r="U103">
        <v>2460408567.5095029</v>
      </c>
      <c r="V103">
        <v>4232048686.7115588</v>
      </c>
      <c r="W103">
        <v>3879603157.0868573</v>
      </c>
      <c r="X103">
        <v>3158217700.1787634</v>
      </c>
      <c r="Y103">
        <v>4600988613.9949512</v>
      </c>
      <c r="Z103">
        <v>2776339306.8257895</v>
      </c>
      <c r="AA103">
        <v>4982867007.3479252</v>
      </c>
      <c r="AB103">
        <v>3751219542.3179774</v>
      </c>
      <c r="AC103">
        <v>3262537810.5715685</v>
      </c>
      <c r="AD103">
        <v>4239901274.0643864</v>
      </c>
      <c r="AE103">
        <v>3003845328.2194567</v>
      </c>
      <c r="AF103">
        <v>4498593756.4164982</v>
      </c>
      <c r="AG103" s="1"/>
    </row>
    <row r="104" spans="2:33" x14ac:dyDescent="0.25">
      <c r="B104" s="10">
        <v>46204</v>
      </c>
      <c r="M104">
        <v>3351169517.6154814</v>
      </c>
      <c r="N104">
        <v>2508819844.2637448</v>
      </c>
      <c r="O104">
        <v>4193519190.9672179</v>
      </c>
      <c r="P104">
        <v>2062906862.7632802</v>
      </c>
      <c r="Q104">
        <v>4639432172.4676828</v>
      </c>
      <c r="R104">
        <v>3341129640.5898557</v>
      </c>
      <c r="S104">
        <v>2748454807.9531765</v>
      </c>
      <c r="T104">
        <v>3933804473.2265348</v>
      </c>
      <c r="U104">
        <v>2434711703.3470736</v>
      </c>
      <c r="V104">
        <v>4247547577.8326378</v>
      </c>
      <c r="W104">
        <v>3902154879.7701578</v>
      </c>
      <c r="X104">
        <v>3167109560.8659859</v>
      </c>
      <c r="Y104">
        <v>4637200198.6743298</v>
      </c>
      <c r="Z104">
        <v>2778000073.3697457</v>
      </c>
      <c r="AA104">
        <v>5026309686.1705704</v>
      </c>
      <c r="AB104">
        <v>3770157027.4546824</v>
      </c>
      <c r="AC104">
        <v>3273122868.794621</v>
      </c>
      <c r="AD104">
        <v>4267191186.1147437</v>
      </c>
      <c r="AE104">
        <v>3010008878.7175612</v>
      </c>
      <c r="AF104">
        <v>4530305176.191803</v>
      </c>
      <c r="AG104" s="1"/>
    </row>
    <row r="105" spans="2:33" x14ac:dyDescent="0.25">
      <c r="B105" s="10">
        <v>46235</v>
      </c>
      <c r="M105">
        <v>3351169517.6154814</v>
      </c>
      <c r="N105">
        <v>2493025349.7182722</v>
      </c>
      <c r="O105">
        <v>4209313685.5126905</v>
      </c>
      <c r="P105">
        <v>2038751267.861419</v>
      </c>
      <c r="Q105">
        <v>4663587767.369544</v>
      </c>
      <c r="R105">
        <v>3337669694.1112895</v>
      </c>
      <c r="S105">
        <v>2732929680.9832158</v>
      </c>
      <c r="T105">
        <v>3942409707.2393632</v>
      </c>
      <c r="U105">
        <v>2412799655.6297569</v>
      </c>
      <c r="V105">
        <v>4262539732.5928221</v>
      </c>
      <c r="W105">
        <v>3924706602.4534578</v>
      </c>
      <c r="X105">
        <v>3176245884.7650037</v>
      </c>
      <c r="Y105">
        <v>4673167320.1419125</v>
      </c>
      <c r="Z105">
        <v>2780034714.1326923</v>
      </c>
      <c r="AA105">
        <v>5069378490.7742233</v>
      </c>
      <c r="AB105">
        <v>3855020910.3284836</v>
      </c>
      <c r="AC105">
        <v>3349772374.8059731</v>
      </c>
      <c r="AD105">
        <v>4360269445.8509941</v>
      </c>
      <c r="AE105">
        <v>3082309956.2866869</v>
      </c>
      <c r="AF105">
        <v>4627731864.3702803</v>
      </c>
      <c r="AG105" s="1"/>
    </row>
    <row r="106" spans="2:33" x14ac:dyDescent="0.25">
      <c r="B106" s="10">
        <v>46266</v>
      </c>
      <c r="M106">
        <v>3351169517.6154814</v>
      </c>
      <c r="N106">
        <v>2477516352.1108799</v>
      </c>
      <c r="O106">
        <v>4224822683.1200829</v>
      </c>
      <c r="P106">
        <v>2015032302.8474054</v>
      </c>
      <c r="Q106">
        <v>4687306732.3835573</v>
      </c>
      <c r="R106">
        <v>3338846440.8387518</v>
      </c>
      <c r="S106">
        <v>2722700491.8750587</v>
      </c>
      <c r="T106">
        <v>3954992389.8024449</v>
      </c>
      <c r="U106">
        <v>2396532528.8145351</v>
      </c>
      <c r="V106">
        <v>4281160352.8629684</v>
      </c>
      <c r="W106">
        <v>3947258325.1367579</v>
      </c>
      <c r="X106">
        <v>3185613753.1913881</v>
      </c>
      <c r="Y106">
        <v>4708902897.0821276</v>
      </c>
      <c r="Z106">
        <v>2782423471.691761</v>
      </c>
      <c r="AA106">
        <v>5112093178.5817547</v>
      </c>
      <c r="AB106">
        <v>3798028655.6230636</v>
      </c>
      <c r="AC106">
        <v>3284693151.4601007</v>
      </c>
      <c r="AD106">
        <v>4311364159.786027</v>
      </c>
      <c r="AE106">
        <v>3012949750.3372164</v>
      </c>
      <c r="AF106">
        <v>4583107560.9089108</v>
      </c>
      <c r="AG106" s="1"/>
    </row>
    <row r="107" spans="2:33" x14ac:dyDescent="0.25">
      <c r="B107" s="10">
        <v>46296</v>
      </c>
      <c r="M107">
        <v>3351169517.6154814</v>
      </c>
      <c r="N107">
        <v>2462277907.6334615</v>
      </c>
      <c r="O107">
        <v>4240061127.5975013</v>
      </c>
      <c r="P107">
        <v>1991727113.1389749</v>
      </c>
      <c r="Q107">
        <v>4710611922.0919876</v>
      </c>
      <c r="R107">
        <v>3344690971.6118793</v>
      </c>
      <c r="S107">
        <v>2717511822.3502054</v>
      </c>
      <c r="T107">
        <v>3971870120.8735533</v>
      </c>
      <c r="U107">
        <v>2385503235.8573866</v>
      </c>
      <c r="V107">
        <v>4303878707.3663721</v>
      </c>
      <c r="W107">
        <v>3969810047.8200583</v>
      </c>
      <c r="X107">
        <v>3195201342.5421414</v>
      </c>
      <c r="Y107">
        <v>4744418753.0979757</v>
      </c>
      <c r="Z107">
        <v>2785148263.4066076</v>
      </c>
      <c r="AA107">
        <v>5154471832.2335091</v>
      </c>
      <c r="AB107">
        <v>4027762745.8423119</v>
      </c>
      <c r="AC107">
        <v>3506461750.763617</v>
      </c>
      <c r="AD107">
        <v>4549063740.9210072</v>
      </c>
      <c r="AE107">
        <v>3230501673.4601445</v>
      </c>
      <c r="AF107">
        <v>4825023818.2244787</v>
      </c>
      <c r="AG107" s="1"/>
    </row>
    <row r="108" spans="2:33" x14ac:dyDescent="0.25">
      <c r="B108" s="10">
        <v>46327</v>
      </c>
      <c r="M108">
        <v>3351169517.6154814</v>
      </c>
      <c r="N108">
        <v>2447296332.3750715</v>
      </c>
      <c r="O108">
        <v>4255042702.8558912</v>
      </c>
      <c r="P108">
        <v>1968814771.0002935</v>
      </c>
      <c r="Q108">
        <v>4733524264.230669</v>
      </c>
      <c r="R108">
        <v>3340424524.4792128</v>
      </c>
      <c r="S108">
        <v>2702468119.8248959</v>
      </c>
      <c r="T108">
        <v>3978380929.1335297</v>
      </c>
      <c r="U108">
        <v>2364754398.948391</v>
      </c>
      <c r="V108">
        <v>4316094650.0100346</v>
      </c>
      <c r="W108">
        <v>3992361770.5033584</v>
      </c>
      <c r="X108">
        <v>3204997798.6490593</v>
      </c>
      <c r="Y108">
        <v>4779725742.3576574</v>
      </c>
      <c r="Z108">
        <v>2788192489.2594595</v>
      </c>
      <c r="AA108">
        <v>5196531051.7472572</v>
      </c>
      <c r="AB108">
        <v>3950739625.0460792</v>
      </c>
      <c r="AC108">
        <v>3421589129.8272429</v>
      </c>
      <c r="AD108">
        <v>4479890120.2649155</v>
      </c>
      <c r="AE108">
        <v>3141473778.1507759</v>
      </c>
      <c r="AF108">
        <v>4760005471.9413824</v>
      </c>
      <c r="AG108" s="1"/>
    </row>
    <row r="109" spans="2:33" x14ac:dyDescent="0.25">
      <c r="B109" s="10">
        <v>46357</v>
      </c>
      <c r="M109">
        <v>3351169517.6154814</v>
      </c>
      <c r="N109">
        <v>2432559058.4452949</v>
      </c>
      <c r="O109">
        <v>4269779976.7856679</v>
      </c>
      <c r="P109">
        <v>1946276055.5016403</v>
      </c>
      <c r="Q109">
        <v>4756062979.7293224</v>
      </c>
      <c r="R109">
        <v>3338953438.3121352</v>
      </c>
      <c r="S109">
        <v>2690424623.1174574</v>
      </c>
      <c r="T109">
        <v>3987482253.506813</v>
      </c>
      <c r="U109">
        <v>2347114206.1718006</v>
      </c>
      <c r="V109">
        <v>4330792670.4524698</v>
      </c>
      <c r="W109">
        <v>4014913493.1866589</v>
      </c>
      <c r="X109">
        <v>3214993129.0782108</v>
      </c>
      <c r="Y109">
        <v>4814833857.2951069</v>
      </c>
      <c r="Z109">
        <v>2791540867.1413898</v>
      </c>
      <c r="AA109">
        <v>5238286119.2319279</v>
      </c>
      <c r="AB109">
        <v>4092352151.7020674</v>
      </c>
      <c r="AC109">
        <v>3555463058.6572685</v>
      </c>
      <c r="AD109">
        <v>4629241244.7468662</v>
      </c>
      <c r="AE109">
        <v>3271251140.7466416</v>
      </c>
      <c r="AF109">
        <v>4913453162.6574926</v>
      </c>
      <c r="AG109" s="1"/>
    </row>
    <row r="110" spans="2:33" x14ac:dyDescent="0.25">
      <c r="B110" s="10">
        <v>46388</v>
      </c>
      <c r="M110">
        <v>3351169517.6154814</v>
      </c>
      <c r="N110">
        <v>2418054510.5573602</v>
      </c>
      <c r="O110">
        <v>4284284524.6736026</v>
      </c>
      <c r="P110">
        <v>1924093263.7695668</v>
      </c>
      <c r="Q110">
        <v>4778245771.4613962</v>
      </c>
      <c r="R110">
        <v>3340352952.9812226</v>
      </c>
      <c r="S110">
        <v>2681431552.641336</v>
      </c>
      <c r="T110">
        <v>3999274353.3211093</v>
      </c>
      <c r="U110">
        <v>2332619633.4404955</v>
      </c>
      <c r="V110">
        <v>4348086272.5219498</v>
      </c>
      <c r="W110">
        <v>4037465215.8699589</v>
      </c>
      <c r="X110">
        <v>3225178110.3389277</v>
      </c>
      <c r="Y110">
        <v>4849752321.4009895</v>
      </c>
      <c r="Z110">
        <v>2795179290.9407058</v>
      </c>
      <c r="AA110">
        <v>5279751140.7992115</v>
      </c>
      <c r="AB110">
        <v>3818299208.3025827</v>
      </c>
      <c r="AC110">
        <v>3273777690.4304833</v>
      </c>
      <c r="AD110">
        <v>4362820726.1746826</v>
      </c>
      <c r="AE110">
        <v>2985525410.8761258</v>
      </c>
      <c r="AF110">
        <v>4651073005.7290401</v>
      </c>
      <c r="AG110" s="1"/>
    </row>
    <row r="111" spans="2:33" x14ac:dyDescent="0.25">
      <c r="B111" s="10">
        <v>46419</v>
      </c>
      <c r="M111">
        <v>3351169517.6154814</v>
      </c>
      <c r="N111">
        <v>2403771999.623538</v>
      </c>
      <c r="O111">
        <v>4298567035.6074247</v>
      </c>
      <c r="P111">
        <v>1902250048.2551017</v>
      </c>
      <c r="Q111">
        <v>4800088986.9758606</v>
      </c>
      <c r="R111">
        <v>3339082571.0913153</v>
      </c>
      <c r="S111">
        <v>2669934024.8136797</v>
      </c>
      <c r="T111">
        <v>4008231117.3689508</v>
      </c>
      <c r="U111">
        <v>2315708181.5838838</v>
      </c>
      <c r="V111">
        <v>4362456960.5987473</v>
      </c>
      <c r="W111">
        <v>4060016938.5532589</v>
      </c>
      <c r="X111">
        <v>3235544207.5548663</v>
      </c>
      <c r="Y111">
        <v>4884489669.551651</v>
      </c>
      <c r="Z111">
        <v>2799094707.6904454</v>
      </c>
      <c r="AA111">
        <v>5320939169.4160728</v>
      </c>
      <c r="AB111">
        <v>3842385286.1068769</v>
      </c>
      <c r="AC111">
        <v>3290333111.7506294</v>
      </c>
      <c r="AD111">
        <v>4394437460.4631243</v>
      </c>
      <c r="AE111">
        <v>2998094343.4591885</v>
      </c>
      <c r="AF111">
        <v>4686676228.7545652</v>
      </c>
      <c r="AG111" s="1"/>
    </row>
    <row r="112" spans="2:33" x14ac:dyDescent="0.25">
      <c r="B112" s="10">
        <v>46447</v>
      </c>
      <c r="M112">
        <v>3351169517.6154814</v>
      </c>
      <c r="N112">
        <v>2389701630.5815401</v>
      </c>
      <c r="O112">
        <v>4312637404.6494226</v>
      </c>
      <c r="P112">
        <v>1880731275.7663927</v>
      </c>
      <c r="Q112">
        <v>4821607759.46457</v>
      </c>
      <c r="R112">
        <v>3335194602.2728953</v>
      </c>
      <c r="S112">
        <v>2655974492.5016336</v>
      </c>
      <c r="T112">
        <v>4014414712.044157</v>
      </c>
      <c r="U112">
        <v>2296417085.6137853</v>
      </c>
      <c r="V112">
        <v>4373972118.9320049</v>
      </c>
      <c r="W112">
        <v>4082568661.2365594</v>
      </c>
      <c r="X112">
        <v>3246083504.6107526</v>
      </c>
      <c r="Y112">
        <v>4919053817.8623667</v>
      </c>
      <c r="Z112">
        <v>2803275010.7370391</v>
      </c>
      <c r="AA112">
        <v>5361862311.7360802</v>
      </c>
      <c r="AB112">
        <v>3765494137.0485411</v>
      </c>
      <c r="AC112">
        <v>3206008964.2128701</v>
      </c>
      <c r="AD112">
        <v>4324979309.8842115</v>
      </c>
      <c r="AE112">
        <v>2909835404.2092662</v>
      </c>
      <c r="AF112">
        <v>4621152869.8878155</v>
      </c>
      <c r="AG112" s="1"/>
    </row>
    <row r="113" spans="2:33" x14ac:dyDescent="0.25">
      <c r="B113" s="10">
        <v>46478</v>
      </c>
      <c r="M113">
        <v>3351169517.6154814</v>
      </c>
      <c r="N113">
        <v>2375834222.1925545</v>
      </c>
      <c r="O113">
        <v>4326504813.0384083</v>
      </c>
      <c r="P113">
        <v>1859522904.8103864</v>
      </c>
      <c r="Q113">
        <v>4842816130.4205761</v>
      </c>
      <c r="R113">
        <v>3336812433.0780301</v>
      </c>
      <c r="S113">
        <v>2647668574.486805</v>
      </c>
      <c r="T113">
        <v>4025956291.6692553</v>
      </c>
      <c r="U113">
        <v>2282857852.3025155</v>
      </c>
      <c r="V113">
        <v>4390767013.8535452</v>
      </c>
      <c r="W113">
        <v>4105120383.9198594</v>
      </c>
      <c r="X113">
        <v>3256788643.1521068</v>
      </c>
      <c r="Y113">
        <v>4953452124.6876116</v>
      </c>
      <c r="Z113">
        <v>2807708946.4484434</v>
      </c>
      <c r="AA113">
        <v>5402531821.3912754</v>
      </c>
      <c r="AB113">
        <v>3834098744.4774384</v>
      </c>
      <c r="AC113">
        <v>3267274388.3532944</v>
      </c>
      <c r="AD113">
        <v>4400923100.6015825</v>
      </c>
      <c r="AE113">
        <v>2967215699.3997149</v>
      </c>
      <c r="AF113">
        <v>4700981789.5551624</v>
      </c>
      <c r="AG113" s="1"/>
    </row>
    <row r="114" spans="2:33" x14ac:dyDescent="0.25">
      <c r="B114" s="10">
        <v>46508</v>
      </c>
      <c r="M114">
        <v>3351169517.6154814</v>
      </c>
      <c r="N114">
        <v>2362161236.963623</v>
      </c>
      <c r="O114">
        <v>4340177798.2673397</v>
      </c>
      <c r="P114">
        <v>1838611878.4183538</v>
      </c>
      <c r="Q114">
        <v>4863727156.8126087</v>
      </c>
      <c r="R114">
        <v>3343475713.4701352</v>
      </c>
      <c r="S114">
        <v>2644549248.4629116</v>
      </c>
      <c r="T114">
        <v>4042402178.4773588</v>
      </c>
      <c r="U114">
        <v>2274559927.2575688</v>
      </c>
      <c r="V114">
        <v>4412391499.6827011</v>
      </c>
      <c r="W114">
        <v>4127672106.6031599</v>
      </c>
      <c r="X114">
        <v>3267652769.1041784</v>
      </c>
      <c r="Y114">
        <v>4987691444.1021414</v>
      </c>
      <c r="Z114">
        <v>2812386032.4219036</v>
      </c>
      <c r="AA114">
        <v>5442958180.7844162</v>
      </c>
      <c r="AB114">
        <v>3936683698.3789315</v>
      </c>
      <c r="AC114">
        <v>3362610375.1313286</v>
      </c>
      <c r="AD114">
        <v>4510757021.6265345</v>
      </c>
      <c r="AE114">
        <v>3058714314.7807155</v>
      </c>
      <c r="AF114">
        <v>4814653081.9771481</v>
      </c>
      <c r="AG114" s="1"/>
    </row>
    <row r="115" spans="2:33" x14ac:dyDescent="0.25">
      <c r="B115" s="10">
        <v>46539</v>
      </c>
      <c r="M115">
        <v>3351169517.6154814</v>
      </c>
      <c r="N115">
        <v>2348674719.6747828</v>
      </c>
      <c r="O115">
        <v>4353664315.55618</v>
      </c>
      <c r="P115">
        <v>1817986030.1312656</v>
      </c>
      <c r="Q115">
        <v>4884353005.0996971</v>
      </c>
      <c r="R115">
        <v>3343331126.1010017</v>
      </c>
      <c r="S115">
        <v>2634757201.7742691</v>
      </c>
      <c r="T115">
        <v>4051905050.4277344</v>
      </c>
      <c r="U115">
        <v>2259660824.0991955</v>
      </c>
      <c r="V115">
        <v>4427001428.102808</v>
      </c>
      <c r="W115">
        <v>4150223829.2864599</v>
      </c>
      <c r="X115">
        <v>3278669485.6074595</v>
      </c>
      <c r="Y115">
        <v>5021778172.9654598</v>
      </c>
      <c r="Z115">
        <v>2817296485.5050402</v>
      </c>
      <c r="AA115">
        <v>5483151173.0678797</v>
      </c>
      <c r="AB115">
        <v>3968897100.7103133</v>
      </c>
      <c r="AC115">
        <v>3387661650.1695995</v>
      </c>
      <c r="AD115">
        <v>4550132551.2510271</v>
      </c>
      <c r="AE115">
        <v>3079974188.6512871</v>
      </c>
      <c r="AF115">
        <v>4857820012.7693396</v>
      </c>
      <c r="AG115" s="1"/>
    </row>
    <row r="116" spans="2:33" x14ac:dyDescent="0.25">
      <c r="B116" s="10">
        <v>46569</v>
      </c>
      <c r="M116">
        <v>3351169517.6154814</v>
      </c>
      <c r="N116">
        <v>2335367243.2537928</v>
      </c>
      <c r="O116">
        <v>4366971791.97717</v>
      </c>
      <c r="P116">
        <v>1797634001.2223294</v>
      </c>
      <c r="Q116">
        <v>4904705034.0086336</v>
      </c>
      <c r="R116">
        <v>3342094619.6455269</v>
      </c>
      <c r="S116">
        <v>2623429224.5607753</v>
      </c>
      <c r="T116">
        <v>4060760014.7302785</v>
      </c>
      <c r="U116">
        <v>2242990744.9584489</v>
      </c>
      <c r="V116">
        <v>4441198494.3326054</v>
      </c>
      <c r="W116">
        <v>4172775551.9697599</v>
      </c>
      <c r="X116">
        <v>3289832811.4533167</v>
      </c>
      <c r="Y116">
        <v>5055718292.4862032</v>
      </c>
      <c r="Z116">
        <v>2822431158.2286272</v>
      </c>
      <c r="AA116">
        <v>5523119945.7108927</v>
      </c>
      <c r="AB116">
        <v>3987834585.8470187</v>
      </c>
      <c r="AC116">
        <v>3399517162.8759589</v>
      </c>
      <c r="AD116">
        <v>4576152008.818078</v>
      </c>
      <c r="AE116">
        <v>3088080731.6112061</v>
      </c>
      <c r="AF116">
        <v>4887588440.0828314</v>
      </c>
      <c r="AG116" s="1"/>
    </row>
    <row r="117" spans="2:33" x14ac:dyDescent="0.25">
      <c r="B117" s="10">
        <v>46600</v>
      </c>
      <c r="M117">
        <v>3351169517.6154814</v>
      </c>
      <c r="N117">
        <v>2322231860.9527488</v>
      </c>
      <c r="O117">
        <v>4380107174.2782135</v>
      </c>
      <c r="P117">
        <v>1777545167.5574341</v>
      </c>
      <c r="Q117">
        <v>4924793867.6735287</v>
      </c>
      <c r="R117">
        <v>3341255581.1152234</v>
      </c>
      <c r="S117">
        <v>2612854411.151854</v>
      </c>
      <c r="T117">
        <v>4069656751.0785928</v>
      </c>
      <c r="U117">
        <v>2227262123.6468458</v>
      </c>
      <c r="V117">
        <v>4455249038.583601</v>
      </c>
      <c r="W117">
        <v>4195327274.65306</v>
      </c>
      <c r="X117">
        <v>3301137144.2540169</v>
      </c>
      <c r="Y117">
        <v>5089517405.052103</v>
      </c>
      <c r="Z117">
        <v>2827781482.4800134</v>
      </c>
      <c r="AA117">
        <v>5562873066.826107</v>
      </c>
      <c r="AB117">
        <v>4072698468.72082</v>
      </c>
      <c r="AC117">
        <v>3477383309.1276655</v>
      </c>
      <c r="AD117">
        <v>4668013628.3139744</v>
      </c>
      <c r="AE117">
        <v>3162242499.8597755</v>
      </c>
      <c r="AF117">
        <v>4983154437.5818644</v>
      </c>
      <c r="AG117" s="1"/>
    </row>
    <row r="118" spans="2:33" x14ac:dyDescent="0.25">
      <c r="B118" s="10">
        <v>46631</v>
      </c>
      <c r="M118">
        <v>3351169517.6154814</v>
      </c>
      <c r="N118">
        <v>2309262063.9523396</v>
      </c>
      <c r="O118">
        <v>4393076971.2786236</v>
      </c>
      <c r="P118">
        <v>1757709574.7564569</v>
      </c>
      <c r="Q118">
        <v>4944629460.4745064</v>
      </c>
      <c r="R118">
        <v>3341540942.7099376</v>
      </c>
      <c r="S118">
        <v>2603617650.5288033</v>
      </c>
      <c r="T118">
        <v>4079464234.8910718</v>
      </c>
      <c r="U118">
        <v>2212984656.0078592</v>
      </c>
      <c r="V118">
        <v>4470097229.4120159</v>
      </c>
      <c r="W118">
        <v>4217878997.3363605</v>
      </c>
      <c r="X118">
        <v>3312577227.70435</v>
      </c>
      <c r="Y118">
        <v>5123180766.9683704</v>
      </c>
      <c r="Z118">
        <v>2833339419.4340887</v>
      </c>
      <c r="AA118">
        <v>5602418575.2386322</v>
      </c>
      <c r="AB118">
        <v>4015706214.0153995</v>
      </c>
      <c r="AC118">
        <v>3413471185.0199003</v>
      </c>
      <c r="AD118">
        <v>4617941243.0108986</v>
      </c>
      <c r="AE118">
        <v>3094667218.1650724</v>
      </c>
      <c r="AF118">
        <v>4936745209.8657265</v>
      </c>
      <c r="AG118" s="1"/>
    </row>
    <row r="119" spans="2:33" x14ac:dyDescent="0.25">
      <c r="B119" s="10">
        <v>46661</v>
      </c>
      <c r="M119">
        <v>3351169517.6154814</v>
      </c>
      <c r="N119">
        <v>2296451743.6593256</v>
      </c>
      <c r="O119">
        <v>4405887291.5716372</v>
      </c>
      <c r="P119">
        <v>1738117880.5322289</v>
      </c>
      <c r="Q119">
        <v>4964221154.6987343</v>
      </c>
      <c r="R119">
        <v>3342958243.9718428</v>
      </c>
      <c r="S119">
        <v>2595667953.2945738</v>
      </c>
      <c r="T119">
        <v>4090248534.6491117</v>
      </c>
      <c r="U119">
        <v>2200076369.295578</v>
      </c>
      <c r="V119">
        <v>4485840118.6481075</v>
      </c>
      <c r="W119">
        <v>4240430720.0196605</v>
      </c>
      <c r="X119">
        <v>3324148122.3926678</v>
      </c>
      <c r="Y119">
        <v>5156713317.6466532</v>
      </c>
      <c r="Z119">
        <v>2839097414.9126253</v>
      </c>
      <c r="AA119">
        <v>5641764025.1266956</v>
      </c>
      <c r="AB119">
        <v>4245440304.2346482</v>
      </c>
      <c r="AC119">
        <v>3636360618.2082753</v>
      </c>
      <c r="AD119">
        <v>4854519990.2610207</v>
      </c>
      <c r="AE119">
        <v>3313933308.7909222</v>
      </c>
      <c r="AF119">
        <v>5176947299.6783743</v>
      </c>
      <c r="AG119" s="1"/>
    </row>
    <row r="120" spans="2:33" x14ac:dyDescent="0.25">
      <c r="B120" s="10">
        <v>46692</v>
      </c>
      <c r="M120">
        <v>3351169517.6154814</v>
      </c>
      <c r="N120">
        <v>2283795158.0774393</v>
      </c>
      <c r="O120">
        <v>4418543877.1535234</v>
      </c>
      <c r="P120">
        <v>1718761303.2592697</v>
      </c>
      <c r="Q120">
        <v>4983577731.971693</v>
      </c>
      <c r="R120">
        <v>3341923628.6811194</v>
      </c>
      <c r="S120">
        <v>2585395745.1715755</v>
      </c>
      <c r="T120">
        <v>4098451512.1906633</v>
      </c>
      <c r="U120">
        <v>2184914074.9150085</v>
      </c>
      <c r="V120">
        <v>4498933182.4472303</v>
      </c>
      <c r="W120">
        <v>4262982442.702961</v>
      </c>
      <c r="X120">
        <v>3335845179.7021036</v>
      </c>
      <c r="Y120">
        <v>5190119705.7038183</v>
      </c>
      <c r="Z120">
        <v>2845048359.4696321</v>
      </c>
      <c r="AA120">
        <v>5680916525.9362898</v>
      </c>
      <c r="AB120">
        <v>4168417183.4384155</v>
      </c>
      <c r="AC120">
        <v>3552565544.1460733</v>
      </c>
      <c r="AD120">
        <v>4784268822.7307577</v>
      </c>
      <c r="AE120">
        <v>3226553379.2145076</v>
      </c>
      <c r="AF120">
        <v>5110280987.662323</v>
      </c>
      <c r="AG120" s="1"/>
    </row>
    <row r="121" spans="2:33" x14ac:dyDescent="0.25">
      <c r="B121" s="10">
        <v>46722</v>
      </c>
      <c r="M121">
        <v>3351169517.6154814</v>
      </c>
      <c r="N121">
        <v>2271286901.7263918</v>
      </c>
      <c r="O121">
        <v>4431052133.504571</v>
      </c>
      <c r="P121">
        <v>1699631575.9688749</v>
      </c>
      <c r="Q121">
        <v>5002707459.2620878</v>
      </c>
      <c r="R121">
        <v>3341566889.6439061</v>
      </c>
      <c r="S121">
        <v>2575918204.1167831</v>
      </c>
      <c r="T121">
        <v>4107215575.1710291</v>
      </c>
      <c r="U121">
        <v>2170608272.9253588</v>
      </c>
      <c r="V121">
        <v>4512525506.3624535</v>
      </c>
      <c r="W121">
        <v>4285534165.386261</v>
      </c>
      <c r="X121">
        <v>3347664018.4113116</v>
      </c>
      <c r="Y121">
        <v>5223404312.3612108</v>
      </c>
      <c r="Z121">
        <v>2851185552.6052837</v>
      </c>
      <c r="AA121">
        <v>5719882778.1672382</v>
      </c>
      <c r="AB121">
        <v>4310029710.0944033</v>
      </c>
      <c r="AC121">
        <v>3687476447.9137554</v>
      </c>
      <c r="AD121">
        <v>4932582972.2750511</v>
      </c>
      <c r="AE121">
        <v>3357916658.1209784</v>
      </c>
      <c r="AF121">
        <v>5262142762.0678282</v>
      </c>
      <c r="AG121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Ajustes</vt:lpstr>
      <vt:lpstr>Gráfico</vt:lpstr>
      <vt:lpstr>Previsão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raphael maciel de lima</cp:lastModifiedBy>
  <dcterms:created xsi:type="dcterms:W3CDTF">2024-07-09T18:30:35Z</dcterms:created>
  <dcterms:modified xsi:type="dcterms:W3CDTF">2024-07-10T14:24:02Z</dcterms:modified>
</cp:coreProperties>
</file>