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pha\OneDrive\Documentos\Trabalhos em R\previsao-receita\RTL E RESULTADO PRIMÁRIO\"/>
    </mc:Choice>
  </mc:AlternateContent>
  <xr:revisionPtr revIDLastSave="0" documentId="13_ncr:1_{76FAC657-2E98-438F-B561-ED68726D74C5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Ajustes" sheetId="1" r:id="rId1"/>
    <sheet name="Previsão" sheetId="3" r:id="rId2"/>
    <sheet name="Gráfico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1" i="2" l="1"/>
  <c r="I91" i="2" s="1"/>
  <c r="C91" i="2"/>
  <c r="D91" i="2"/>
  <c r="E91" i="2"/>
  <c r="H91" i="2" s="1"/>
  <c r="L56" i="1"/>
  <c r="G91" i="2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2" i="1"/>
</calcChain>
</file>

<file path=xl/sharedStrings.xml><?xml version="1.0" encoding="utf-8"?>
<sst xmlns="http://schemas.openxmlformats.org/spreadsheetml/2006/main" count="138" uniqueCount="117">
  <si>
    <t>data</t>
  </si>
  <si>
    <t>value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</si>
  <si>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</si>
  <si>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</si>
  <si>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</si>
  <si>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</si>
  <si>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</si>
  <si>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</si>
  <si>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</si>
  <si>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</si>
  <si>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</si>
  <si>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</si>
  <si>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</si>
  <si>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</si>
  <si>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</si>
  <si>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</si>
  <si>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</si>
  <si>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</si>
  <si>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</si>
  <si>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</si>
  <si>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</si>
  <si>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</si>
  <si>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</si>
  <si>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</si>
  <si>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</si>
  <si>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</si>
  <si>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</si>
  <si>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</si>
  <si>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</si>
  <si>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</si>
  <si>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</si>
  <si>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</si>
  <si>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</si>
  <si>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</si>
  <si>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</si>
  <si>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</si>
  <si>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</si>
  <si>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</si>
  <si>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</si>
  <si>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</si>
  <si>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</si>
  <si>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</si>
  <si>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</si>
  <si>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</si>
  <si>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</si>
  <si>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</si>
  <si>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</si>
  <si>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</si>
  <si>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</si>
  <si>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</si>
  <si>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</si>
  <si>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</si>
  <si>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</si>
  <si>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</si>
  <si>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</si>
  <si>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</si>
  <si>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</si>
  <si>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</si>
  <si>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</si>
  <si>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</si>
  <si>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</si>
  <si>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</si>
  <si>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</si>
  <si>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</si>
  <si>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</si>
  <si>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</si>
  <si>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</si>
  <si>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</si>
  <si>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</si>
  <si>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</si>
  <si>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</si>
  <si>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</si>
  <si>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</si>
  <si>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</si>
  <si>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</si>
  <si>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</si>
  <si>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</si>
  <si>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</si>
  <si>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</si>
  <si>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</si>
  <si>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Filtro HP</t>
  </si>
  <si>
    <t>IPASGO</t>
  </si>
  <si>
    <t>compensação LC Nº 194/2022</t>
  </si>
  <si>
    <t>Depósitos Judiciais (LC 151/2015)</t>
  </si>
  <si>
    <t>CELG-T</t>
  </si>
  <si>
    <t>Valor</t>
  </si>
  <si>
    <t>Venda da folha</t>
  </si>
  <si>
    <t>OPC BID PROFISCO II</t>
  </si>
  <si>
    <t>REFIZ</t>
  </si>
  <si>
    <t>Previsão_ETS</t>
  </si>
  <si>
    <t>lo80_ETS</t>
  </si>
  <si>
    <t>hi80_ETS</t>
  </si>
  <si>
    <t>lo95_ETS</t>
  </si>
  <si>
    <t>hi95_ETS</t>
  </si>
  <si>
    <t>Previsão_ARIMA</t>
  </si>
  <si>
    <t>lo80_ARIMA</t>
  </si>
  <si>
    <t>hi80_ARIMA</t>
  </si>
  <si>
    <t>lo95_ARIMA</t>
  </si>
  <si>
    <t>hi95_ARIMA</t>
  </si>
  <si>
    <t>Previsão_Holt</t>
  </si>
  <si>
    <t>lo80_Holt</t>
  </si>
  <si>
    <t>hi80_Holt</t>
  </si>
  <si>
    <t>lo95_Holt</t>
  </si>
  <si>
    <t>hi95_Holt</t>
  </si>
  <si>
    <t>Previsão_HW</t>
  </si>
  <si>
    <t>lo80_HW</t>
  </si>
  <si>
    <t>hi80_HW</t>
  </si>
  <si>
    <t>lo95_HW</t>
  </si>
  <si>
    <t>hi95_HW</t>
  </si>
  <si>
    <t>Valor original</t>
  </si>
  <si>
    <t>Valor ajustado</t>
  </si>
  <si>
    <t>Previsão</t>
  </si>
  <si>
    <t>Var. a.a(%)</t>
  </si>
  <si>
    <t>24x25</t>
  </si>
  <si>
    <t>25x26</t>
  </si>
  <si>
    <t>26x27</t>
  </si>
  <si>
    <t xml:space="preserve">Holt Winters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</si>
</sst>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indexed="8"/>
      <name val="Aptos Narrow"/>
      <family val="2"/>
      <scheme val="minor"/>
    </font>
    <font>
      <sz val="11"/>
      <color indexed="8"/>
      <name val="Aptos Narrow"/>
      <family val="2"/>
      <scheme val="minor"/>
    </font>
    <font>
      <b/>
      <sz val="9"/>
      <color rgb="FF333333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8"/>
      <name val="Arial"/>
    </font>
    <font>
      <b/>
      <sz val="10"/>
      <color rgb="FFFFFFFF"/>
      <name val="Arial"/>
    </font>
    <font>
      <sz val="18"/>
      <color rgb="FF000000"/>
      <name val="Arial"/>
    </font>
    <font>
      <sz val="10"/>
      <color rgb="FF000000"/>
      <name val="Arial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8666"/>
        <bgColor indexed="64"/>
      </patternFill>
    </fill>
  </fills>
  <borders count="17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CAC9D9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/>
      <right style="medium">
        <color rgb="FF008666"/>
      </right>
      <top/>
      <bottom/>
      <diagonal/>
    </border>
    <border>
      <left style="medium">
        <color rgb="FF008666"/>
      </left>
      <right/>
      <top style="medium">
        <color rgb="FF008666"/>
      </top>
      <bottom style="medium">
        <color rgb="FF008666"/>
      </bottom>
      <diagonal/>
    </border>
    <border>
      <left/>
      <right/>
      <top style="medium">
        <color rgb="FF008666"/>
      </top>
      <bottom style="medium">
        <color rgb="FF008666"/>
      </bottom>
      <diagonal/>
    </border>
    <border>
      <left/>
      <right style="thin">
        <color rgb="FF008666"/>
      </right>
      <top style="medium">
        <color rgb="FF008666"/>
      </top>
      <bottom style="medium">
        <color rgb="FF008666"/>
      </bottom>
      <diagonal/>
    </border>
    <border>
      <left/>
      <right/>
      <top/>
      <bottom style="thin">
        <color rgb="FF008666"/>
      </bottom>
      <diagonal/>
    </border>
    <border>
      <left/>
      <right style="medium">
        <color rgb="FF008666"/>
      </right>
      <top/>
      <bottom style="thin">
        <color rgb="FF008666"/>
      </bottom>
      <diagonal/>
    </border>
    <border>
      <left style="medium">
        <color rgb="FF008666"/>
      </left>
      <right style="thin">
        <color rgb="FF008666"/>
      </right>
      <top style="medium">
        <color rgb="FF008666"/>
      </top>
      <bottom style="thin">
        <color rgb="FF008666"/>
      </bottom>
      <diagonal/>
    </border>
    <border>
      <left style="thin">
        <color rgb="FF008666"/>
      </left>
      <right style="thin">
        <color rgb="FF008666"/>
      </right>
      <top style="medium">
        <color rgb="FF008666"/>
      </top>
      <bottom style="thin">
        <color rgb="FF008666"/>
      </bottom>
      <diagonal/>
    </border>
    <border>
      <left style="thin">
        <color rgb="FF008666"/>
      </left>
      <right style="thin">
        <color rgb="FF008666"/>
      </right>
      <top style="thin">
        <color rgb="FF008666"/>
      </top>
      <bottom style="thin">
        <color rgb="FF008666"/>
      </bottom>
      <diagonal/>
    </border>
    <border>
      <left style="thin">
        <color rgb="FF008666"/>
      </left>
      <right/>
      <top style="thin">
        <color rgb="FF008666"/>
      </top>
      <bottom style="thin">
        <color rgb="FF008666"/>
      </bottom>
      <diagonal/>
    </border>
    <border>
      <left/>
      <right style="thin">
        <color rgb="FF008666"/>
      </right>
      <top style="thin">
        <color rgb="FF008666"/>
      </top>
      <bottom style="thin">
        <color rgb="FF008666"/>
      </bottom>
      <diagonal/>
    </border>
    <border>
      <left style="thin">
        <color rgb="FF008666"/>
      </left>
      <right/>
      <top/>
      <bottom style="medium">
        <color rgb="FF008666"/>
      </bottom>
      <diagonal/>
    </border>
    <border>
      <left/>
      <right/>
      <top/>
      <bottom style="medium">
        <color rgb="FF00866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43" fontId="0" fillId="0" borderId="0" xfId="1" applyFont="1"/>
    <xf numFmtId="0" fontId="0" fillId="0" borderId="0" xfId="0" applyAlignment="1">
      <alignment wrapText="1"/>
    </xf>
    <xf numFmtId="43" fontId="0" fillId="0" borderId="0" xfId="0" applyNumberFormat="1"/>
    <xf numFmtId="43" fontId="2" fillId="2" borderId="1" xfId="1" applyFont="1" applyFill="1" applyBorder="1" applyAlignment="1">
      <alignment horizontal="right"/>
    </xf>
    <xf numFmtId="14" fontId="0" fillId="0" borderId="0" xfId="1" applyNumberFormat="1" applyFont="1"/>
    <xf numFmtId="43" fontId="2" fillId="0" borderId="2" xfId="1" applyFont="1" applyFill="1" applyBorder="1" applyAlignment="1">
      <alignment horizontal="right"/>
    </xf>
    <xf numFmtId="43" fontId="2" fillId="0" borderId="0" xfId="1" applyFont="1" applyFill="1" applyBorder="1" applyAlignment="1">
      <alignment horizontal="right"/>
    </xf>
    <xf numFmtId="4" fontId="3" fillId="2" borderId="3" xfId="0" applyNumberFormat="1" applyFont="1" applyFill="1" applyBorder="1" applyAlignment="1">
      <alignment horizontal="right"/>
    </xf>
    <xf numFmtId="4" fontId="4" fillId="2" borderId="3" xfId="0" applyNumberFormat="1" applyFont="1" applyFill="1" applyBorder="1" applyAlignment="1">
      <alignment horizontal="right"/>
    </xf>
    <xf numFmtId="0" fontId="5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8" xfId="0" applyFont="1" applyBorder="1" applyAlignment="1">
      <alignment horizontal="left" vertical="center" wrapText="1" readingOrder="1"/>
    </xf>
    <xf numFmtId="0" fontId="7" fillId="0" borderId="9" xfId="0" applyFont="1" applyBorder="1" applyAlignment="1">
      <alignment horizontal="left" vertical="center" wrapText="1" readingOrder="1"/>
    </xf>
    <xf numFmtId="0" fontId="6" fillId="3" borderId="10" xfId="0" applyFont="1" applyFill="1" applyBorder="1" applyAlignment="1">
      <alignment horizontal="center" vertical="center" wrapText="1" readingOrder="1"/>
    </xf>
    <xf numFmtId="0" fontId="6" fillId="3" borderId="11" xfId="0" applyFont="1" applyFill="1" applyBorder="1" applyAlignment="1">
      <alignment horizontal="center" vertical="center" wrapText="1" readingOrder="1"/>
    </xf>
    <xf numFmtId="4" fontId="8" fillId="0" borderId="12" xfId="0" applyNumberFormat="1" applyFont="1" applyBorder="1" applyAlignment="1">
      <alignment horizontal="center" vertical="center" wrapText="1" readingOrder="1"/>
    </xf>
    <xf numFmtId="10" fontId="8" fillId="0" borderId="12" xfId="0" applyNumberFormat="1" applyFont="1" applyBorder="1" applyAlignment="1">
      <alignment horizontal="center" vertical="center" wrapText="1" readingOrder="1"/>
    </xf>
    <xf numFmtId="0" fontId="6" fillId="3" borderId="6" xfId="0" applyFont="1" applyFill="1" applyBorder="1" applyAlignment="1">
      <alignment horizontal="center" vertical="center" wrapText="1" readingOrder="1"/>
    </xf>
    <xf numFmtId="0" fontId="6" fillId="3" borderId="5" xfId="0" applyFont="1" applyFill="1" applyBorder="1" applyAlignment="1">
      <alignment horizontal="center" vertical="center" wrapText="1" readingOrder="1"/>
    </xf>
    <xf numFmtId="0" fontId="6" fillId="3" borderId="6" xfId="0" applyFont="1" applyFill="1" applyBorder="1" applyAlignment="1">
      <alignment horizontal="center" vertical="center" wrapText="1" readingOrder="1"/>
    </xf>
    <xf numFmtId="0" fontId="6" fillId="3" borderId="7" xfId="0" applyFont="1" applyFill="1" applyBorder="1" applyAlignment="1">
      <alignment horizontal="center" vertical="center" wrapText="1" readingOrder="1"/>
    </xf>
    <xf numFmtId="0" fontId="6" fillId="3" borderId="13" xfId="0" applyFont="1" applyFill="1" applyBorder="1" applyAlignment="1">
      <alignment horizontal="center" vertical="center" wrapText="1" readingOrder="1"/>
    </xf>
    <xf numFmtId="0" fontId="6" fillId="3" borderId="14" xfId="0" applyFont="1" applyFill="1" applyBorder="1" applyAlignment="1">
      <alignment horizontal="center" vertical="center" wrapText="1" readingOrder="1"/>
    </xf>
    <xf numFmtId="0" fontId="6" fillId="3" borderId="15" xfId="0" applyFont="1" applyFill="1" applyBorder="1" applyAlignment="1">
      <alignment horizontal="center" vertical="center" wrapText="1" readingOrder="1"/>
    </xf>
    <xf numFmtId="0" fontId="6" fillId="3" borderId="16" xfId="0" applyFont="1" applyFill="1" applyBorder="1" applyAlignment="1">
      <alignment horizontal="center" vertical="center" wrapText="1" readingOrder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RTL com e</a:t>
            </a:r>
            <a:r>
              <a:rPr lang="pt-BR" baseline="0"/>
              <a:t> sem ajustes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Original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Ajustes!$B$2:$B$79</c:f>
              <c:numCache>
                <c:formatCode>m/d/yyyy</c:formatCode>
                <c:ptCount val="78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</c:numCache>
            </c:numRef>
          </c:cat>
          <c:val>
            <c:numRef>
              <c:f>Ajustes!$C$2:$C$79</c:f>
              <c:numCache>
                <c:formatCode>_(* #,##0.00_);_(* \(#,##0.00\);_(* "-"??_);_(@_)</c:formatCode>
                <c:ptCount val="78"/>
                <c:pt idx="0">
                  <c:v>1949886450.1700001</c:v>
                </c:pt>
                <c:pt idx="1">
                  <c:v>1898669828.21</c:v>
                </c:pt>
                <c:pt idx="2">
                  <c:v>1876671143.0899999</c:v>
                </c:pt>
                <c:pt idx="3">
                  <c:v>1956424762.5599999</c:v>
                </c:pt>
                <c:pt idx="4">
                  <c:v>1984713522.99</c:v>
                </c:pt>
                <c:pt idx="5">
                  <c:v>2028309951.21</c:v>
                </c:pt>
                <c:pt idx="6">
                  <c:v>2117613173.8299999</c:v>
                </c:pt>
                <c:pt idx="7">
                  <c:v>2076928554.8499999</c:v>
                </c:pt>
                <c:pt idx="8">
                  <c:v>1984786365.0599999</c:v>
                </c:pt>
                <c:pt idx="9">
                  <c:v>2203141372.5900002</c:v>
                </c:pt>
                <c:pt idx="10">
                  <c:v>2056329381.8299999</c:v>
                </c:pt>
                <c:pt idx="11">
                  <c:v>2332364345.3499999</c:v>
                </c:pt>
                <c:pt idx="12">
                  <c:v>2116606077.9200001</c:v>
                </c:pt>
                <c:pt idx="13">
                  <c:v>2059980005.75</c:v>
                </c:pt>
                <c:pt idx="14">
                  <c:v>1978721496.4300001</c:v>
                </c:pt>
                <c:pt idx="15">
                  <c:v>2320021599.2800002</c:v>
                </c:pt>
                <c:pt idx="16">
                  <c:v>2484322460.3400002</c:v>
                </c:pt>
                <c:pt idx="17">
                  <c:v>2133994614.48</c:v>
                </c:pt>
                <c:pt idx="18">
                  <c:v>2228702267.4699998</c:v>
                </c:pt>
                <c:pt idx="19">
                  <c:v>2254683005.4200001</c:v>
                </c:pt>
                <c:pt idx="20">
                  <c:v>3876207943.9200001</c:v>
                </c:pt>
                <c:pt idx="21">
                  <c:v>2730436150.1599998</c:v>
                </c:pt>
                <c:pt idx="22">
                  <c:v>2597078941.48</c:v>
                </c:pt>
                <c:pt idx="23">
                  <c:v>3130532036.4099898</c:v>
                </c:pt>
                <c:pt idx="24">
                  <c:v>2278508675.8000002</c:v>
                </c:pt>
                <c:pt idx="25">
                  <c:v>2301100846.0700002</c:v>
                </c:pt>
                <c:pt idx="26">
                  <c:v>2135645525.3499999</c:v>
                </c:pt>
                <c:pt idx="27">
                  <c:v>1849735841.5</c:v>
                </c:pt>
                <c:pt idx="28">
                  <c:v>1921510852.3900001</c:v>
                </c:pt>
                <c:pt idx="29">
                  <c:v>2559439621.7600002</c:v>
                </c:pt>
                <c:pt idx="30">
                  <c:v>2585614475.21</c:v>
                </c:pt>
                <c:pt idx="31">
                  <c:v>2939452356.5599999</c:v>
                </c:pt>
                <c:pt idx="32">
                  <c:v>2601492983.5999999</c:v>
                </c:pt>
                <c:pt idx="33">
                  <c:v>2626997641.5900002</c:v>
                </c:pt>
                <c:pt idx="34">
                  <c:v>2759631470.7600002</c:v>
                </c:pt>
                <c:pt idx="35">
                  <c:v>2786200651.1799998</c:v>
                </c:pt>
                <c:pt idx="36">
                  <c:v>2664428266.6399999</c:v>
                </c:pt>
                <c:pt idx="37">
                  <c:v>2662327107.6599998</c:v>
                </c:pt>
                <c:pt idx="38">
                  <c:v>2595839492.0700002</c:v>
                </c:pt>
                <c:pt idx="39">
                  <c:v>2642447003.5100002</c:v>
                </c:pt>
                <c:pt idx="40">
                  <c:v>2670881737.6199999</c:v>
                </c:pt>
                <c:pt idx="41">
                  <c:v>2832998458.0599999</c:v>
                </c:pt>
                <c:pt idx="42">
                  <c:v>2816013710.98</c:v>
                </c:pt>
                <c:pt idx="43">
                  <c:v>3175569504.3499999</c:v>
                </c:pt>
                <c:pt idx="44">
                  <c:v>2953492919.8200002</c:v>
                </c:pt>
                <c:pt idx="45">
                  <c:v>3092598053.2199998</c:v>
                </c:pt>
                <c:pt idx="46">
                  <c:v>3254843987.6700001</c:v>
                </c:pt>
                <c:pt idx="47">
                  <c:v>3484781805.54</c:v>
                </c:pt>
                <c:pt idx="48">
                  <c:v>2944672353.25</c:v>
                </c:pt>
                <c:pt idx="49">
                  <c:v>3179398197.8600001</c:v>
                </c:pt>
                <c:pt idx="50">
                  <c:v>3097480330.3499999</c:v>
                </c:pt>
                <c:pt idx="51">
                  <c:v>3207804373.73</c:v>
                </c:pt>
                <c:pt idx="52">
                  <c:v>3546736510.8800001</c:v>
                </c:pt>
                <c:pt idx="53">
                  <c:v>3445306554.0700002</c:v>
                </c:pt>
                <c:pt idx="54">
                  <c:v>4353534789.5900002</c:v>
                </c:pt>
                <c:pt idx="55">
                  <c:v>3109729671.1900001</c:v>
                </c:pt>
                <c:pt idx="56">
                  <c:v>3145806707.0300002</c:v>
                </c:pt>
                <c:pt idx="57">
                  <c:v>5828869242.1899996</c:v>
                </c:pt>
                <c:pt idx="58">
                  <c:v>3340049526.0799999</c:v>
                </c:pt>
                <c:pt idx="59">
                  <c:v>4300123204.8999996</c:v>
                </c:pt>
                <c:pt idx="60">
                  <c:v>3158846243.8299999</c:v>
                </c:pt>
                <c:pt idx="61">
                  <c:v>3161853323.4899998</c:v>
                </c:pt>
                <c:pt idx="62">
                  <c:v>3322201038.0599999</c:v>
                </c:pt>
                <c:pt idx="63">
                  <c:v>3487466105.21</c:v>
                </c:pt>
                <c:pt idx="64">
                  <c:v>3356660564.5500002</c:v>
                </c:pt>
                <c:pt idx="65">
                  <c:v>3262889730.4200001</c:v>
                </c:pt>
                <c:pt idx="66">
                  <c:v>3369010432.9400001</c:v>
                </c:pt>
                <c:pt idx="67">
                  <c:v>3335890098.3600001</c:v>
                </c:pt>
                <c:pt idx="68">
                  <c:v>3451468953.5700002</c:v>
                </c:pt>
                <c:pt idx="69">
                  <c:v>3933109112.5300002</c:v>
                </c:pt>
                <c:pt idx="70">
                  <c:v>4059169506.4099998</c:v>
                </c:pt>
                <c:pt idx="71">
                  <c:v>4086146406.1300001</c:v>
                </c:pt>
                <c:pt idx="72">
                  <c:v>3615575724.5999999</c:v>
                </c:pt>
                <c:pt idx="73">
                  <c:v>3500197147.0599999</c:v>
                </c:pt>
                <c:pt idx="74">
                  <c:v>3229424823.7800002</c:v>
                </c:pt>
                <c:pt idx="75">
                  <c:v>3652359621.6999998</c:v>
                </c:pt>
                <c:pt idx="76">
                  <c:v>3919329073.1599998</c:v>
                </c:pt>
                <c:pt idx="77">
                  <c:v>3791636535.0900002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A-4EE4-84B6-971CD1CDB742}"/>
            </c:ext>
          </c:extLst>
        </c:ser>
        <c:ser>
          <c:idx val="1"/>
          <c:order val="1"/>
          <c:tx>
            <c:v>ajustada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Ajustes!$B$2:$B$79</c:f>
              <c:numCache>
                <c:formatCode>m/d/yyyy</c:formatCode>
                <c:ptCount val="78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</c:numCache>
            </c:numRef>
          </c:cat>
          <c:val>
            <c:numRef>
              <c:f>Ajustes!$L$2:$L$79</c:f>
              <c:numCache>
                <c:formatCode>_(* #,##0.00_);_(* \(#,##0.00\);_(* "-"??_);_(@_)</c:formatCode>
                <c:ptCount val="78"/>
                <c:pt idx="0">
                  <c:v>1842331726.6100001</c:v>
                </c:pt>
                <c:pt idx="1">
                  <c:v>1792739616.9300001</c:v>
                </c:pt>
                <c:pt idx="2">
                  <c:v>1773707190.03</c:v>
                </c:pt>
                <c:pt idx="3">
                  <c:v>1846569500.72</c:v>
                </c:pt>
                <c:pt idx="4">
                  <c:v>1872497947.51</c:v>
                </c:pt>
                <c:pt idx="5">
                  <c:v>1944579332.1400001</c:v>
                </c:pt>
                <c:pt idx="6">
                  <c:v>1986989942.4299998</c:v>
                </c:pt>
                <c:pt idx="7">
                  <c:v>1992712281.9299998</c:v>
                </c:pt>
                <c:pt idx="8">
                  <c:v>1880810671.98</c:v>
                </c:pt>
                <c:pt idx="9">
                  <c:v>2049150741.0800002</c:v>
                </c:pt>
                <c:pt idx="10">
                  <c:v>1908178985.52</c:v>
                </c:pt>
                <c:pt idx="11">
                  <c:v>2184097108.8400002</c:v>
                </c:pt>
                <c:pt idx="12">
                  <c:v>2055910417.1300001</c:v>
                </c:pt>
                <c:pt idx="13">
                  <c:v>1936544327.6300001</c:v>
                </c:pt>
                <c:pt idx="14">
                  <c:v>1847773300.6200001</c:v>
                </c:pt>
                <c:pt idx="15">
                  <c:v>2181339923.6900001</c:v>
                </c:pt>
                <c:pt idx="16">
                  <c:v>2347615243.6400003</c:v>
                </c:pt>
                <c:pt idx="17">
                  <c:v>1998416583.05</c:v>
                </c:pt>
                <c:pt idx="18">
                  <c:v>2089461156.5099998</c:v>
                </c:pt>
                <c:pt idx="19">
                  <c:v>2107865586.7</c:v>
                </c:pt>
                <c:pt idx="20">
                  <c:v>2168446774.5700002</c:v>
                </c:pt>
                <c:pt idx="21">
                  <c:v>2577982800.3299999</c:v>
                </c:pt>
                <c:pt idx="22">
                  <c:v>2380069520.8899999</c:v>
                </c:pt>
                <c:pt idx="23">
                  <c:v>2936403523.8899899</c:v>
                </c:pt>
                <c:pt idx="24">
                  <c:v>2177403167.46</c:v>
                </c:pt>
                <c:pt idx="25">
                  <c:v>2153769722.0500002</c:v>
                </c:pt>
                <c:pt idx="26">
                  <c:v>1980809109.8099999</c:v>
                </c:pt>
                <c:pt idx="27">
                  <c:v>1715914851.6099999</c:v>
                </c:pt>
                <c:pt idx="28">
                  <c:v>1779753973.4100001</c:v>
                </c:pt>
                <c:pt idx="29">
                  <c:v>2412976122.0300002</c:v>
                </c:pt>
                <c:pt idx="30">
                  <c:v>2438181994.54</c:v>
                </c:pt>
                <c:pt idx="31">
                  <c:v>2794164945.0299997</c:v>
                </c:pt>
                <c:pt idx="32">
                  <c:v>2453153902.6900001</c:v>
                </c:pt>
                <c:pt idx="33">
                  <c:v>2479388889.1100001</c:v>
                </c:pt>
                <c:pt idx="34">
                  <c:v>2611656764.4200001</c:v>
                </c:pt>
                <c:pt idx="35">
                  <c:v>2586437508.4299998</c:v>
                </c:pt>
                <c:pt idx="36">
                  <c:v>2567435977.8199997</c:v>
                </c:pt>
                <c:pt idx="37">
                  <c:v>2514879632.27</c:v>
                </c:pt>
                <c:pt idx="38">
                  <c:v>2443756676.1500001</c:v>
                </c:pt>
                <c:pt idx="39">
                  <c:v>2495765531.9300003</c:v>
                </c:pt>
                <c:pt idx="40">
                  <c:v>2521616713.6999998</c:v>
                </c:pt>
                <c:pt idx="41">
                  <c:v>2680857815.6300001</c:v>
                </c:pt>
                <c:pt idx="42">
                  <c:v>2665723911.4000001</c:v>
                </c:pt>
                <c:pt idx="43">
                  <c:v>3023469448.5900002</c:v>
                </c:pt>
                <c:pt idx="44">
                  <c:v>2806547452.3200002</c:v>
                </c:pt>
                <c:pt idx="45">
                  <c:v>2955245430.8799996</c:v>
                </c:pt>
                <c:pt idx="46">
                  <c:v>3113170777.3000002</c:v>
                </c:pt>
                <c:pt idx="47">
                  <c:v>3304656437.98</c:v>
                </c:pt>
                <c:pt idx="48">
                  <c:v>2840736554.5300002</c:v>
                </c:pt>
                <c:pt idx="49">
                  <c:v>3007676738.0700002</c:v>
                </c:pt>
                <c:pt idx="50">
                  <c:v>2950036093.3499999</c:v>
                </c:pt>
                <c:pt idx="51">
                  <c:v>3061522247.6700001</c:v>
                </c:pt>
                <c:pt idx="52">
                  <c:v>3399512563.9300003</c:v>
                </c:pt>
                <c:pt idx="53">
                  <c:v>3300860633.7800002</c:v>
                </c:pt>
                <c:pt idx="54">
                  <c:v>3028838660.5</c:v>
                </c:pt>
                <c:pt idx="55">
                  <c:v>2963583806.2800002</c:v>
                </c:pt>
                <c:pt idx="56">
                  <c:v>3001283422.3300004</c:v>
                </c:pt>
                <c:pt idx="57">
                  <c:v>3186495786.7299995</c:v>
                </c:pt>
                <c:pt idx="58">
                  <c:v>3197379698.96</c:v>
                </c:pt>
                <c:pt idx="59">
                  <c:v>3602250143.8299999</c:v>
                </c:pt>
                <c:pt idx="60">
                  <c:v>3014340643.5699997</c:v>
                </c:pt>
                <c:pt idx="61">
                  <c:v>3030943112.1199999</c:v>
                </c:pt>
                <c:pt idx="62">
                  <c:v>3116488669.75</c:v>
                </c:pt>
                <c:pt idx="63">
                  <c:v>3287403816.6599998</c:v>
                </c:pt>
                <c:pt idx="64">
                  <c:v>3319757031.7800002</c:v>
                </c:pt>
                <c:pt idx="65">
                  <c:v>3225169194.1100001</c:v>
                </c:pt>
                <c:pt idx="66">
                  <c:v>3314718077.4099998</c:v>
                </c:pt>
                <c:pt idx="67">
                  <c:v>3265041401.3800001</c:v>
                </c:pt>
                <c:pt idx="68">
                  <c:v>3395307548.2600002</c:v>
                </c:pt>
                <c:pt idx="69">
                  <c:v>3875985930.75</c:v>
                </c:pt>
                <c:pt idx="70">
                  <c:v>3652744170.6799998</c:v>
                </c:pt>
                <c:pt idx="71">
                  <c:v>3634830471.2800002</c:v>
                </c:pt>
                <c:pt idx="72">
                  <c:v>3615575724.5999999</c:v>
                </c:pt>
                <c:pt idx="73">
                  <c:v>3500197147.0599999</c:v>
                </c:pt>
                <c:pt idx="74">
                  <c:v>3229424823.7800002</c:v>
                </c:pt>
                <c:pt idx="75">
                  <c:v>3345606018.665997</c:v>
                </c:pt>
                <c:pt idx="76">
                  <c:v>3824762683.3599977</c:v>
                </c:pt>
                <c:pt idx="77">
                  <c:v>3791636535.0900002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5A-4EE4-84B6-971CD1CDB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885983"/>
        <c:axId val="1409886463"/>
      </c:lineChart>
      <c:dateAx>
        <c:axId val="1409885983"/>
        <c:scaling>
          <c:orientation val="minMax"/>
        </c:scaling>
        <c:delete val="0"/>
        <c:axPos val="b"/>
        <c:numFmt formatCode="[$-416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9886463"/>
        <c:crosses val="autoZero"/>
        <c:auto val="1"/>
        <c:lblOffset val="100"/>
        <c:baseTimeUnit val="months"/>
        <c:majorUnit val="6"/>
        <c:majorTimeUnit val="months"/>
      </c:dateAx>
      <c:valAx>
        <c:axId val="1409886463"/>
        <c:scaling>
          <c:orientation val="minMax"/>
          <c:max val="6000000000"/>
          <c:min val="15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9885983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Ajustes!$L$1</c:f>
              <c:strCache>
                <c:ptCount val="1"/>
                <c:pt idx="0">
                  <c:v>Valor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Ajustes!$B$2:$B$79</c:f>
              <c:numCache>
                <c:formatCode>m/d/yyyy</c:formatCode>
                <c:ptCount val="78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</c:numCache>
            </c:numRef>
          </c:cat>
          <c:val>
            <c:numRef>
              <c:f>Ajustes!$L$2:$L$79</c:f>
              <c:numCache>
                <c:formatCode>_(* #,##0.00_);_(* \(#,##0.00\);_(* "-"??_);_(@_)</c:formatCode>
                <c:ptCount val="78"/>
                <c:pt idx="0">
                  <c:v>1842331726.6100001</c:v>
                </c:pt>
                <c:pt idx="1">
                  <c:v>1792739616.9300001</c:v>
                </c:pt>
                <c:pt idx="2">
                  <c:v>1773707190.03</c:v>
                </c:pt>
                <c:pt idx="3">
                  <c:v>1846569500.72</c:v>
                </c:pt>
                <c:pt idx="4">
                  <c:v>1872497947.51</c:v>
                </c:pt>
                <c:pt idx="5">
                  <c:v>1944579332.1400001</c:v>
                </c:pt>
                <c:pt idx="6">
                  <c:v>1986989942.4299998</c:v>
                </c:pt>
                <c:pt idx="7">
                  <c:v>1992712281.9299998</c:v>
                </c:pt>
                <c:pt idx="8">
                  <c:v>1880810671.98</c:v>
                </c:pt>
                <c:pt idx="9">
                  <c:v>2049150741.0800002</c:v>
                </c:pt>
                <c:pt idx="10">
                  <c:v>1908178985.52</c:v>
                </c:pt>
                <c:pt idx="11">
                  <c:v>2184097108.8400002</c:v>
                </c:pt>
                <c:pt idx="12">
                  <c:v>2055910417.1300001</c:v>
                </c:pt>
                <c:pt idx="13">
                  <c:v>1936544327.6300001</c:v>
                </c:pt>
                <c:pt idx="14">
                  <c:v>1847773300.6200001</c:v>
                </c:pt>
                <c:pt idx="15">
                  <c:v>2181339923.6900001</c:v>
                </c:pt>
                <c:pt idx="16">
                  <c:v>2347615243.6400003</c:v>
                </c:pt>
                <c:pt idx="17">
                  <c:v>1998416583.05</c:v>
                </c:pt>
                <c:pt idx="18">
                  <c:v>2089461156.5099998</c:v>
                </c:pt>
                <c:pt idx="19">
                  <c:v>2107865586.7</c:v>
                </c:pt>
                <c:pt idx="20">
                  <c:v>2168446774.5700002</c:v>
                </c:pt>
                <c:pt idx="21">
                  <c:v>2577982800.3299999</c:v>
                </c:pt>
                <c:pt idx="22">
                  <c:v>2380069520.8899999</c:v>
                </c:pt>
                <c:pt idx="23">
                  <c:v>2936403523.8899899</c:v>
                </c:pt>
                <c:pt idx="24">
                  <c:v>2177403167.46</c:v>
                </c:pt>
                <c:pt idx="25">
                  <c:v>2153769722.0500002</c:v>
                </c:pt>
                <c:pt idx="26">
                  <c:v>1980809109.8099999</c:v>
                </c:pt>
                <c:pt idx="27">
                  <c:v>1715914851.6099999</c:v>
                </c:pt>
                <c:pt idx="28">
                  <c:v>1779753973.4100001</c:v>
                </c:pt>
                <c:pt idx="29">
                  <c:v>2412976122.0300002</c:v>
                </c:pt>
                <c:pt idx="30">
                  <c:v>2438181994.54</c:v>
                </c:pt>
                <c:pt idx="31">
                  <c:v>2794164945.0299997</c:v>
                </c:pt>
                <c:pt idx="32">
                  <c:v>2453153902.6900001</c:v>
                </c:pt>
                <c:pt idx="33">
                  <c:v>2479388889.1100001</c:v>
                </c:pt>
                <c:pt idx="34">
                  <c:v>2611656764.4200001</c:v>
                </c:pt>
                <c:pt idx="35">
                  <c:v>2586437508.4299998</c:v>
                </c:pt>
                <c:pt idx="36">
                  <c:v>2567435977.8199997</c:v>
                </c:pt>
                <c:pt idx="37">
                  <c:v>2514879632.27</c:v>
                </c:pt>
                <c:pt idx="38">
                  <c:v>2443756676.1500001</c:v>
                </c:pt>
                <c:pt idx="39">
                  <c:v>2495765531.9300003</c:v>
                </c:pt>
                <c:pt idx="40">
                  <c:v>2521616713.6999998</c:v>
                </c:pt>
                <c:pt idx="41">
                  <c:v>2680857815.6300001</c:v>
                </c:pt>
                <c:pt idx="42">
                  <c:v>2665723911.4000001</c:v>
                </c:pt>
                <c:pt idx="43">
                  <c:v>3023469448.5900002</c:v>
                </c:pt>
                <c:pt idx="44">
                  <c:v>2806547452.3200002</c:v>
                </c:pt>
                <c:pt idx="45">
                  <c:v>2955245430.8799996</c:v>
                </c:pt>
                <c:pt idx="46">
                  <c:v>3113170777.3000002</c:v>
                </c:pt>
                <c:pt idx="47">
                  <c:v>3304656437.98</c:v>
                </c:pt>
                <c:pt idx="48">
                  <c:v>2840736554.5300002</c:v>
                </c:pt>
                <c:pt idx="49">
                  <c:v>3007676738.0700002</c:v>
                </c:pt>
                <c:pt idx="50">
                  <c:v>2950036093.3499999</c:v>
                </c:pt>
                <c:pt idx="51">
                  <c:v>3061522247.6700001</c:v>
                </c:pt>
                <c:pt idx="52">
                  <c:v>3399512563.9300003</c:v>
                </c:pt>
                <c:pt idx="53">
                  <c:v>3300860633.7800002</c:v>
                </c:pt>
                <c:pt idx="54">
                  <c:v>3028838660.5</c:v>
                </c:pt>
                <c:pt idx="55">
                  <c:v>2963583806.2800002</c:v>
                </c:pt>
                <c:pt idx="56">
                  <c:v>3001283422.3300004</c:v>
                </c:pt>
                <c:pt idx="57">
                  <c:v>3186495786.7299995</c:v>
                </c:pt>
                <c:pt idx="58">
                  <c:v>3197379698.96</c:v>
                </c:pt>
                <c:pt idx="59">
                  <c:v>3602250143.8299999</c:v>
                </c:pt>
                <c:pt idx="60">
                  <c:v>3014340643.5699997</c:v>
                </c:pt>
                <c:pt idx="61">
                  <c:v>3030943112.1199999</c:v>
                </c:pt>
                <c:pt idx="62">
                  <c:v>3116488669.75</c:v>
                </c:pt>
                <c:pt idx="63">
                  <c:v>3287403816.6599998</c:v>
                </c:pt>
                <c:pt idx="64">
                  <c:v>3319757031.7800002</c:v>
                </c:pt>
                <c:pt idx="65">
                  <c:v>3225169194.1100001</c:v>
                </c:pt>
                <c:pt idx="66">
                  <c:v>3314718077.4099998</c:v>
                </c:pt>
                <c:pt idx="67">
                  <c:v>3265041401.3800001</c:v>
                </c:pt>
                <c:pt idx="68">
                  <c:v>3395307548.2600002</c:v>
                </c:pt>
                <c:pt idx="69">
                  <c:v>3875985930.75</c:v>
                </c:pt>
                <c:pt idx="70">
                  <c:v>3652744170.6799998</c:v>
                </c:pt>
                <c:pt idx="71">
                  <c:v>3634830471.2800002</c:v>
                </c:pt>
                <c:pt idx="72">
                  <c:v>3615575724.5999999</c:v>
                </c:pt>
                <c:pt idx="73">
                  <c:v>3500197147.0599999</c:v>
                </c:pt>
                <c:pt idx="74">
                  <c:v>3229424823.7800002</c:v>
                </c:pt>
                <c:pt idx="75">
                  <c:v>3345606018.665997</c:v>
                </c:pt>
                <c:pt idx="76">
                  <c:v>3824762683.3599977</c:v>
                </c:pt>
                <c:pt idx="77">
                  <c:v>3791636535.0900002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1-4E64-BD81-6E4CF1C554EF}"/>
            </c:ext>
          </c:extLst>
        </c:ser>
        <c:ser>
          <c:idx val="1"/>
          <c:order val="1"/>
          <c:tx>
            <c:strRef>
              <c:f>Ajustes!$M$1</c:f>
              <c:strCache>
                <c:ptCount val="1"/>
                <c:pt idx="0">
                  <c:v>Previsão_ETS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Ajustes!$B$2:$B$79</c:f>
              <c:numCache>
                <c:formatCode>m/d/yyyy</c:formatCode>
                <c:ptCount val="78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</c:numCache>
            </c:numRef>
          </c:cat>
          <c:val>
            <c:numRef>
              <c:f>Ajustes!$M$2:$M$79</c:f>
              <c:numCache>
                <c:formatCode>General</c:formatCode>
                <c:ptCount val="78"/>
                <c:pt idx="66" formatCode="_(* #,##0.00_);_(* \(#,##0.00\);_(* &quot;-&quot;??_);_(@_)">
                  <c:v>3246265889.5025582</c:v>
                </c:pt>
                <c:pt idx="67" formatCode="_(* #,##0.00_);_(* \(#,##0.00\);_(* &quot;-&quot;??_);_(@_)">
                  <c:v>3246265889.5025582</c:v>
                </c:pt>
                <c:pt idx="68" formatCode="_(* #,##0.00_);_(* \(#,##0.00\);_(* &quot;-&quot;??_);_(@_)">
                  <c:v>3246265889.5025582</c:v>
                </c:pt>
                <c:pt idx="69" formatCode="_(* #,##0.00_);_(* \(#,##0.00\);_(* &quot;-&quot;??_);_(@_)">
                  <c:v>3246265889.5025582</c:v>
                </c:pt>
                <c:pt idx="70" formatCode="_(* #,##0.00_);_(* \(#,##0.00\);_(* &quot;-&quot;??_);_(@_)">
                  <c:v>3246265889.5025582</c:v>
                </c:pt>
                <c:pt idx="71" formatCode="_(* #,##0.00_);_(* \(#,##0.00\);_(* &quot;-&quot;??_);_(@_)">
                  <c:v>3246265889.5025582</c:v>
                </c:pt>
                <c:pt idx="72" formatCode="_(* #,##0.00_);_(* \(#,##0.00\);_(* &quot;-&quot;??_);_(@_)">
                  <c:v>3246265889.5025582</c:v>
                </c:pt>
                <c:pt idx="73" formatCode="_(* #,##0.00_);_(* \(#,##0.00\);_(* &quot;-&quot;??_);_(@_)">
                  <c:v>3246265889.5025582</c:v>
                </c:pt>
                <c:pt idx="74" formatCode="_(* #,##0.00_);_(* \(#,##0.00\);_(* &quot;-&quot;??_);_(@_)">
                  <c:v>3246265889.5025582</c:v>
                </c:pt>
                <c:pt idx="75" formatCode="_(* #,##0.00_);_(* \(#,##0.00\);_(* &quot;-&quot;??_);_(@_)">
                  <c:v>3246265889.5025582</c:v>
                </c:pt>
                <c:pt idx="76" formatCode="_(* #,##0.00_);_(* \(#,##0.00\);_(* &quot;-&quot;??_);_(@_)">
                  <c:v>3246265889.5025582</c:v>
                </c:pt>
                <c:pt idx="77" formatCode="_(* #,##0.00_);_(* \(#,##0.00\);_(* &quot;-&quot;??_);_(@_)">
                  <c:v>3246265889.5025582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1-4E64-BD81-6E4CF1C554EF}"/>
            </c:ext>
          </c:extLst>
        </c:ser>
        <c:ser>
          <c:idx val="2"/>
          <c:order val="2"/>
          <c:tx>
            <c:strRef>
              <c:f>Ajustes!$N$1</c:f>
              <c:strCache>
                <c:ptCount val="1"/>
                <c:pt idx="0">
                  <c:v>lo80_ETS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Ajustes!$B$2:$B$79</c:f>
              <c:numCache>
                <c:formatCode>m/d/yyyy</c:formatCode>
                <c:ptCount val="78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</c:numCache>
            </c:numRef>
          </c:cat>
          <c:val>
            <c:numRef>
              <c:f>Ajustes!$N$2:$N$79</c:f>
            </c:numRef>
          </c:val>
          <c:smooth val="0"/>
          <c:extLst>
            <c:ext xmlns:c16="http://schemas.microsoft.com/office/drawing/2014/chart" uri="{C3380CC4-5D6E-409C-BE32-E72D297353CC}">
              <c16:uniqueId val="{00000002-6A81-4E64-BD81-6E4CF1C554EF}"/>
            </c:ext>
          </c:extLst>
        </c:ser>
        <c:ser>
          <c:idx val="3"/>
          <c:order val="3"/>
          <c:tx>
            <c:strRef>
              <c:f>Ajustes!$O$1</c:f>
              <c:strCache>
                <c:ptCount val="1"/>
                <c:pt idx="0">
                  <c:v>hi80_ETS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Ajustes!$B$2:$B$79</c:f>
              <c:numCache>
                <c:formatCode>m/d/yyyy</c:formatCode>
                <c:ptCount val="78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</c:numCache>
            </c:numRef>
          </c:cat>
          <c:val>
            <c:numRef>
              <c:f>Ajustes!$O$2:$O$79</c:f>
            </c:numRef>
          </c:val>
          <c:smooth val="0"/>
          <c:extLst>
            <c:ext xmlns:c16="http://schemas.microsoft.com/office/drawing/2014/chart" uri="{C3380CC4-5D6E-409C-BE32-E72D297353CC}">
              <c16:uniqueId val="{00000003-6A81-4E64-BD81-6E4CF1C554EF}"/>
            </c:ext>
          </c:extLst>
        </c:ser>
        <c:ser>
          <c:idx val="4"/>
          <c:order val="4"/>
          <c:tx>
            <c:strRef>
              <c:f>Ajustes!$P$1</c:f>
              <c:strCache>
                <c:ptCount val="1"/>
                <c:pt idx="0">
                  <c:v>lo95_ETS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Ajustes!$B$2:$B$79</c:f>
              <c:numCache>
                <c:formatCode>m/d/yyyy</c:formatCode>
                <c:ptCount val="78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</c:numCache>
            </c:numRef>
          </c:cat>
          <c:val>
            <c:numRef>
              <c:f>Ajustes!$P$2:$P$79</c:f>
            </c:numRef>
          </c:val>
          <c:smooth val="0"/>
          <c:extLst>
            <c:ext xmlns:c16="http://schemas.microsoft.com/office/drawing/2014/chart" uri="{C3380CC4-5D6E-409C-BE32-E72D297353CC}">
              <c16:uniqueId val="{00000004-6A81-4E64-BD81-6E4CF1C554EF}"/>
            </c:ext>
          </c:extLst>
        </c:ser>
        <c:ser>
          <c:idx val="5"/>
          <c:order val="5"/>
          <c:tx>
            <c:strRef>
              <c:f>Ajustes!$Q$1</c:f>
              <c:strCache>
                <c:ptCount val="1"/>
                <c:pt idx="0">
                  <c:v>hi95_ETS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Ajustes!$B$2:$B$79</c:f>
              <c:numCache>
                <c:formatCode>m/d/yyyy</c:formatCode>
                <c:ptCount val="78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</c:numCache>
            </c:numRef>
          </c:cat>
          <c:val>
            <c:numRef>
              <c:f>Ajustes!$Q$2:$Q$79</c:f>
            </c:numRef>
          </c:val>
          <c:smooth val="0"/>
          <c:extLst>
            <c:ext xmlns:c16="http://schemas.microsoft.com/office/drawing/2014/chart" uri="{C3380CC4-5D6E-409C-BE32-E72D297353CC}">
              <c16:uniqueId val="{00000005-6A81-4E64-BD81-6E4CF1C554EF}"/>
            </c:ext>
          </c:extLst>
        </c:ser>
        <c:ser>
          <c:idx val="6"/>
          <c:order val="6"/>
          <c:tx>
            <c:strRef>
              <c:f>Ajustes!$R$1</c:f>
              <c:strCache>
                <c:ptCount val="1"/>
                <c:pt idx="0">
                  <c:v>Previsão_ARIMA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Ajustes!$B$2:$B$79</c:f>
              <c:numCache>
                <c:formatCode>m/d/yyyy</c:formatCode>
                <c:ptCount val="78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</c:numCache>
            </c:numRef>
          </c:cat>
          <c:val>
            <c:numRef>
              <c:f>Ajustes!$R$2:$R$79</c:f>
              <c:numCache>
                <c:formatCode>General</c:formatCode>
                <c:ptCount val="78"/>
                <c:pt idx="66" formatCode="_(* #,##0.00_);_(* \(#,##0.00\);_(* &quot;-&quot;??_);_(@_)">
                  <c:v>3168824302.7466402</c:v>
                </c:pt>
                <c:pt idx="67" formatCode="_(* #,##0.00_);_(* \(#,##0.00\);_(* &quot;-&quot;??_);_(@_)">
                  <c:v>3157635052.7426677</c:v>
                </c:pt>
                <c:pt idx="68" formatCode="_(* #,##0.00_);_(* \(#,##0.00\);_(* &quot;-&quot;??_);_(@_)">
                  <c:v>3170049431.43959</c:v>
                </c:pt>
                <c:pt idx="69" formatCode="_(* #,##0.00_);_(* \(#,##0.00\);_(* &quot;-&quot;??_);_(@_)">
                  <c:v>3220269858.2839551</c:v>
                </c:pt>
                <c:pt idx="70" formatCode="_(* #,##0.00_);_(* \(#,##0.00\);_(* &quot;-&quot;??_);_(@_)">
                  <c:v>3223519258.4847178</c:v>
                </c:pt>
                <c:pt idx="71" formatCode="_(* #,##0.00_);_(* \(#,##0.00\);_(* &quot;-&quot;??_);_(@_)">
                  <c:v>3331435413.1001883</c:v>
                </c:pt>
                <c:pt idx="72" formatCode="_(* #,##0.00_);_(* \(#,##0.00\);_(* &quot;-&quot;??_);_(@_)">
                  <c:v>3174979854.4676852</c:v>
                </c:pt>
                <c:pt idx="73" formatCode="_(* #,##0.00_);_(* \(#,##0.00\);_(* &quot;-&quot;??_);_(@_)">
                  <c:v>3179419645.6439924</c:v>
                </c:pt>
                <c:pt idx="74" formatCode="_(* #,##0.00_);_(* \(#,##0.00\);_(* &quot;-&quot;??_);_(@_)">
                  <c:v>3202200476.6477451</c:v>
                </c:pt>
                <c:pt idx="75" formatCode="_(* #,##0.00_);_(* \(#,##0.00\);_(* &quot;-&quot;??_);_(@_)">
                  <c:v>3247702840.6100636</c:v>
                </c:pt>
                <c:pt idx="76" formatCode="_(* #,##0.00_);_(* \(#,##0.00\);_(* &quot;-&quot;??_);_(@_)">
                  <c:v>3256316745.5497994</c:v>
                </c:pt>
                <c:pt idx="77" formatCode="_(* #,##0.00_);_(* \(#,##0.00\);_(* &quot;-&quot;??_);_(@_)">
                  <c:v>3231136913.7601318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81-4E64-BD81-6E4CF1C554EF}"/>
            </c:ext>
          </c:extLst>
        </c:ser>
        <c:ser>
          <c:idx val="7"/>
          <c:order val="7"/>
          <c:tx>
            <c:strRef>
              <c:f>Ajustes!$S$1</c:f>
              <c:strCache>
                <c:ptCount val="1"/>
                <c:pt idx="0">
                  <c:v>lo80_ARIMA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Ajustes!$B$2:$B$79</c:f>
              <c:numCache>
                <c:formatCode>m/d/yyyy</c:formatCode>
                <c:ptCount val="78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</c:numCache>
            </c:numRef>
          </c:cat>
          <c:val>
            <c:numRef>
              <c:f>Ajustes!$S$2:$S$79</c:f>
            </c:numRef>
          </c:val>
          <c:smooth val="0"/>
          <c:extLst>
            <c:ext xmlns:c16="http://schemas.microsoft.com/office/drawing/2014/chart" uri="{C3380CC4-5D6E-409C-BE32-E72D297353CC}">
              <c16:uniqueId val="{00000007-6A81-4E64-BD81-6E4CF1C554EF}"/>
            </c:ext>
          </c:extLst>
        </c:ser>
        <c:ser>
          <c:idx val="8"/>
          <c:order val="8"/>
          <c:tx>
            <c:strRef>
              <c:f>Ajustes!$T$1</c:f>
              <c:strCache>
                <c:ptCount val="1"/>
                <c:pt idx="0">
                  <c:v>hi80_ARIMA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Ajustes!$B$2:$B$79</c:f>
              <c:numCache>
                <c:formatCode>m/d/yyyy</c:formatCode>
                <c:ptCount val="78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</c:numCache>
            </c:numRef>
          </c:cat>
          <c:val>
            <c:numRef>
              <c:f>Ajustes!$T$2:$T$79</c:f>
            </c:numRef>
          </c:val>
          <c:smooth val="0"/>
          <c:extLst>
            <c:ext xmlns:c16="http://schemas.microsoft.com/office/drawing/2014/chart" uri="{C3380CC4-5D6E-409C-BE32-E72D297353CC}">
              <c16:uniqueId val="{00000008-6A81-4E64-BD81-6E4CF1C554EF}"/>
            </c:ext>
          </c:extLst>
        </c:ser>
        <c:ser>
          <c:idx val="9"/>
          <c:order val="9"/>
          <c:tx>
            <c:strRef>
              <c:f>Ajustes!$U$1</c:f>
              <c:strCache>
                <c:ptCount val="1"/>
                <c:pt idx="0">
                  <c:v>lo95_ARIMA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Ajustes!$B$2:$B$79</c:f>
              <c:numCache>
                <c:formatCode>m/d/yyyy</c:formatCode>
                <c:ptCount val="78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</c:numCache>
            </c:numRef>
          </c:cat>
          <c:val>
            <c:numRef>
              <c:f>Ajustes!$U$2:$U$79</c:f>
            </c:numRef>
          </c:val>
          <c:smooth val="0"/>
          <c:extLst>
            <c:ext xmlns:c16="http://schemas.microsoft.com/office/drawing/2014/chart" uri="{C3380CC4-5D6E-409C-BE32-E72D297353CC}">
              <c16:uniqueId val="{00000009-6A81-4E64-BD81-6E4CF1C554EF}"/>
            </c:ext>
          </c:extLst>
        </c:ser>
        <c:ser>
          <c:idx val="10"/>
          <c:order val="10"/>
          <c:tx>
            <c:strRef>
              <c:f>Ajustes!$V$1</c:f>
              <c:strCache>
                <c:ptCount val="1"/>
                <c:pt idx="0">
                  <c:v>hi95_ARIMA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Ajustes!$B$2:$B$79</c:f>
              <c:numCache>
                <c:formatCode>m/d/yyyy</c:formatCode>
                <c:ptCount val="78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</c:numCache>
            </c:numRef>
          </c:cat>
          <c:val>
            <c:numRef>
              <c:f>Ajustes!$V$2:$V$79</c:f>
            </c:numRef>
          </c:val>
          <c:smooth val="0"/>
          <c:extLst>
            <c:ext xmlns:c16="http://schemas.microsoft.com/office/drawing/2014/chart" uri="{C3380CC4-5D6E-409C-BE32-E72D297353CC}">
              <c16:uniqueId val="{0000000A-6A81-4E64-BD81-6E4CF1C554EF}"/>
            </c:ext>
          </c:extLst>
        </c:ser>
        <c:ser>
          <c:idx val="11"/>
          <c:order val="11"/>
          <c:tx>
            <c:strRef>
              <c:f>Ajustes!$W$1</c:f>
              <c:strCache>
                <c:ptCount val="1"/>
                <c:pt idx="0">
                  <c:v>Previsão_Holt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Ajustes!$B$2:$B$79</c:f>
              <c:numCache>
                <c:formatCode>m/d/yyyy</c:formatCode>
                <c:ptCount val="78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</c:numCache>
            </c:numRef>
          </c:cat>
          <c:val>
            <c:numRef>
              <c:f>Ajustes!$W$2:$W$79</c:f>
              <c:numCache>
                <c:formatCode>General</c:formatCode>
                <c:ptCount val="78"/>
                <c:pt idx="66" formatCode="_(* #,##0.00_);_(* \(#,##0.00\);_(* &quot;-&quot;??_);_(@_)">
                  <c:v>3354679044.2512798</c:v>
                </c:pt>
                <c:pt idx="67" formatCode="_(* #,##0.00_);_(* \(#,##0.00\);_(* &quot;-&quot;??_);_(@_)">
                  <c:v>3379240690.5189419</c:v>
                </c:pt>
                <c:pt idx="68" formatCode="_(* #,##0.00_);_(* \(#,##0.00\);_(* &quot;-&quot;??_);_(@_)">
                  <c:v>3403802336.7866035</c:v>
                </c:pt>
                <c:pt idx="69" formatCode="_(* #,##0.00_);_(* \(#,##0.00\);_(* &quot;-&quot;??_);_(@_)">
                  <c:v>3428363983.054265</c:v>
                </c:pt>
                <c:pt idx="70" formatCode="_(* #,##0.00_);_(* \(#,##0.00\);_(* &quot;-&quot;??_);_(@_)">
                  <c:v>3452925629.3219271</c:v>
                </c:pt>
                <c:pt idx="71" formatCode="_(* #,##0.00_);_(* \(#,##0.00\);_(* &quot;-&quot;??_);_(@_)">
                  <c:v>3477487275.5895886</c:v>
                </c:pt>
                <c:pt idx="72" formatCode="_(* #,##0.00_);_(* \(#,##0.00\);_(* &quot;-&quot;??_);_(@_)">
                  <c:v>3502048921.8572502</c:v>
                </c:pt>
                <c:pt idx="73" formatCode="_(* #,##0.00_);_(* \(#,##0.00\);_(* &quot;-&quot;??_);_(@_)">
                  <c:v>3526610568.1249123</c:v>
                </c:pt>
                <c:pt idx="74" formatCode="_(* #,##0.00_);_(* \(#,##0.00\);_(* &quot;-&quot;??_);_(@_)">
                  <c:v>3551172214.3925738</c:v>
                </c:pt>
                <c:pt idx="75" formatCode="_(* #,##0.00_);_(* \(#,##0.00\);_(* &quot;-&quot;??_);_(@_)">
                  <c:v>3575733860.6602354</c:v>
                </c:pt>
                <c:pt idx="76" formatCode="_(* #,##0.00_);_(* \(#,##0.00\);_(* &quot;-&quot;??_);_(@_)">
                  <c:v>3600295506.9278975</c:v>
                </c:pt>
                <c:pt idx="77" formatCode="_(* #,##0.00_);_(* \(#,##0.00\);_(* &quot;-&quot;??_);_(@_)">
                  <c:v>3624857153.195559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A81-4E64-BD81-6E4CF1C554EF}"/>
            </c:ext>
          </c:extLst>
        </c:ser>
        <c:ser>
          <c:idx val="12"/>
          <c:order val="12"/>
          <c:tx>
            <c:strRef>
              <c:f>Ajustes!$X$1</c:f>
              <c:strCache>
                <c:ptCount val="1"/>
                <c:pt idx="0">
                  <c:v>lo80_Holt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Ajustes!$B$2:$B$79</c:f>
              <c:numCache>
                <c:formatCode>m/d/yyyy</c:formatCode>
                <c:ptCount val="78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</c:numCache>
            </c:numRef>
          </c:cat>
          <c:val>
            <c:numRef>
              <c:f>Ajustes!$X$2:$X$79</c:f>
            </c:numRef>
          </c:val>
          <c:smooth val="0"/>
          <c:extLst>
            <c:ext xmlns:c16="http://schemas.microsoft.com/office/drawing/2014/chart" uri="{C3380CC4-5D6E-409C-BE32-E72D297353CC}">
              <c16:uniqueId val="{0000000C-6A81-4E64-BD81-6E4CF1C554EF}"/>
            </c:ext>
          </c:extLst>
        </c:ser>
        <c:ser>
          <c:idx val="13"/>
          <c:order val="13"/>
          <c:tx>
            <c:strRef>
              <c:f>Ajustes!$Y$1</c:f>
              <c:strCache>
                <c:ptCount val="1"/>
                <c:pt idx="0">
                  <c:v>hi80_Holt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Ajustes!$B$2:$B$79</c:f>
              <c:numCache>
                <c:formatCode>m/d/yyyy</c:formatCode>
                <c:ptCount val="78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</c:numCache>
            </c:numRef>
          </c:cat>
          <c:val>
            <c:numRef>
              <c:f>Ajustes!$Y$2:$Y$79</c:f>
            </c:numRef>
          </c:val>
          <c:smooth val="0"/>
          <c:extLst>
            <c:ext xmlns:c16="http://schemas.microsoft.com/office/drawing/2014/chart" uri="{C3380CC4-5D6E-409C-BE32-E72D297353CC}">
              <c16:uniqueId val="{0000000D-6A81-4E64-BD81-6E4CF1C554EF}"/>
            </c:ext>
          </c:extLst>
        </c:ser>
        <c:ser>
          <c:idx val="14"/>
          <c:order val="14"/>
          <c:tx>
            <c:strRef>
              <c:f>Ajustes!$Z$1</c:f>
              <c:strCache>
                <c:ptCount val="1"/>
                <c:pt idx="0">
                  <c:v>lo95_Holt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Ajustes!$B$2:$B$79</c:f>
              <c:numCache>
                <c:formatCode>m/d/yyyy</c:formatCode>
                <c:ptCount val="78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</c:numCache>
            </c:numRef>
          </c:cat>
          <c:val>
            <c:numRef>
              <c:f>Ajustes!$Z$2:$Z$79</c:f>
            </c:numRef>
          </c:val>
          <c:smooth val="0"/>
          <c:extLst>
            <c:ext xmlns:c16="http://schemas.microsoft.com/office/drawing/2014/chart" uri="{C3380CC4-5D6E-409C-BE32-E72D297353CC}">
              <c16:uniqueId val="{0000000E-6A81-4E64-BD81-6E4CF1C554EF}"/>
            </c:ext>
          </c:extLst>
        </c:ser>
        <c:ser>
          <c:idx val="15"/>
          <c:order val="15"/>
          <c:tx>
            <c:strRef>
              <c:f>Ajustes!$AA$1</c:f>
              <c:strCache>
                <c:ptCount val="1"/>
                <c:pt idx="0">
                  <c:v>hi95_Holt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Ajustes!$B$2:$B$79</c:f>
              <c:numCache>
                <c:formatCode>m/d/yyyy</c:formatCode>
                <c:ptCount val="78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</c:numCache>
            </c:numRef>
          </c:cat>
          <c:val>
            <c:numRef>
              <c:f>Ajustes!$AA$2:$AA$79</c:f>
            </c:numRef>
          </c:val>
          <c:smooth val="0"/>
          <c:extLst>
            <c:ext xmlns:c16="http://schemas.microsoft.com/office/drawing/2014/chart" uri="{C3380CC4-5D6E-409C-BE32-E72D297353CC}">
              <c16:uniqueId val="{0000000F-6A81-4E64-BD81-6E4CF1C554EF}"/>
            </c:ext>
          </c:extLst>
        </c:ser>
        <c:ser>
          <c:idx val="16"/>
          <c:order val="16"/>
          <c:tx>
            <c:strRef>
              <c:f>Ajustes!$AB$1</c:f>
              <c:strCache>
                <c:ptCount val="1"/>
                <c:pt idx="0">
                  <c:v>Previsão_HW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Ajustes!$B$2:$B$79</c:f>
              <c:numCache>
                <c:formatCode>m/d/yyyy</c:formatCode>
                <c:ptCount val="78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</c:numCache>
            </c:numRef>
          </c:cat>
          <c:val>
            <c:numRef>
              <c:f>Ajustes!$AB$2:$AB$79</c:f>
              <c:numCache>
                <c:formatCode>General</c:formatCode>
                <c:ptCount val="78"/>
                <c:pt idx="66" formatCode="_(* #,##0.00_);_(* \(#,##0.00\);_(* &quot;-&quot;??_);_(@_)">
                  <c:v>3279291033.0551581</c:v>
                </c:pt>
                <c:pt idx="67" formatCode="_(* #,##0.00_);_(* \(#,##0.00\);_(* &quot;-&quot;??_);_(@_)">
                  <c:v>3416956534.7118931</c:v>
                </c:pt>
                <c:pt idx="68" formatCode="_(* #,##0.00_);_(* \(#,##0.00\);_(* &quot;-&quot;??_);_(@_)">
                  <c:v>3304369154.6885376</c:v>
                </c:pt>
                <c:pt idx="69" formatCode="_(* #,##0.00_);_(* \(#,##0.00\);_(* &quot;-&quot;??_);_(@_)">
                  <c:v>3492008815.3782768</c:v>
                </c:pt>
                <c:pt idx="70" formatCode="_(* #,##0.00_);_(* \(#,##0.00\);_(* &quot;-&quot;??_);_(@_)">
                  <c:v>3483611804.0393548</c:v>
                </c:pt>
                <c:pt idx="71" formatCode="_(* #,##0.00_);_(* \(#,##0.00\);_(* &quot;-&quot;??_);_(@_)">
                  <c:v>3764788347.0724635</c:v>
                </c:pt>
                <c:pt idx="72" formatCode="_(* #,##0.00_);_(* \(#,##0.00\);_(* &quot;-&quot;??_);_(@_)">
                  <c:v>3363599519.3539052</c:v>
                </c:pt>
                <c:pt idx="73" formatCode="_(* #,##0.00_);_(* \(#,##0.00\);_(* &quot;-&quot;??_);_(@_)">
                  <c:v>3390980261.8107281</c:v>
                </c:pt>
                <c:pt idx="74" formatCode="_(* #,##0.00_);_(* \(#,##0.00\);_(* &quot;-&quot;??_);_(@_)">
                  <c:v>3300451860.5923634</c:v>
                </c:pt>
                <c:pt idx="75" formatCode="_(* #,##0.00_);_(* \(#,##0.00\);_(* &quot;-&quot;??_);_(@_)">
                  <c:v>3379263123.3033695</c:v>
                </c:pt>
                <c:pt idx="76" formatCode="_(* #,##0.00_);_(* \(#,##0.00\);_(* &quot;-&quot;??_);_(@_)">
                  <c:v>3499012750.9076786</c:v>
                </c:pt>
                <c:pt idx="77" formatCode="_(* #,##0.00_);_(* \(#,##0.00\);_(* &quot;-&quot;??_);_(@_)">
                  <c:v>3580181278.9275117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A81-4E64-BD81-6E4CF1C55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585696"/>
        <c:axId val="1013588576"/>
      </c:lineChart>
      <c:dateAx>
        <c:axId val="10135856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3588576"/>
        <c:crosses val="autoZero"/>
        <c:auto val="1"/>
        <c:lblOffset val="100"/>
        <c:baseTimeUnit val="months"/>
      </c:dateAx>
      <c:valAx>
        <c:axId val="101358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358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4"/>
          <c:order val="3"/>
          <c:tx>
            <c:strRef>
              <c:f>Previsão!$W$1</c:f>
              <c:strCache>
                <c:ptCount val="1"/>
                <c:pt idx="0">
                  <c:v>hi95_HW</c:v>
                </c:pt>
              </c:strCache>
            </c:strRef>
          </c:tx>
          <c:spPr>
            <a:solidFill>
              <a:schemeClr val="tx2">
                <a:lumMod val="50000"/>
                <a:lumOff val="50000"/>
                <a:alpha val="20000"/>
              </a:schemeClr>
            </a:solidFill>
            <a:ln>
              <a:noFill/>
            </a:ln>
            <a:effectLst/>
          </c:spPr>
          <c:cat>
            <c:numRef>
              <c:f>Previsão!$A$2:$A$109</c:f>
              <c:numCache>
                <c:formatCode>m/d/yyyy</c:formatCode>
                <c:ptCount val="108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  <c:pt idx="82">
                  <c:v>45597</c:v>
                </c:pt>
                <c:pt idx="83">
                  <c:v>45627</c:v>
                </c:pt>
                <c:pt idx="84">
                  <c:v>45658</c:v>
                </c:pt>
                <c:pt idx="85">
                  <c:v>45689</c:v>
                </c:pt>
                <c:pt idx="86">
                  <c:v>45717</c:v>
                </c:pt>
                <c:pt idx="87">
                  <c:v>45748</c:v>
                </c:pt>
                <c:pt idx="88">
                  <c:v>45778</c:v>
                </c:pt>
                <c:pt idx="89">
                  <c:v>45809</c:v>
                </c:pt>
                <c:pt idx="90">
                  <c:v>45839</c:v>
                </c:pt>
                <c:pt idx="91">
                  <c:v>45870</c:v>
                </c:pt>
                <c:pt idx="92">
                  <c:v>45901</c:v>
                </c:pt>
                <c:pt idx="93">
                  <c:v>45931</c:v>
                </c:pt>
                <c:pt idx="94">
                  <c:v>45962</c:v>
                </c:pt>
                <c:pt idx="95">
                  <c:v>45992</c:v>
                </c:pt>
                <c:pt idx="96">
                  <c:v>46023</c:v>
                </c:pt>
                <c:pt idx="97">
                  <c:v>46054</c:v>
                </c:pt>
                <c:pt idx="98">
                  <c:v>46082</c:v>
                </c:pt>
                <c:pt idx="99">
                  <c:v>46113</c:v>
                </c:pt>
                <c:pt idx="100">
                  <c:v>46143</c:v>
                </c:pt>
                <c:pt idx="101">
                  <c:v>46174</c:v>
                </c:pt>
                <c:pt idx="102">
                  <c:v>46204</c:v>
                </c:pt>
                <c:pt idx="103">
                  <c:v>46235</c:v>
                </c:pt>
                <c:pt idx="104">
                  <c:v>46266</c:v>
                </c:pt>
                <c:pt idx="105">
                  <c:v>46296</c:v>
                </c:pt>
                <c:pt idx="106">
                  <c:v>46327</c:v>
                </c:pt>
                <c:pt idx="107">
                  <c:v>46357</c:v>
                </c:pt>
              </c:numCache>
            </c:numRef>
          </c:cat>
          <c:val>
            <c:numRef>
              <c:f>Previsão!$W$2:$W$121</c:f>
              <c:numCache>
                <c:formatCode>General</c:formatCode>
                <c:ptCount val="120"/>
                <c:pt idx="78" formatCode="_(* #,##0.00_);_(* \(#,##0.00\);_(* &quot;-&quot;??_);_(@_)">
                  <c:v>4063541240.6114902</c:v>
                </c:pt>
                <c:pt idx="79" formatCode="_(* #,##0.00_);_(* \(#,##0.00\);_(* &quot;-&quot;??_);_(@_)">
                  <c:v>4175126078.2362318</c:v>
                </c:pt>
                <c:pt idx="80" formatCode="_(* #,##0.00_);_(* \(#,##0.00\);_(* &quot;-&quot;??_);_(@_)">
                  <c:v>4111369727.3514428</c:v>
                </c:pt>
                <c:pt idx="81" formatCode="_(* #,##0.00_);_(* \(#,##0.00\);_(* &quot;-&quot;??_);_(@_)">
                  <c:v>4358892706.5504971</c:v>
                </c:pt>
                <c:pt idx="82" formatCode="_(* #,##0.00_);_(* \(#,##0.00\);_(* &quot;-&quot;??_);_(@_)">
                  <c:v>4322856196.3702259</c:v>
                </c:pt>
                <c:pt idx="83" formatCode="_(* #,##0.00_);_(* \(#,##0.00\);_(* &quot;-&quot;??_);_(@_)">
                  <c:v>4558678499.7512598</c:v>
                </c:pt>
                <c:pt idx="84" formatCode="_(* #,##0.00_);_(* \(#,##0.00\);_(* &quot;-&quot;??_);_(@_)">
                  <c:v>4212318722.5598421</c:v>
                </c:pt>
                <c:pt idx="85" formatCode="_(* #,##0.00_);_(* \(#,##0.00\);_(* &quot;-&quot;??_);_(@_)">
                  <c:v>4219248996.7983761</c:v>
                </c:pt>
                <c:pt idx="86" formatCode="_(* #,##0.00_);_(* \(#,##0.00\);_(* &quot;-&quot;??_);_(@_)">
                  <c:v>4165916515.6280594</c:v>
                </c:pt>
                <c:pt idx="87" formatCode="_(* #,##0.00_);_(* \(#,##0.00\);_(* &quot;-&quot;??_);_(@_)">
                  <c:v>4249478143.9966912</c:v>
                </c:pt>
                <c:pt idx="88" formatCode="_(* #,##0.00_);_(* \(#,##0.00\);_(* &quot;-&quot;??_);_(@_)">
                  <c:v>4375677699.0419569</c:v>
                </c:pt>
                <c:pt idx="89" formatCode="_(* #,##0.00_);_(* \(#,##0.00\);_(* &quot;-&quot;??_);_(@_)">
                  <c:v>4429607157.6591387</c:v>
                </c:pt>
                <c:pt idx="90" formatCode="_(* #,##0.00_);_(* \(#,##0.00\);_(* &quot;-&quot;??_);_(@_)">
                  <c:v>4437107217.1693106</c:v>
                </c:pt>
                <c:pt idx="91" formatCode="_(* #,##0.00_);_(* \(#,##0.00\);_(* &quot;-&quot;??_);_(@_)">
                  <c:v>4547118700.7979622</c:v>
                </c:pt>
                <c:pt idx="92" formatCode="_(* #,##0.00_);_(* \(#,##0.00\);_(* &quot;-&quot;??_);_(@_)">
                  <c:v>4481871769.91576</c:v>
                </c:pt>
                <c:pt idx="93" formatCode="_(* #,##0.00_);_(* \(#,##0.00\);_(* &quot;-&quot;??_);_(@_)">
                  <c:v>4727979916.059269</c:v>
                </c:pt>
                <c:pt idx="94" formatCode="_(* #,##0.00_);_(* \(#,##0.00\);_(* &quot;-&quot;??_);_(@_)">
                  <c:v>4690598108.619194</c:v>
                </c:pt>
                <c:pt idx="95" formatCode="_(* #,##0.00_);_(* \(#,##0.00\);_(* &quot;-&quot;??_);_(@_)">
                  <c:v>4925139136.2463436</c:v>
                </c:pt>
                <c:pt idx="96" formatCode="_(* #,##0.00_);_(* \(#,##0.00\);_(* &quot;-&quot;??_);_(@_)">
                  <c:v>4577557189.0690994</c:v>
                </c:pt>
                <c:pt idx="97" formatCode="_(* #,##0.00_);_(* \(#,##0.00\);_(* &quot;-&quot;??_);_(@_)">
                  <c:v>4583320000.1737566</c:v>
                </c:pt>
                <c:pt idx="98" formatCode="_(* #,##0.00_);_(* \(#,##0.00\);_(* &quot;-&quot;??_);_(@_)">
                  <c:v>4528870812.2423229</c:v>
                </c:pt>
                <c:pt idx="99" formatCode="_(* #,##0.00_);_(* \(#,##0.00\);_(* &quot;-&quot;??_);_(@_)">
                  <c:v>4611362930.6215887</c:v>
                </c:pt>
                <c:pt idx="100" formatCode="_(* #,##0.00_);_(* \(#,##0.00\);_(* &quot;-&quot;??_);_(@_)">
                  <c:v>4736536955.0111647</c:v>
                </c:pt>
                <c:pt idx="101" formatCode="_(* #,##0.00_);_(* \(#,##0.00\);_(* &quot;-&quot;??_);_(@_)">
                  <c:v>4789481945.5868759</c:v>
                </c:pt>
                <c:pt idx="102" formatCode="_(* #,##0.00_);_(* \(#,##0.00\);_(* &quot;-&quot;??_);_(@_)">
                  <c:v>4796035051.9027653</c:v>
                </c:pt>
                <c:pt idx="103" formatCode="_(* #,##0.00_);_(* \(#,##0.00\);_(* &quot;-&quot;??_);_(@_)">
                  <c:v>4905136506.9310751</c:v>
                </c:pt>
                <c:pt idx="104" formatCode="_(* #,##0.00_);_(* \(#,##0.00\);_(* &quot;-&quot;??_);_(@_)">
                  <c:v>4839013332.0755062</c:v>
                </c:pt>
                <c:pt idx="105" formatCode="_(* #,##0.00_);_(* \(#,##0.00\);_(* &quot;-&quot;??_);_(@_)">
                  <c:v>5084276996.9863329</c:v>
                </c:pt>
                <c:pt idx="106" formatCode="_(* #,##0.00_);_(* \(#,##0.00\);_(* &quot;-&quot;??_);_(@_)">
                  <c:v>5046080615.2892952</c:v>
                </c:pt>
                <c:pt idx="107" formatCode="_(* #,##0.00_);_(* \(#,##0.00\);_(* &quot;-&quot;??_);_(@_)">
                  <c:v>5279835268.7587414</c:v>
                </c:pt>
                <c:pt idx="108" formatCode="_(* #,##0.00_);_(* \(#,##0.00\);_(* &quot;-&quot;??_);_(@_)">
                  <c:v>4931493574.4487152</c:v>
                </c:pt>
                <c:pt idx="109" formatCode="_(* #,##0.00_);_(* \(#,##0.00\);_(* &quot;-&quot;??_);_(@_)">
                  <c:v>4936521812.9229183</c:v>
                </c:pt>
                <c:pt idx="110" formatCode="_(* #,##0.00_);_(* \(#,##0.00\);_(* &quot;-&quot;??_);_(@_)">
                  <c:v>4881361883.2186069</c:v>
                </c:pt>
                <c:pt idx="111" formatCode="_(* #,##0.00_);_(* \(#,##0.00\);_(* &quot;-&quot;??_);_(@_)">
                  <c:v>4963165845.6002951</c:v>
                </c:pt>
                <c:pt idx="112" formatCode="_(* #,##0.00_);_(* \(#,##0.00\);_(* &quot;-&quot;??_);_(@_)">
                  <c:v>5087673144.1072388</c:v>
                </c:pt>
                <c:pt idx="113" formatCode="_(* #,##0.00_);_(* \(#,##0.00\);_(* &quot;-&quot;??_);_(@_)">
                  <c:v>5139971764.5555058</c:v>
                </c:pt>
                <c:pt idx="114" formatCode="_(* #,##0.00_);_(* \(#,##0.00\);_(* &quot;-&quot;??_);_(@_)">
                  <c:v>5145897255.6069107</c:v>
                </c:pt>
                <c:pt idx="115" formatCode="_(* #,##0.00_);_(* \(#,##0.00\);_(* &quot;-&quot;??_);_(@_)">
                  <c:v>5254390136.195528</c:v>
                </c:pt>
                <c:pt idx="116" formatCode="_(* #,##0.00_);_(* \(#,##0.00\);_(* &quot;-&quot;??_);_(@_)">
                  <c:v>5187675937.995986</c:v>
                </c:pt>
                <c:pt idx="117" formatCode="_(* #,##0.00_);_(* \(#,##0.00\);_(* &quot;-&quot;??_);_(@_)">
                  <c:v>5432365316.4867401</c:v>
                </c:pt>
                <c:pt idx="118" formatCode="_(* #,##0.00_);_(* \(#,##0.00\);_(* &quot;-&quot;??_);_(@_)">
                  <c:v>5393610623.0922928</c:v>
                </c:pt>
                <c:pt idx="119" formatCode="_(* #,##0.00_);_(* \(#,##0.00\);_(* &quot;-&quot;??_);_(@_)">
                  <c:v>5626822225.1560316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3-49F9-9164-70F9E1E1FDFA}"/>
            </c:ext>
          </c:extLst>
        </c:ser>
        <c:ser>
          <c:idx val="3"/>
          <c:order val="4"/>
          <c:tx>
            <c:strRef>
              <c:f>Previsão!$V$1</c:f>
              <c:strCache>
                <c:ptCount val="1"/>
                <c:pt idx="0">
                  <c:v>lo95_HW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Previsão!$A$2:$A$109</c:f>
              <c:numCache>
                <c:formatCode>m/d/yyyy</c:formatCode>
                <c:ptCount val="108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  <c:pt idx="82">
                  <c:v>45597</c:v>
                </c:pt>
                <c:pt idx="83">
                  <c:v>45627</c:v>
                </c:pt>
                <c:pt idx="84">
                  <c:v>45658</c:v>
                </c:pt>
                <c:pt idx="85">
                  <c:v>45689</c:v>
                </c:pt>
                <c:pt idx="86">
                  <c:v>45717</c:v>
                </c:pt>
                <c:pt idx="87">
                  <c:v>45748</c:v>
                </c:pt>
                <c:pt idx="88">
                  <c:v>45778</c:v>
                </c:pt>
                <c:pt idx="89">
                  <c:v>45809</c:v>
                </c:pt>
                <c:pt idx="90">
                  <c:v>45839</c:v>
                </c:pt>
                <c:pt idx="91">
                  <c:v>45870</c:v>
                </c:pt>
                <c:pt idx="92">
                  <c:v>45901</c:v>
                </c:pt>
                <c:pt idx="93">
                  <c:v>45931</c:v>
                </c:pt>
                <c:pt idx="94">
                  <c:v>45962</c:v>
                </c:pt>
                <c:pt idx="95">
                  <c:v>45992</c:v>
                </c:pt>
                <c:pt idx="96">
                  <c:v>46023</c:v>
                </c:pt>
                <c:pt idx="97">
                  <c:v>46054</c:v>
                </c:pt>
                <c:pt idx="98">
                  <c:v>46082</c:v>
                </c:pt>
                <c:pt idx="99">
                  <c:v>46113</c:v>
                </c:pt>
                <c:pt idx="100">
                  <c:v>46143</c:v>
                </c:pt>
                <c:pt idx="101">
                  <c:v>46174</c:v>
                </c:pt>
                <c:pt idx="102">
                  <c:v>46204</c:v>
                </c:pt>
                <c:pt idx="103">
                  <c:v>46235</c:v>
                </c:pt>
                <c:pt idx="104">
                  <c:v>46266</c:v>
                </c:pt>
                <c:pt idx="105">
                  <c:v>46296</c:v>
                </c:pt>
                <c:pt idx="106">
                  <c:v>46327</c:v>
                </c:pt>
                <c:pt idx="107">
                  <c:v>46357</c:v>
                </c:pt>
              </c:numCache>
            </c:numRef>
          </c:cat>
          <c:val>
            <c:numRef>
              <c:f>Previsão!$V$2:$V$121</c:f>
              <c:numCache>
                <c:formatCode>General</c:formatCode>
                <c:ptCount val="120"/>
                <c:pt idx="78" formatCode="_(* #,##0.00_);_(* \(#,##0.00\);_(* &quot;-&quot;??_);_(@_)">
                  <c:v>3306365748.9065876</c:v>
                </c:pt>
                <c:pt idx="79" formatCode="_(* #,##0.00_);_(* \(#,##0.00\);_(* &quot;-&quot;??_);_(@_)">
                  <c:v>3400893917.9549446</c:v>
                </c:pt>
                <c:pt idx="80" formatCode="_(* #,##0.00_);_(* \(#,##0.00\);_(* &quot;-&quot;??_);_(@_)">
                  <c:v>3320433174.0196891</c:v>
                </c:pt>
                <c:pt idx="81" formatCode="_(* #,##0.00_);_(* \(#,##0.00\);_(* &quot;-&quot;??_);_(@_)">
                  <c:v>3551582161.0648165</c:v>
                </c:pt>
                <c:pt idx="82" formatCode="_(* #,##0.00_);_(* \(#,##0.00\);_(* &quot;-&quot;??_);_(@_)">
                  <c:v>3499482340.9142642</c:v>
                </c:pt>
                <c:pt idx="83" formatCode="_(* #,##0.00_);_(* \(#,##0.00\);_(* &quot;-&quot;??_);_(@_)">
                  <c:v>3719534167.7971163</c:v>
                </c:pt>
                <c:pt idx="84" formatCode="_(* #,##0.00_);_(* \(#,##0.00\);_(* &quot;-&quot;??_);_(@_)">
                  <c:v>3357680529.9158373</c:v>
                </c:pt>
                <c:pt idx="85" formatCode="_(* #,##0.00_);_(* \(#,##0.00\);_(* &quot;-&quot;??_);_(@_)">
                  <c:v>3349378771.5693951</c:v>
                </c:pt>
                <c:pt idx="86" formatCode="_(* #,##0.00_);_(* \(#,##0.00\);_(* &quot;-&quot;??_);_(@_)">
                  <c:v>3281062557.8703642</c:v>
                </c:pt>
                <c:pt idx="87" formatCode="_(* #,##0.00_);_(* \(#,##0.00\);_(* &quot;-&quot;??_);_(@_)">
                  <c:v>3349876340.2797379</c:v>
                </c:pt>
                <c:pt idx="88" formatCode="_(* #,##0.00_);_(* \(#,##0.00\);_(* &quot;-&quot;??_);_(@_)">
                  <c:v>3461552512.7133546</c:v>
                </c:pt>
                <c:pt idx="89" formatCode="_(* #,##0.00_);_(* \(#,##0.00\);_(* &quot;-&quot;??_);_(@_)">
                  <c:v>3501172512.0785522</c:v>
                </c:pt>
                <c:pt idx="90" formatCode="_(* #,##0.00_);_(* \(#,##0.00\);_(* &quot;-&quot;??_);_(@_)">
                  <c:v>3494554228.6096392</c:v>
                </c:pt>
                <c:pt idx="91" formatCode="_(* #,##0.00_);_(* \(#,##0.00\);_(* &quot;-&quot;??_);_(@_)">
                  <c:v>3590655751.6540875</c:v>
                </c:pt>
                <c:pt idx="92" formatCode="_(* #,##0.00_);_(* \(#,##0.00\);_(* &quot;-&quot;??_);_(@_)">
                  <c:v>3511685587.7162447</c:v>
                </c:pt>
                <c:pt idx="93" formatCode="_(* #,##0.00_);_(* \(#,##0.00\);_(* &quot;-&quot;??_);_(@_)">
                  <c:v>3744249407.8169165</c:v>
                </c:pt>
                <c:pt idx="94" formatCode="_(* #,##0.00_);_(* \(#,##0.00\);_(* &quot;-&quot;??_);_(@_)">
                  <c:v>3693494884.9261675</c:v>
                </c:pt>
                <c:pt idx="95" formatCode="_(* #,##0.00_);_(* \(#,##0.00\);_(* &quot;-&quot;??_);_(@_)">
                  <c:v>3914827987.5629063</c:v>
                </c:pt>
                <c:pt idx="96" formatCode="_(* #,##0.00_);_(* \(#,##0.00\);_(* &quot;-&quot;??_);_(@_)">
                  <c:v>3554196519.6674519</c:v>
                </c:pt>
                <c:pt idx="97" formatCode="_(* #,##0.00_);_(* \(#,##0.00\);_(* &quot;-&quot;??_);_(@_)">
                  <c:v>3547062224.4548869</c:v>
                </c:pt>
                <c:pt idx="98" formatCode="_(* #,##0.00_);_(* \(#,##0.00\);_(* &quot;-&quot;??_);_(@_)">
                  <c:v>3479862717.5169735</c:v>
                </c:pt>
                <c:pt idx="99" formatCode="_(* #,##0.00_);_(* \(#,##0.00\);_(* &quot;-&quot;??_);_(@_)">
                  <c:v>3549746009.9157133</c:v>
                </c:pt>
                <c:pt idx="100" formatCode="_(* #,##0.00_);_(* \(#,##0.00\);_(* &quot;-&quot;??_);_(@_)">
                  <c:v>3662447713.0050192</c:v>
                </c:pt>
                <c:pt idx="101" formatCode="_(* #,##0.00_);_(* \(#,##0.00\);_(* &quot;-&quot;??_);_(@_)">
                  <c:v>3703052180.4116879</c:v>
                </c:pt>
                <c:pt idx="102" formatCode="_(* #,##0.00_);_(* \(#,##0.00\);_(* &quot;-&quot;??_);_(@_)">
                  <c:v>3697380850.1370568</c:v>
                </c:pt>
                <c:pt idx="103" formatCode="_(* #,##0.00_);_(* \(#,##0.00\);_(* &quot;-&quot;??_);_(@_)">
                  <c:v>3794392401.781846</c:v>
                </c:pt>
                <c:pt idx="104" formatCode="_(* #,##0.00_);_(* \(#,##0.00\);_(* &quot;-&quot;??_);_(@_)">
                  <c:v>3716298481.8173709</c:v>
                </c:pt>
                <c:pt idx="105" formatCode="_(* #,##0.00_);_(* \(#,##0.00\);_(* &quot;-&quot;??_);_(@_)">
                  <c:v>3949706783.1507254</c:v>
                </c:pt>
                <c:pt idx="106" formatCode="_(* #,##0.00_);_(* \(#,##0.00\);_(* &quot;-&quot;??_);_(@_)">
                  <c:v>3899766834.5169392</c:v>
                </c:pt>
                <c:pt idx="107" formatCode="_(* #,##0.00_);_(* \(#,##0.00\);_(* &quot;-&quot;??_);_(@_)">
                  <c:v>4121886311.3113804</c:v>
                </c:pt>
                <c:pt idx="108" formatCode="_(* #,##0.00_);_(* \(#,##0.00\);_(* &quot;-&quot;??_);_(@_)">
                  <c:v>3762014590.548708</c:v>
                </c:pt>
                <c:pt idx="109" formatCode="_(* #,##0.00_);_(* \(#,##0.00\);_(* &quot;-&quot;??_);_(@_)">
                  <c:v>3755614867.9665966</c:v>
                </c:pt>
                <c:pt idx="110" formatCode="_(* #,##0.00_);_(* \(#,##0.00\);_(* &quot;-&quot;??_);_(@_)">
                  <c:v>3689126102.8015623</c:v>
                </c:pt>
                <c:pt idx="111" formatCode="_(* #,##0.00_);_(* \(#,##0.00\);_(* &quot;-&quot;??_);_(@_)">
                  <c:v>3759697551.1978788</c:v>
                </c:pt>
                <c:pt idx="112" formatCode="_(* #,##0.00_);_(* \(#,##0.00\);_(* &quot;-&quot;??_);_(@_)">
                  <c:v>3873065980.1698189</c:v>
                </c:pt>
                <c:pt idx="113" formatCode="_(* #,##0.00_);_(* \(#,##0.00\);_(* &quot;-&quot;??_);_(@_)">
                  <c:v>3914316817.7039299</c:v>
                </c:pt>
                <c:pt idx="114" formatCode="_(* #,##0.00_);_(* \(#,##0.00\);_(* &quot;-&quot;??_);_(@_)">
                  <c:v>3909273102.6937833</c:v>
                </c:pt>
                <c:pt idx="115" formatCode="_(* #,##0.00_);_(* \(#,##0.00\);_(* &quot;-&quot;??_);_(@_)">
                  <c:v>4006893228.778265</c:v>
                </c:pt>
                <c:pt idx="116" formatCode="_(* #,##0.00_);_(* \(#,##0.00\);_(* &quot;-&quot;??_);_(@_)">
                  <c:v>3929390332.1577635</c:v>
                </c:pt>
                <c:pt idx="117" formatCode="_(* #,##0.00_);_(* \(#,##0.00\);_(* &quot;-&quot;??_);_(@_)">
                  <c:v>4163372919.91119</c:v>
                </c:pt>
                <c:pt idx="118" formatCode="_(* #,##0.00_);_(* \(#,##0.00\);_(* &quot;-&quot;??_);_(@_)">
                  <c:v>4113991282.9748149</c:v>
                </c:pt>
                <c:pt idx="119" formatCode="_(* #,##0.00_);_(* \(#,##0.00\);_(* &quot;-&quot;??_);_(@_)">
                  <c:v>4336653811.174962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B3-49F9-9164-70F9E1E1F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145072"/>
        <c:axId val="755138352"/>
      </c:areaChart>
      <c:lineChart>
        <c:grouping val="standard"/>
        <c:varyColors val="0"/>
        <c:ser>
          <c:idx val="0"/>
          <c:order val="0"/>
          <c:tx>
            <c:strRef>
              <c:f>Previsão!$B$1</c:f>
              <c:strCache>
                <c:ptCount val="1"/>
                <c:pt idx="0">
                  <c:v>Valor 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Previsão!$A$2:$A$121</c:f>
              <c:numCache>
                <c:formatCode>m/d/yyyy</c:formatCode>
                <c:ptCount val="120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  <c:pt idx="82">
                  <c:v>45597</c:v>
                </c:pt>
                <c:pt idx="83">
                  <c:v>45627</c:v>
                </c:pt>
                <c:pt idx="84">
                  <c:v>45658</c:v>
                </c:pt>
                <c:pt idx="85">
                  <c:v>45689</c:v>
                </c:pt>
                <c:pt idx="86">
                  <c:v>45717</c:v>
                </c:pt>
                <c:pt idx="87">
                  <c:v>45748</c:v>
                </c:pt>
                <c:pt idx="88">
                  <c:v>45778</c:v>
                </c:pt>
                <c:pt idx="89">
                  <c:v>45809</c:v>
                </c:pt>
                <c:pt idx="90">
                  <c:v>45839</c:v>
                </c:pt>
                <c:pt idx="91">
                  <c:v>45870</c:v>
                </c:pt>
                <c:pt idx="92">
                  <c:v>45901</c:v>
                </c:pt>
                <c:pt idx="93">
                  <c:v>45931</c:v>
                </c:pt>
                <c:pt idx="94">
                  <c:v>45962</c:v>
                </c:pt>
                <c:pt idx="95">
                  <c:v>45992</c:v>
                </c:pt>
                <c:pt idx="96">
                  <c:v>46023</c:v>
                </c:pt>
                <c:pt idx="97">
                  <c:v>46054</c:v>
                </c:pt>
                <c:pt idx="98">
                  <c:v>46082</c:v>
                </c:pt>
                <c:pt idx="99">
                  <c:v>46113</c:v>
                </c:pt>
                <c:pt idx="100">
                  <c:v>46143</c:v>
                </c:pt>
                <c:pt idx="101">
                  <c:v>46174</c:v>
                </c:pt>
                <c:pt idx="102">
                  <c:v>46204</c:v>
                </c:pt>
                <c:pt idx="103">
                  <c:v>46235</c:v>
                </c:pt>
                <c:pt idx="104">
                  <c:v>46266</c:v>
                </c:pt>
                <c:pt idx="105">
                  <c:v>46296</c:v>
                </c:pt>
                <c:pt idx="106">
                  <c:v>46327</c:v>
                </c:pt>
                <c:pt idx="107">
                  <c:v>46357</c:v>
                </c:pt>
                <c:pt idx="108">
                  <c:v>46388</c:v>
                </c:pt>
                <c:pt idx="109">
                  <c:v>46419</c:v>
                </c:pt>
                <c:pt idx="110">
                  <c:v>46447</c:v>
                </c:pt>
                <c:pt idx="111">
                  <c:v>46478</c:v>
                </c:pt>
                <c:pt idx="112">
                  <c:v>46508</c:v>
                </c:pt>
                <c:pt idx="113">
                  <c:v>46539</c:v>
                </c:pt>
                <c:pt idx="114">
                  <c:v>46569</c:v>
                </c:pt>
                <c:pt idx="115">
                  <c:v>46600</c:v>
                </c:pt>
                <c:pt idx="116">
                  <c:v>46631</c:v>
                </c:pt>
                <c:pt idx="117">
                  <c:v>46661</c:v>
                </c:pt>
                <c:pt idx="118">
                  <c:v>46692</c:v>
                </c:pt>
                <c:pt idx="119">
                  <c:v>46722</c:v>
                </c:pt>
              </c:numCache>
            </c:numRef>
          </c:cat>
          <c:val>
            <c:numRef>
              <c:f>Previsão!$B$2:$B$121</c:f>
              <c:numCache>
                <c:formatCode>_(* #,##0.00_);_(* \(#,##0.00\);_(* "-"??_);_(@_)</c:formatCode>
                <c:ptCount val="120"/>
                <c:pt idx="0">
                  <c:v>1949886450.1700001</c:v>
                </c:pt>
                <c:pt idx="1">
                  <c:v>1898669828.21</c:v>
                </c:pt>
                <c:pt idx="2">
                  <c:v>1876671143.0899999</c:v>
                </c:pt>
                <c:pt idx="3">
                  <c:v>1956424762.5599999</c:v>
                </c:pt>
                <c:pt idx="4">
                  <c:v>1984713522.99</c:v>
                </c:pt>
                <c:pt idx="5">
                  <c:v>2028309951.21</c:v>
                </c:pt>
                <c:pt idx="6">
                  <c:v>2117613173.8299999</c:v>
                </c:pt>
                <c:pt idx="7">
                  <c:v>2076928554.8499999</c:v>
                </c:pt>
                <c:pt idx="8">
                  <c:v>1984786365.0599999</c:v>
                </c:pt>
                <c:pt idx="9">
                  <c:v>2203141372.5900002</c:v>
                </c:pt>
                <c:pt idx="10">
                  <c:v>2056329381.8299999</c:v>
                </c:pt>
                <c:pt idx="11">
                  <c:v>2332364345.3499999</c:v>
                </c:pt>
                <c:pt idx="12">
                  <c:v>2116606077.9200001</c:v>
                </c:pt>
                <c:pt idx="13">
                  <c:v>2059980005.75</c:v>
                </c:pt>
                <c:pt idx="14">
                  <c:v>1978721496.4300001</c:v>
                </c:pt>
                <c:pt idx="15">
                  <c:v>2320021599.2800002</c:v>
                </c:pt>
                <c:pt idx="16">
                  <c:v>2484322460.3400002</c:v>
                </c:pt>
                <c:pt idx="17">
                  <c:v>2133994614.48</c:v>
                </c:pt>
                <c:pt idx="18">
                  <c:v>2228702267.4699998</c:v>
                </c:pt>
                <c:pt idx="19">
                  <c:v>2254683005.4200001</c:v>
                </c:pt>
                <c:pt idx="20">
                  <c:v>3876207943.9200001</c:v>
                </c:pt>
                <c:pt idx="21">
                  <c:v>2730436150.1599998</c:v>
                </c:pt>
                <c:pt idx="22">
                  <c:v>2597078941.48</c:v>
                </c:pt>
                <c:pt idx="23">
                  <c:v>3130532036.4099898</c:v>
                </c:pt>
                <c:pt idx="24">
                  <c:v>2278508675.8000002</c:v>
                </c:pt>
                <c:pt idx="25">
                  <c:v>2301100846.0700002</c:v>
                </c:pt>
                <c:pt idx="26">
                  <c:v>2135645525.3499999</c:v>
                </c:pt>
                <c:pt idx="27">
                  <c:v>1849735841.5</c:v>
                </c:pt>
                <c:pt idx="28">
                  <c:v>1921510852.3900001</c:v>
                </c:pt>
                <c:pt idx="29">
                  <c:v>2559439621.7600002</c:v>
                </c:pt>
                <c:pt idx="30">
                  <c:v>2585614475.21</c:v>
                </c:pt>
                <c:pt idx="31">
                  <c:v>2939452356.5599999</c:v>
                </c:pt>
                <c:pt idx="32">
                  <c:v>2601492983.5999999</c:v>
                </c:pt>
                <c:pt idx="33">
                  <c:v>2626997641.5900002</c:v>
                </c:pt>
                <c:pt idx="34">
                  <c:v>2759631470.7600002</c:v>
                </c:pt>
                <c:pt idx="35">
                  <c:v>2786200651.1799998</c:v>
                </c:pt>
                <c:pt idx="36">
                  <c:v>2664428266.6399999</c:v>
                </c:pt>
                <c:pt idx="37">
                  <c:v>2662327107.6599998</c:v>
                </c:pt>
                <c:pt idx="38">
                  <c:v>2595839492.0700002</c:v>
                </c:pt>
                <c:pt idx="39">
                  <c:v>2642447003.5100002</c:v>
                </c:pt>
                <c:pt idx="40">
                  <c:v>2670881737.6199999</c:v>
                </c:pt>
                <c:pt idx="41">
                  <c:v>2832998458.0599999</c:v>
                </c:pt>
                <c:pt idx="42">
                  <c:v>2816013710.98</c:v>
                </c:pt>
                <c:pt idx="43">
                  <c:v>3175569504.3499999</c:v>
                </c:pt>
                <c:pt idx="44">
                  <c:v>2953492919.8200002</c:v>
                </c:pt>
                <c:pt idx="45">
                  <c:v>3092598053.2199998</c:v>
                </c:pt>
                <c:pt idx="46">
                  <c:v>3254843987.6700001</c:v>
                </c:pt>
                <c:pt idx="47">
                  <c:v>3484781805.54</c:v>
                </c:pt>
                <c:pt idx="48">
                  <c:v>2944672353.25</c:v>
                </c:pt>
                <c:pt idx="49">
                  <c:v>3179398197.8600001</c:v>
                </c:pt>
                <c:pt idx="50">
                  <c:v>3097480330.3499999</c:v>
                </c:pt>
                <c:pt idx="51">
                  <c:v>3207804373.73</c:v>
                </c:pt>
                <c:pt idx="52">
                  <c:v>3546736510.8800001</c:v>
                </c:pt>
                <c:pt idx="53">
                  <c:v>3445306554.0700002</c:v>
                </c:pt>
                <c:pt idx="54">
                  <c:v>4353534789.5900002</c:v>
                </c:pt>
                <c:pt idx="55">
                  <c:v>3109729671.1900001</c:v>
                </c:pt>
                <c:pt idx="56">
                  <c:v>3145806707.0300002</c:v>
                </c:pt>
                <c:pt idx="57">
                  <c:v>5828869242.1899996</c:v>
                </c:pt>
                <c:pt idx="58">
                  <c:v>3340049526.0799999</c:v>
                </c:pt>
                <c:pt idx="59">
                  <c:v>4300123204.8999996</c:v>
                </c:pt>
                <c:pt idx="60">
                  <c:v>3158846243.8299999</c:v>
                </c:pt>
                <c:pt idx="61">
                  <c:v>3161853323.4899998</c:v>
                </c:pt>
                <c:pt idx="62">
                  <c:v>3322201038.0599999</c:v>
                </c:pt>
                <c:pt idx="63">
                  <c:v>3487466105.21</c:v>
                </c:pt>
                <c:pt idx="64">
                  <c:v>3356660564.5500002</c:v>
                </c:pt>
                <c:pt idx="65">
                  <c:v>3262889730.4200001</c:v>
                </c:pt>
                <c:pt idx="66">
                  <c:v>3369010432.9400001</c:v>
                </c:pt>
                <c:pt idx="67">
                  <c:v>3335890098.3600001</c:v>
                </c:pt>
                <c:pt idx="68">
                  <c:v>3451468953.5700002</c:v>
                </c:pt>
                <c:pt idx="69">
                  <c:v>3933109112.5300002</c:v>
                </c:pt>
                <c:pt idx="70">
                  <c:v>4059169506.4099998</c:v>
                </c:pt>
                <c:pt idx="71">
                  <c:v>4086146406.1300001</c:v>
                </c:pt>
                <c:pt idx="72">
                  <c:v>3615575724.5999999</c:v>
                </c:pt>
                <c:pt idx="73">
                  <c:v>3500197147.0599999</c:v>
                </c:pt>
                <c:pt idx="74">
                  <c:v>3229424823.7800002</c:v>
                </c:pt>
                <c:pt idx="75">
                  <c:v>3652359621.6999998</c:v>
                </c:pt>
                <c:pt idx="76">
                  <c:v>3919329073.1599998</c:v>
                </c:pt>
                <c:pt idx="77">
                  <c:v>3791636535.0900002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B3-49F9-9164-70F9E1E1FDFA}"/>
            </c:ext>
          </c:extLst>
        </c:ser>
        <c:ser>
          <c:idx val="1"/>
          <c:order val="1"/>
          <c:tx>
            <c:strRef>
              <c:f>Previsão!$C$1</c:f>
              <c:strCache>
                <c:ptCount val="1"/>
                <c:pt idx="0">
                  <c:v>Valor ajustado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Previsão!$A$2:$A$121</c:f>
              <c:numCache>
                <c:formatCode>m/d/yyyy</c:formatCode>
                <c:ptCount val="120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  <c:pt idx="82">
                  <c:v>45597</c:v>
                </c:pt>
                <c:pt idx="83">
                  <c:v>45627</c:v>
                </c:pt>
                <c:pt idx="84">
                  <c:v>45658</c:v>
                </c:pt>
                <c:pt idx="85">
                  <c:v>45689</c:v>
                </c:pt>
                <c:pt idx="86">
                  <c:v>45717</c:v>
                </c:pt>
                <c:pt idx="87">
                  <c:v>45748</c:v>
                </c:pt>
                <c:pt idx="88">
                  <c:v>45778</c:v>
                </c:pt>
                <c:pt idx="89">
                  <c:v>45809</c:v>
                </c:pt>
                <c:pt idx="90">
                  <c:v>45839</c:v>
                </c:pt>
                <c:pt idx="91">
                  <c:v>45870</c:v>
                </c:pt>
                <c:pt idx="92">
                  <c:v>45901</c:v>
                </c:pt>
                <c:pt idx="93">
                  <c:v>45931</c:v>
                </c:pt>
                <c:pt idx="94">
                  <c:v>45962</c:v>
                </c:pt>
                <c:pt idx="95">
                  <c:v>45992</c:v>
                </c:pt>
                <c:pt idx="96">
                  <c:v>46023</c:v>
                </c:pt>
                <c:pt idx="97">
                  <c:v>46054</c:v>
                </c:pt>
                <c:pt idx="98">
                  <c:v>46082</c:v>
                </c:pt>
                <c:pt idx="99">
                  <c:v>46113</c:v>
                </c:pt>
                <c:pt idx="100">
                  <c:v>46143</c:v>
                </c:pt>
                <c:pt idx="101">
                  <c:v>46174</c:v>
                </c:pt>
                <c:pt idx="102">
                  <c:v>46204</c:v>
                </c:pt>
                <c:pt idx="103">
                  <c:v>46235</c:v>
                </c:pt>
                <c:pt idx="104">
                  <c:v>46266</c:v>
                </c:pt>
                <c:pt idx="105">
                  <c:v>46296</c:v>
                </c:pt>
                <c:pt idx="106">
                  <c:v>46327</c:v>
                </c:pt>
                <c:pt idx="107">
                  <c:v>46357</c:v>
                </c:pt>
                <c:pt idx="108">
                  <c:v>46388</c:v>
                </c:pt>
                <c:pt idx="109">
                  <c:v>46419</c:v>
                </c:pt>
                <c:pt idx="110">
                  <c:v>46447</c:v>
                </c:pt>
                <c:pt idx="111">
                  <c:v>46478</c:v>
                </c:pt>
                <c:pt idx="112">
                  <c:v>46508</c:v>
                </c:pt>
                <c:pt idx="113">
                  <c:v>46539</c:v>
                </c:pt>
                <c:pt idx="114">
                  <c:v>46569</c:v>
                </c:pt>
                <c:pt idx="115">
                  <c:v>46600</c:v>
                </c:pt>
                <c:pt idx="116">
                  <c:v>46631</c:v>
                </c:pt>
                <c:pt idx="117">
                  <c:v>46661</c:v>
                </c:pt>
                <c:pt idx="118">
                  <c:v>46692</c:v>
                </c:pt>
                <c:pt idx="119">
                  <c:v>46722</c:v>
                </c:pt>
              </c:numCache>
            </c:numRef>
          </c:cat>
          <c:val>
            <c:numRef>
              <c:f>Previsão!$C$2:$C$121</c:f>
              <c:numCache>
                <c:formatCode>_(* #,##0.00_);_(* \(#,##0.00\);_(* "-"??_);_(@_)</c:formatCode>
                <c:ptCount val="120"/>
                <c:pt idx="0">
                  <c:v>1842331726.6100001</c:v>
                </c:pt>
                <c:pt idx="1">
                  <c:v>1792739616.9300001</c:v>
                </c:pt>
                <c:pt idx="2">
                  <c:v>1773707190.03</c:v>
                </c:pt>
                <c:pt idx="3">
                  <c:v>1846569500.72</c:v>
                </c:pt>
                <c:pt idx="4">
                  <c:v>1872497947.51</c:v>
                </c:pt>
                <c:pt idx="5">
                  <c:v>1944579332.1400001</c:v>
                </c:pt>
                <c:pt idx="6">
                  <c:v>1986989942.4299998</c:v>
                </c:pt>
                <c:pt idx="7">
                  <c:v>1992712281.9299998</c:v>
                </c:pt>
                <c:pt idx="8">
                  <c:v>1880810671.98</c:v>
                </c:pt>
                <c:pt idx="9">
                  <c:v>2049150741.0800002</c:v>
                </c:pt>
                <c:pt idx="10">
                  <c:v>1908178985.52</c:v>
                </c:pt>
                <c:pt idx="11">
                  <c:v>2184097108.8400002</c:v>
                </c:pt>
                <c:pt idx="12">
                  <c:v>2055910417.1300001</c:v>
                </c:pt>
                <c:pt idx="13">
                  <c:v>1936544327.6300001</c:v>
                </c:pt>
                <c:pt idx="14">
                  <c:v>1847773300.6200001</c:v>
                </c:pt>
                <c:pt idx="15">
                  <c:v>2181339923.6900001</c:v>
                </c:pt>
                <c:pt idx="16">
                  <c:v>2347615243.6400003</c:v>
                </c:pt>
                <c:pt idx="17">
                  <c:v>1998416583.05</c:v>
                </c:pt>
                <c:pt idx="18">
                  <c:v>2089461156.5099998</c:v>
                </c:pt>
                <c:pt idx="19">
                  <c:v>2107865586.7</c:v>
                </c:pt>
                <c:pt idx="20">
                  <c:v>2168446774.5700002</c:v>
                </c:pt>
                <c:pt idx="21">
                  <c:v>2577982800.3299999</c:v>
                </c:pt>
                <c:pt idx="22">
                  <c:v>2380069520.8899999</c:v>
                </c:pt>
                <c:pt idx="23">
                  <c:v>2936403523.8899899</c:v>
                </c:pt>
                <c:pt idx="24">
                  <c:v>2177403167.46</c:v>
                </c:pt>
                <c:pt idx="25">
                  <c:v>2153769722.0500002</c:v>
                </c:pt>
                <c:pt idx="26">
                  <c:v>1980809109.8099999</c:v>
                </c:pt>
                <c:pt idx="27">
                  <c:v>1715914851.6099999</c:v>
                </c:pt>
                <c:pt idx="28">
                  <c:v>1779753973.4100001</c:v>
                </c:pt>
                <c:pt idx="29">
                  <c:v>2412976122.0300002</c:v>
                </c:pt>
                <c:pt idx="30">
                  <c:v>2438181994.54</c:v>
                </c:pt>
                <c:pt idx="31">
                  <c:v>2794164945.0299997</c:v>
                </c:pt>
                <c:pt idx="32">
                  <c:v>2453153902.6900001</c:v>
                </c:pt>
                <c:pt idx="33">
                  <c:v>2479388889.1100001</c:v>
                </c:pt>
                <c:pt idx="34">
                  <c:v>2611656764.4200001</c:v>
                </c:pt>
                <c:pt idx="35">
                  <c:v>2586437508.4299998</c:v>
                </c:pt>
                <c:pt idx="36">
                  <c:v>2567435977.8199997</c:v>
                </c:pt>
                <c:pt idx="37">
                  <c:v>2514879632.27</c:v>
                </c:pt>
                <c:pt idx="38">
                  <c:v>2443756676.1500001</c:v>
                </c:pt>
                <c:pt idx="39">
                  <c:v>2495765531.9300003</c:v>
                </c:pt>
                <c:pt idx="40">
                  <c:v>2521616713.6999998</c:v>
                </c:pt>
                <c:pt idx="41">
                  <c:v>2680857815.6300001</c:v>
                </c:pt>
                <c:pt idx="42">
                  <c:v>2665723911.4000001</c:v>
                </c:pt>
                <c:pt idx="43">
                  <c:v>3023469448.5900002</c:v>
                </c:pt>
                <c:pt idx="44">
                  <c:v>2806547452.3200002</c:v>
                </c:pt>
                <c:pt idx="45">
                  <c:v>2955245430.8799996</c:v>
                </c:pt>
                <c:pt idx="46">
                  <c:v>3113170777.3000002</c:v>
                </c:pt>
                <c:pt idx="47">
                  <c:v>3304656437.98</c:v>
                </c:pt>
                <c:pt idx="48">
                  <c:v>2840736554.5300002</c:v>
                </c:pt>
                <c:pt idx="49">
                  <c:v>3007676738.0700002</c:v>
                </c:pt>
                <c:pt idx="50">
                  <c:v>2950036093.3499999</c:v>
                </c:pt>
                <c:pt idx="51">
                  <c:v>3061522247.6700001</c:v>
                </c:pt>
                <c:pt idx="52">
                  <c:v>3399512563.9300003</c:v>
                </c:pt>
                <c:pt idx="53">
                  <c:v>3300860633.7800002</c:v>
                </c:pt>
                <c:pt idx="54">
                  <c:v>3028838660.5</c:v>
                </c:pt>
                <c:pt idx="55">
                  <c:v>2963583806.2800002</c:v>
                </c:pt>
                <c:pt idx="56">
                  <c:v>3001283422.3300004</c:v>
                </c:pt>
                <c:pt idx="57">
                  <c:v>3186495786.7299995</c:v>
                </c:pt>
                <c:pt idx="58">
                  <c:v>3197379698.96</c:v>
                </c:pt>
                <c:pt idx="59">
                  <c:v>3602250143.8299999</c:v>
                </c:pt>
                <c:pt idx="60">
                  <c:v>3014340643.5699997</c:v>
                </c:pt>
                <c:pt idx="61">
                  <c:v>3030943112.1199999</c:v>
                </c:pt>
                <c:pt idx="62">
                  <c:v>3116488669.75</c:v>
                </c:pt>
                <c:pt idx="63">
                  <c:v>3287403816.6599998</c:v>
                </c:pt>
                <c:pt idx="64">
                  <c:v>3319757031.7800002</c:v>
                </c:pt>
                <c:pt idx="65">
                  <c:v>3225169194.1100001</c:v>
                </c:pt>
                <c:pt idx="66">
                  <c:v>3314718077.4099998</c:v>
                </c:pt>
                <c:pt idx="67">
                  <c:v>3265041401.3800001</c:v>
                </c:pt>
                <c:pt idx="68">
                  <c:v>3395307548.2600002</c:v>
                </c:pt>
                <c:pt idx="69">
                  <c:v>3875985930.75</c:v>
                </c:pt>
                <c:pt idx="70">
                  <c:v>3652744170.6799998</c:v>
                </c:pt>
                <c:pt idx="71">
                  <c:v>3634830471.2800002</c:v>
                </c:pt>
                <c:pt idx="72">
                  <c:v>3615575724.5999999</c:v>
                </c:pt>
                <c:pt idx="73">
                  <c:v>3500197147.0599999</c:v>
                </c:pt>
                <c:pt idx="74">
                  <c:v>3229424823.7800002</c:v>
                </c:pt>
                <c:pt idx="75">
                  <c:v>3345606018.665997</c:v>
                </c:pt>
                <c:pt idx="76">
                  <c:v>3824762683.3599977</c:v>
                </c:pt>
                <c:pt idx="77">
                  <c:v>3791636535.0900002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B3-49F9-9164-70F9E1E1FDFA}"/>
            </c:ext>
          </c:extLst>
        </c:ser>
        <c:ser>
          <c:idx val="2"/>
          <c:order val="2"/>
          <c:tx>
            <c:strRef>
              <c:f>Previsão!$S$1</c:f>
              <c:strCache>
                <c:ptCount val="1"/>
                <c:pt idx="0">
                  <c:v>Previsão_HW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Previsão!$A$2:$A$121</c:f>
              <c:numCache>
                <c:formatCode>m/d/yyyy</c:formatCode>
                <c:ptCount val="120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  <c:pt idx="82">
                  <c:v>45597</c:v>
                </c:pt>
                <c:pt idx="83">
                  <c:v>45627</c:v>
                </c:pt>
                <c:pt idx="84">
                  <c:v>45658</c:v>
                </c:pt>
                <c:pt idx="85">
                  <c:v>45689</c:v>
                </c:pt>
                <c:pt idx="86">
                  <c:v>45717</c:v>
                </c:pt>
                <c:pt idx="87">
                  <c:v>45748</c:v>
                </c:pt>
                <c:pt idx="88">
                  <c:v>45778</c:v>
                </c:pt>
                <c:pt idx="89">
                  <c:v>45809</c:v>
                </c:pt>
                <c:pt idx="90">
                  <c:v>45839</c:v>
                </c:pt>
                <c:pt idx="91">
                  <c:v>45870</c:v>
                </c:pt>
                <c:pt idx="92">
                  <c:v>45901</c:v>
                </c:pt>
                <c:pt idx="93">
                  <c:v>45931</c:v>
                </c:pt>
                <c:pt idx="94">
                  <c:v>45962</c:v>
                </c:pt>
                <c:pt idx="95">
                  <c:v>45992</c:v>
                </c:pt>
                <c:pt idx="96">
                  <c:v>46023</c:v>
                </c:pt>
                <c:pt idx="97">
                  <c:v>46054</c:v>
                </c:pt>
                <c:pt idx="98">
                  <c:v>46082</c:v>
                </c:pt>
                <c:pt idx="99">
                  <c:v>46113</c:v>
                </c:pt>
                <c:pt idx="100">
                  <c:v>46143</c:v>
                </c:pt>
                <c:pt idx="101">
                  <c:v>46174</c:v>
                </c:pt>
                <c:pt idx="102">
                  <c:v>46204</c:v>
                </c:pt>
                <c:pt idx="103">
                  <c:v>46235</c:v>
                </c:pt>
                <c:pt idx="104">
                  <c:v>46266</c:v>
                </c:pt>
                <c:pt idx="105">
                  <c:v>46296</c:v>
                </c:pt>
                <c:pt idx="106">
                  <c:v>46327</c:v>
                </c:pt>
                <c:pt idx="107">
                  <c:v>46357</c:v>
                </c:pt>
                <c:pt idx="108">
                  <c:v>46388</c:v>
                </c:pt>
                <c:pt idx="109">
                  <c:v>46419</c:v>
                </c:pt>
                <c:pt idx="110">
                  <c:v>46447</c:v>
                </c:pt>
                <c:pt idx="111">
                  <c:v>46478</c:v>
                </c:pt>
                <c:pt idx="112">
                  <c:v>46508</c:v>
                </c:pt>
                <c:pt idx="113">
                  <c:v>46539</c:v>
                </c:pt>
                <c:pt idx="114">
                  <c:v>46569</c:v>
                </c:pt>
                <c:pt idx="115">
                  <c:v>46600</c:v>
                </c:pt>
                <c:pt idx="116">
                  <c:v>46631</c:v>
                </c:pt>
                <c:pt idx="117">
                  <c:v>46661</c:v>
                </c:pt>
                <c:pt idx="118">
                  <c:v>46692</c:v>
                </c:pt>
                <c:pt idx="119">
                  <c:v>46722</c:v>
                </c:pt>
              </c:numCache>
            </c:numRef>
          </c:cat>
          <c:val>
            <c:numRef>
              <c:f>Previsão!$S$2:$S$121</c:f>
              <c:numCache>
                <c:formatCode>General</c:formatCode>
                <c:ptCount val="120"/>
                <c:pt idx="78" formatCode="_(* #,##0.00_);_(* \(#,##0.00\);_(* &quot;-&quot;??_);_(@_)">
                  <c:v>3684953494.7590389</c:v>
                </c:pt>
                <c:pt idx="79" formatCode="_(* #,##0.00_);_(* \(#,##0.00\);_(* &quot;-&quot;??_);_(@_)">
                  <c:v>3788009998.0955882</c:v>
                </c:pt>
                <c:pt idx="80" formatCode="_(* #,##0.00_);_(* \(#,##0.00\);_(* &quot;-&quot;??_);_(@_)">
                  <c:v>3715901450.6855659</c:v>
                </c:pt>
                <c:pt idx="81" formatCode="_(* #,##0.00_);_(* \(#,##0.00\);_(* &quot;-&quot;??_);_(@_)">
                  <c:v>3955237433.8076568</c:v>
                </c:pt>
                <c:pt idx="82" formatCode="_(* #,##0.00_);_(* \(#,##0.00\);_(* &quot;-&quot;??_);_(@_)">
                  <c:v>3911169268.6422448</c:v>
                </c:pt>
                <c:pt idx="83" formatCode="_(* #,##0.00_);_(* \(#,##0.00\);_(* &quot;-&quot;??_);_(@_)">
                  <c:v>4139106333.774188</c:v>
                </c:pt>
                <c:pt idx="84" formatCode="_(* #,##0.00_);_(* \(#,##0.00\);_(* &quot;-&quot;??_);_(@_)">
                  <c:v>3784999626.2378397</c:v>
                </c:pt>
                <c:pt idx="85" formatCode="_(* #,##0.00_);_(* \(#,##0.00\);_(* &quot;-&quot;??_);_(@_)">
                  <c:v>3784313884.1838856</c:v>
                </c:pt>
                <c:pt idx="86" formatCode="_(* #,##0.00_);_(* \(#,##0.00\);_(* &quot;-&quot;??_);_(@_)">
                  <c:v>3723489536.7492118</c:v>
                </c:pt>
                <c:pt idx="87" formatCode="_(* #,##0.00_);_(* \(#,##0.00\);_(* &quot;-&quot;??_);_(@_)">
                  <c:v>3799677242.1382146</c:v>
                </c:pt>
                <c:pt idx="88" formatCode="_(* #,##0.00_);_(* \(#,##0.00\);_(* &quot;-&quot;??_);_(@_)">
                  <c:v>3918615105.877656</c:v>
                </c:pt>
                <c:pt idx="89" formatCode="_(* #,##0.00_);_(* \(#,##0.00\);_(* &quot;-&quot;??_);_(@_)">
                  <c:v>3965389834.8688455</c:v>
                </c:pt>
                <c:pt idx="90" formatCode="_(* #,##0.00_);_(* \(#,##0.00\);_(* &quot;-&quot;??_);_(@_)">
                  <c:v>3965830722.8894749</c:v>
                </c:pt>
                <c:pt idx="91" formatCode="_(* #,##0.00_);_(* \(#,##0.00\);_(* &quot;-&quot;??_);_(@_)">
                  <c:v>4068887226.2260246</c:v>
                </c:pt>
                <c:pt idx="92" formatCode="_(* #,##0.00_);_(* \(#,##0.00\);_(* &quot;-&quot;??_);_(@_)">
                  <c:v>3996778678.8160024</c:v>
                </c:pt>
                <c:pt idx="93" formatCode="_(* #,##0.00_);_(* \(#,##0.00\);_(* &quot;-&quot;??_);_(@_)">
                  <c:v>4236114661.9380927</c:v>
                </c:pt>
                <c:pt idx="94" formatCode="_(* #,##0.00_);_(* \(#,##0.00\);_(* &quot;-&quot;??_);_(@_)">
                  <c:v>4192046496.7726808</c:v>
                </c:pt>
                <c:pt idx="95" formatCode="_(* #,##0.00_);_(* \(#,##0.00\);_(* &quot;-&quot;??_);_(@_)">
                  <c:v>4419983561.9046249</c:v>
                </c:pt>
                <c:pt idx="96" formatCode="_(* #,##0.00_);_(* \(#,##0.00\);_(* &quot;-&quot;??_);_(@_)">
                  <c:v>4065876854.3682756</c:v>
                </c:pt>
                <c:pt idx="97" formatCode="_(* #,##0.00_);_(* \(#,##0.00\);_(* &quot;-&quot;??_);_(@_)">
                  <c:v>4065191112.3143215</c:v>
                </c:pt>
                <c:pt idx="98" formatCode="_(* #,##0.00_);_(* \(#,##0.00\);_(* &quot;-&quot;??_);_(@_)">
                  <c:v>4004366764.8796482</c:v>
                </c:pt>
                <c:pt idx="99" formatCode="_(* #,##0.00_);_(* \(#,##0.00\);_(* &quot;-&quot;??_);_(@_)">
                  <c:v>4080554470.268651</c:v>
                </c:pt>
                <c:pt idx="100" formatCode="_(* #,##0.00_);_(* \(#,##0.00\);_(* &quot;-&quot;??_);_(@_)">
                  <c:v>4199492334.0080919</c:v>
                </c:pt>
                <c:pt idx="101" formatCode="_(* #,##0.00_);_(* \(#,##0.00\);_(* &quot;-&quot;??_);_(@_)">
                  <c:v>4246267062.9992819</c:v>
                </c:pt>
                <c:pt idx="102" formatCode="_(* #,##0.00_);_(* \(#,##0.00\);_(* &quot;-&quot;??_);_(@_)">
                  <c:v>4246707951.0199113</c:v>
                </c:pt>
                <c:pt idx="103" formatCode="_(* #,##0.00_);_(* \(#,##0.00\);_(* &quot;-&quot;??_);_(@_)">
                  <c:v>4349764454.3564606</c:v>
                </c:pt>
                <c:pt idx="104" formatCode="_(* #,##0.00_);_(* \(#,##0.00\);_(* &quot;-&quot;??_);_(@_)">
                  <c:v>4277655906.9464388</c:v>
                </c:pt>
                <c:pt idx="105" formatCode="_(* #,##0.00_);_(* \(#,##0.00\);_(* &quot;-&quot;??_);_(@_)">
                  <c:v>4516991890.0685291</c:v>
                </c:pt>
                <c:pt idx="106" formatCode="_(* #,##0.00_);_(* \(#,##0.00\);_(* &quot;-&quot;??_);_(@_)">
                  <c:v>4472923724.9031172</c:v>
                </c:pt>
                <c:pt idx="107" formatCode="_(* #,##0.00_);_(* \(#,##0.00\);_(* &quot;-&quot;??_);_(@_)">
                  <c:v>4700860790.0350609</c:v>
                </c:pt>
                <c:pt idx="108" formatCode="_(* #,##0.00_);_(* \(#,##0.00\);_(* &quot;-&quot;??_);_(@_)">
                  <c:v>4346754082.4987116</c:v>
                </c:pt>
                <c:pt idx="109" formatCode="_(* #,##0.00_);_(* \(#,##0.00\);_(* &quot;-&quot;??_);_(@_)">
                  <c:v>4346068340.4447575</c:v>
                </c:pt>
                <c:pt idx="110" formatCode="_(* #,##0.00_);_(* \(#,##0.00\);_(* &quot;-&quot;??_);_(@_)">
                  <c:v>4285243993.0100846</c:v>
                </c:pt>
                <c:pt idx="111" formatCode="_(* #,##0.00_);_(* \(#,##0.00\);_(* &quot;-&quot;??_);_(@_)">
                  <c:v>4361431698.399087</c:v>
                </c:pt>
                <c:pt idx="112" formatCode="_(* #,##0.00_);_(* \(#,##0.00\);_(* &quot;-&quot;??_);_(@_)">
                  <c:v>4480369562.1385288</c:v>
                </c:pt>
                <c:pt idx="113" formatCode="_(* #,##0.00_);_(* \(#,##0.00\);_(* &quot;-&quot;??_);_(@_)">
                  <c:v>4527144291.1297178</c:v>
                </c:pt>
                <c:pt idx="114" formatCode="_(* #,##0.00_);_(* \(#,##0.00\);_(* &quot;-&quot;??_);_(@_)">
                  <c:v>4527585179.1503468</c:v>
                </c:pt>
                <c:pt idx="115" formatCode="_(* #,##0.00_);_(* \(#,##0.00\);_(* &quot;-&quot;??_);_(@_)">
                  <c:v>4630641682.4868965</c:v>
                </c:pt>
                <c:pt idx="116" formatCode="_(* #,##0.00_);_(* \(#,##0.00\);_(* &quot;-&quot;??_);_(@_)">
                  <c:v>4558533135.0768747</c:v>
                </c:pt>
                <c:pt idx="117" formatCode="_(* #,##0.00_);_(* \(#,##0.00\);_(* &quot;-&quot;??_);_(@_)">
                  <c:v>4797869118.1989651</c:v>
                </c:pt>
                <c:pt idx="118" formatCode="_(* #,##0.00_);_(* \(#,##0.00\);_(* &quot;-&quot;??_);_(@_)">
                  <c:v>4753800953.0335541</c:v>
                </c:pt>
                <c:pt idx="119" formatCode="_(* #,##0.00_);_(* \(#,##0.00\);_(* &quot;-&quot;??_);_(@_)">
                  <c:v>4981738018.1654968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B3-49F9-9164-70F9E1E1F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145072"/>
        <c:axId val="755138352"/>
      </c:lineChart>
      <c:dateAx>
        <c:axId val="7551450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138352"/>
        <c:crosses val="autoZero"/>
        <c:auto val="1"/>
        <c:lblOffset val="100"/>
        <c:baseTimeUnit val="months"/>
      </c:dateAx>
      <c:valAx>
        <c:axId val="755138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14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563398</xdr:colOff>
      <xdr:row>26</xdr:row>
      <xdr:rowOff>48446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48B645-E52D-4EE2-9F1A-A3706E9CF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15</xdr:col>
      <xdr:colOff>9524</xdr:colOff>
      <xdr:row>51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44DE6DE-7D59-4DF6-ADBB-5E1503D15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15</xdr:col>
      <xdr:colOff>449140</xdr:colOff>
      <xdr:row>84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E49F933-2A31-49C1-9844-1E0E77F4E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9"/>
  <sheetViews>
    <sheetView topLeftCell="H71" zoomScale="87" workbookViewId="0">
      <selection activeCell="AL15" sqref="AL15"/>
    </sheetView>
  </sheetViews>
  <sheetFormatPr defaultRowHeight="15" x14ac:dyDescent="0.25"/>
  <cols>
    <col min="2" max="11" width="19.42578125" customWidth="1"/>
    <col min="12" max="13" width="18.42578125" bestFit="1" customWidth="1"/>
    <col min="14" max="17" width="18.42578125" hidden="1" customWidth="1"/>
    <col min="18" max="18" width="18.42578125" bestFit="1" customWidth="1"/>
    <col min="19" max="22" width="18.42578125" hidden="1" customWidth="1"/>
    <col min="23" max="23" width="18.42578125" bestFit="1" customWidth="1"/>
    <col min="24" max="27" width="18.42578125" hidden="1" customWidth="1"/>
    <col min="28" max="28" width="18.42578125" bestFit="1" customWidth="1"/>
    <col min="29" max="32" width="18.42578125" hidden="1" customWidth="1"/>
  </cols>
  <sheetData>
    <row r="1" spans="1:32" ht="30" x14ac:dyDescent="0.25">
      <c r="B1" s="2" t="s">
        <v>0</v>
      </c>
      <c r="C1" s="2" t="s">
        <v>1</v>
      </c>
      <c r="D1" s="2" t="s">
        <v>80</v>
      </c>
      <c r="E1" s="2" t="s">
        <v>81</v>
      </c>
      <c r="F1" t="s">
        <v>83</v>
      </c>
      <c r="G1" s="2" t="s">
        <v>88</v>
      </c>
      <c r="H1" s="2" t="s">
        <v>84</v>
      </c>
      <c r="I1" s="2" t="s">
        <v>86</v>
      </c>
      <c r="J1" s="2" t="s">
        <v>87</v>
      </c>
      <c r="K1" s="2" t="s">
        <v>82</v>
      </c>
      <c r="L1" s="2" t="s">
        <v>85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</row>
    <row r="2" spans="1:32" x14ac:dyDescent="0.25">
      <c r="A2" t="s">
        <v>2</v>
      </c>
      <c r="B2" s="5">
        <v>43101</v>
      </c>
      <c r="C2" s="1">
        <v>1949886450.1700001</v>
      </c>
      <c r="D2" s="1">
        <v>1895508129.4554465</v>
      </c>
      <c r="E2" s="4">
        <v>107554723.56</v>
      </c>
      <c r="F2" s="1"/>
      <c r="G2" s="1"/>
      <c r="H2" s="1"/>
      <c r="I2" s="1"/>
      <c r="J2" s="1"/>
      <c r="K2" s="1"/>
      <c r="L2" s="3">
        <f t="shared" ref="L2:L33" si="0">C2-SUM(E2:K2)</f>
        <v>1842331726.6100001</v>
      </c>
    </row>
    <row r="3" spans="1:32" x14ac:dyDescent="0.25">
      <c r="A3" t="s">
        <v>3</v>
      </c>
      <c r="B3" s="5">
        <v>43132</v>
      </c>
      <c r="C3" s="1">
        <v>1898669828.21</v>
      </c>
      <c r="D3" s="1">
        <v>1920316096.1394842</v>
      </c>
      <c r="E3" s="4">
        <v>105930211.28</v>
      </c>
      <c r="F3" s="1"/>
      <c r="G3" s="1"/>
      <c r="H3" s="1"/>
      <c r="I3" s="1"/>
      <c r="J3" s="1"/>
      <c r="K3" s="1"/>
      <c r="L3" s="3">
        <f t="shared" si="0"/>
        <v>1792739616.9300001</v>
      </c>
    </row>
    <row r="4" spans="1:32" x14ac:dyDescent="0.25">
      <c r="A4" t="s">
        <v>4</v>
      </c>
      <c r="B4" s="5">
        <v>43160</v>
      </c>
      <c r="C4" s="1">
        <v>1876671143.0899999</v>
      </c>
      <c r="D4" s="1">
        <v>1945127839.0957937</v>
      </c>
      <c r="E4" s="4">
        <v>102963953.06</v>
      </c>
      <c r="F4" s="1"/>
      <c r="G4" s="1"/>
      <c r="H4" s="1"/>
      <c r="I4" s="1"/>
      <c r="J4" s="1"/>
      <c r="K4" s="1"/>
      <c r="L4" s="3">
        <f t="shared" si="0"/>
        <v>1773707190.03</v>
      </c>
    </row>
    <row r="5" spans="1:32" x14ac:dyDescent="0.25">
      <c r="A5" t="s">
        <v>5</v>
      </c>
      <c r="B5" s="5">
        <v>43191</v>
      </c>
      <c r="C5" s="1">
        <v>1956424762.5599999</v>
      </c>
      <c r="D5" s="1">
        <v>1969945631.3835962</v>
      </c>
      <c r="E5" s="4">
        <v>109855261.84</v>
      </c>
      <c r="F5" s="1"/>
      <c r="G5" s="1"/>
      <c r="H5" s="1"/>
      <c r="I5" s="1"/>
      <c r="J5" s="1"/>
      <c r="K5" s="1"/>
      <c r="L5" s="3">
        <f t="shared" si="0"/>
        <v>1846569500.72</v>
      </c>
    </row>
    <row r="6" spans="1:32" x14ac:dyDescent="0.25">
      <c r="A6" t="s">
        <v>6</v>
      </c>
      <c r="B6" s="5">
        <v>43221</v>
      </c>
      <c r="C6" s="1">
        <v>1984713522.99</v>
      </c>
      <c r="D6" s="1">
        <v>1994766992.1248903</v>
      </c>
      <c r="E6" s="4">
        <v>112215575.48</v>
      </c>
      <c r="F6" s="1"/>
      <c r="G6" s="1"/>
      <c r="H6" s="1"/>
      <c r="I6" s="1"/>
      <c r="J6" s="1"/>
      <c r="K6" s="1"/>
      <c r="L6" s="3">
        <f t="shared" si="0"/>
        <v>1872497947.51</v>
      </c>
    </row>
    <row r="7" spans="1:32" x14ac:dyDescent="0.25">
      <c r="A7" t="s">
        <v>7</v>
      </c>
      <c r="B7" s="5">
        <v>43252</v>
      </c>
      <c r="C7" s="1">
        <v>2028309951.21</v>
      </c>
      <c r="D7" s="1">
        <v>2019588501.4924507</v>
      </c>
      <c r="E7" s="4">
        <v>83730619.069999993</v>
      </c>
      <c r="F7" s="1"/>
      <c r="G7" s="1"/>
      <c r="H7" s="1"/>
      <c r="I7" s="1"/>
      <c r="J7" s="1"/>
      <c r="K7" s="1"/>
      <c r="L7" s="3">
        <f t="shared" si="0"/>
        <v>1944579332.1400001</v>
      </c>
    </row>
    <row r="8" spans="1:32" x14ac:dyDescent="0.25">
      <c r="A8" t="s">
        <v>8</v>
      </c>
      <c r="B8" s="5">
        <v>43282</v>
      </c>
      <c r="C8" s="1">
        <v>2117613173.8299999</v>
      </c>
      <c r="D8" s="1">
        <v>2044406041.5014732</v>
      </c>
      <c r="E8" s="4">
        <v>130623231.40000001</v>
      </c>
      <c r="F8" s="1"/>
      <c r="G8" s="1"/>
      <c r="H8" s="1"/>
      <c r="I8" s="1"/>
      <c r="J8" s="1"/>
      <c r="K8" s="1"/>
      <c r="L8" s="3">
        <f t="shared" si="0"/>
        <v>1986989942.4299998</v>
      </c>
    </row>
    <row r="9" spans="1:32" x14ac:dyDescent="0.25">
      <c r="A9" t="s">
        <v>9</v>
      </c>
      <c r="B9" s="5">
        <v>43313</v>
      </c>
      <c r="C9" s="1">
        <v>2076928554.8499999</v>
      </c>
      <c r="D9" s="1">
        <v>2069216099.8233843</v>
      </c>
      <c r="E9" s="4">
        <v>84216272.920000002</v>
      </c>
      <c r="F9" s="1"/>
      <c r="G9" s="1"/>
      <c r="H9" s="1"/>
      <c r="I9" s="1"/>
      <c r="J9" s="1"/>
      <c r="K9" s="1"/>
      <c r="L9" s="3">
        <f t="shared" si="0"/>
        <v>1992712281.9299998</v>
      </c>
    </row>
    <row r="10" spans="1:32" x14ac:dyDescent="0.25">
      <c r="A10" t="s">
        <v>10</v>
      </c>
      <c r="B10" s="5">
        <v>43344</v>
      </c>
      <c r="C10" s="1">
        <v>1984786365.0599999</v>
      </c>
      <c r="D10" s="1">
        <v>2094020247.9582441</v>
      </c>
      <c r="E10" s="4">
        <v>103975693.08</v>
      </c>
      <c r="F10" s="1"/>
      <c r="G10" s="1"/>
      <c r="H10" s="1"/>
      <c r="I10" s="1"/>
      <c r="J10" s="1"/>
      <c r="K10" s="1"/>
      <c r="L10" s="3">
        <f t="shared" si="0"/>
        <v>1880810671.98</v>
      </c>
    </row>
    <row r="11" spans="1:32" x14ac:dyDescent="0.25">
      <c r="A11" t="s">
        <v>11</v>
      </c>
      <c r="B11" s="5">
        <v>43374</v>
      </c>
      <c r="C11" s="1">
        <v>2203141372.5900002</v>
      </c>
      <c r="D11" s="1">
        <v>2118820592.9932725</v>
      </c>
      <c r="E11" s="4">
        <v>153990631.50999999</v>
      </c>
      <c r="F11" s="1"/>
      <c r="G11" s="1"/>
      <c r="H11" s="1"/>
      <c r="I11" s="1"/>
      <c r="J11" s="1"/>
      <c r="K11" s="1"/>
      <c r="L11" s="3">
        <f t="shared" si="0"/>
        <v>2049150741.0800002</v>
      </c>
    </row>
    <row r="12" spans="1:32" x14ac:dyDescent="0.25">
      <c r="A12" t="s">
        <v>12</v>
      </c>
      <c r="B12" s="5">
        <v>43405</v>
      </c>
      <c r="C12" s="1">
        <v>2056329381.8299999</v>
      </c>
      <c r="D12" s="1">
        <v>2143611656.3293669</v>
      </c>
      <c r="E12" s="4">
        <v>148150396.31</v>
      </c>
      <c r="F12" s="1"/>
      <c r="G12" s="1"/>
      <c r="H12" s="1"/>
      <c r="I12" s="1"/>
      <c r="J12" s="1"/>
      <c r="K12" s="1"/>
      <c r="L12" s="3">
        <f t="shared" si="0"/>
        <v>1908178985.52</v>
      </c>
    </row>
    <row r="13" spans="1:32" x14ac:dyDescent="0.25">
      <c r="A13" t="s">
        <v>13</v>
      </c>
      <c r="B13" s="5">
        <v>43435</v>
      </c>
      <c r="C13" s="1">
        <v>2332364345.3499999</v>
      </c>
      <c r="D13" s="1">
        <v>2168393814.9771237</v>
      </c>
      <c r="E13" s="4">
        <v>148267236.50999999</v>
      </c>
      <c r="F13" s="1"/>
      <c r="G13" s="1"/>
      <c r="H13" s="1"/>
      <c r="I13" s="1"/>
      <c r="J13" s="1"/>
      <c r="K13" s="1"/>
      <c r="L13" s="3">
        <f t="shared" si="0"/>
        <v>2184097108.8400002</v>
      </c>
    </row>
    <row r="14" spans="1:32" x14ac:dyDescent="0.25">
      <c r="A14" t="s">
        <v>14</v>
      </c>
      <c r="B14" s="5">
        <v>43466</v>
      </c>
      <c r="C14" s="1">
        <v>2116606077.9200001</v>
      </c>
      <c r="D14" s="1">
        <v>2193161384.6780777</v>
      </c>
      <c r="E14" s="4">
        <v>60695660.789999999</v>
      </c>
      <c r="F14" s="1"/>
      <c r="G14" s="1"/>
      <c r="H14" s="1"/>
      <c r="I14" s="1"/>
      <c r="J14" s="1"/>
      <c r="K14" s="1"/>
      <c r="L14" s="3">
        <f t="shared" si="0"/>
        <v>2055910417.1300001</v>
      </c>
    </row>
    <row r="15" spans="1:32" x14ac:dyDescent="0.25">
      <c r="A15" t="s">
        <v>15</v>
      </c>
      <c r="B15" s="5">
        <v>43497</v>
      </c>
      <c r="C15" s="1">
        <v>2059980005.75</v>
      </c>
      <c r="D15" s="1">
        <v>2217920068.0161495</v>
      </c>
      <c r="E15" s="4">
        <v>123435678.12</v>
      </c>
      <c r="F15" s="1"/>
      <c r="G15" s="1"/>
      <c r="H15" s="1"/>
      <c r="I15" s="1"/>
      <c r="J15" s="1"/>
      <c r="K15" s="1"/>
      <c r="L15" s="3">
        <f t="shared" si="0"/>
        <v>1936544327.6300001</v>
      </c>
    </row>
    <row r="16" spans="1:32" x14ac:dyDescent="0.25">
      <c r="A16" t="s">
        <v>16</v>
      </c>
      <c r="B16" s="5">
        <v>43525</v>
      </c>
      <c r="C16" s="1">
        <v>1978721496.4300001</v>
      </c>
      <c r="D16" s="1">
        <v>2242670251.2345133</v>
      </c>
      <c r="E16" s="4">
        <v>130948195.81</v>
      </c>
      <c r="F16" s="1"/>
      <c r="G16" s="1"/>
      <c r="H16" s="1"/>
      <c r="I16" s="1"/>
      <c r="J16" s="1"/>
      <c r="K16" s="1"/>
      <c r="L16" s="3">
        <f t="shared" si="0"/>
        <v>1847773300.6200001</v>
      </c>
    </row>
    <row r="17" spans="1:12" x14ac:dyDescent="0.25">
      <c r="A17" t="s">
        <v>17</v>
      </c>
      <c r="B17" s="5">
        <v>43556</v>
      </c>
      <c r="C17" s="1">
        <v>2320021599.2800002</v>
      </c>
      <c r="D17" s="1">
        <v>2267401352.5164638</v>
      </c>
      <c r="E17" s="4">
        <v>138681675.59</v>
      </c>
      <c r="F17" s="1"/>
      <c r="G17" s="1"/>
      <c r="H17" s="1"/>
      <c r="I17" s="1"/>
      <c r="J17" s="1"/>
      <c r="K17" s="1"/>
      <c r="L17" s="3">
        <f t="shared" si="0"/>
        <v>2181339923.6900001</v>
      </c>
    </row>
    <row r="18" spans="1:12" x14ac:dyDescent="0.25">
      <c r="A18" t="s">
        <v>18</v>
      </c>
      <c r="B18" s="5">
        <v>43586</v>
      </c>
      <c r="C18" s="1">
        <v>2484322460.3400002</v>
      </c>
      <c r="D18" s="1">
        <v>2292084460.2706561</v>
      </c>
      <c r="E18" s="4">
        <v>136707216.69999999</v>
      </c>
      <c r="F18" s="1"/>
      <c r="G18" s="1"/>
      <c r="H18" s="1"/>
      <c r="I18" s="1"/>
      <c r="J18" s="1"/>
      <c r="K18" s="1"/>
      <c r="L18" s="3">
        <f t="shared" si="0"/>
        <v>2347615243.6400003</v>
      </c>
    </row>
    <row r="19" spans="1:12" x14ac:dyDescent="0.25">
      <c r="A19" t="s">
        <v>19</v>
      </c>
      <c r="B19" s="5">
        <v>43617</v>
      </c>
      <c r="C19" s="1">
        <v>2133994614.48</v>
      </c>
      <c r="D19" s="1">
        <v>2316694317.0895491</v>
      </c>
      <c r="E19" s="4">
        <v>135578031.43000001</v>
      </c>
      <c r="F19" s="1"/>
      <c r="G19" s="1"/>
      <c r="H19" s="1"/>
      <c r="I19" s="1"/>
      <c r="J19" s="1"/>
      <c r="K19" s="1"/>
      <c r="L19" s="3">
        <f t="shared" si="0"/>
        <v>1998416583.05</v>
      </c>
    </row>
    <row r="20" spans="1:12" x14ac:dyDescent="0.25">
      <c r="A20" t="s">
        <v>20</v>
      </c>
      <c r="B20" s="5">
        <v>43647</v>
      </c>
      <c r="C20" s="1">
        <v>2228702267.4699998</v>
      </c>
      <c r="D20" s="1">
        <v>2341219015.4267159</v>
      </c>
      <c r="E20" s="4">
        <v>139241110.96000001</v>
      </c>
      <c r="F20" s="1"/>
      <c r="G20" s="1"/>
      <c r="H20" s="1"/>
      <c r="I20" s="1"/>
      <c r="J20" s="1"/>
      <c r="K20" s="1"/>
      <c r="L20" s="3">
        <f t="shared" si="0"/>
        <v>2089461156.5099998</v>
      </c>
    </row>
    <row r="21" spans="1:12" x14ac:dyDescent="0.25">
      <c r="A21" t="s">
        <v>21</v>
      </c>
      <c r="B21" s="5">
        <v>43678</v>
      </c>
      <c r="C21" s="1">
        <v>2254683005.4200001</v>
      </c>
      <c r="D21" s="1">
        <v>2365633960.2563829</v>
      </c>
      <c r="E21" s="4">
        <v>146817418.72</v>
      </c>
      <c r="F21" s="1"/>
      <c r="G21" s="1"/>
      <c r="H21" s="1"/>
      <c r="I21" s="1"/>
      <c r="J21" s="1"/>
      <c r="K21" s="1"/>
      <c r="L21" s="3">
        <f t="shared" si="0"/>
        <v>2107865586.7</v>
      </c>
    </row>
    <row r="22" spans="1:12" x14ac:dyDescent="0.25">
      <c r="A22" t="s">
        <v>22</v>
      </c>
      <c r="B22" s="5">
        <v>43709</v>
      </c>
      <c r="C22" s="1">
        <v>3876207943.9200001</v>
      </c>
      <c r="D22" s="1">
        <v>2389906742.8897257</v>
      </c>
      <c r="E22" s="4">
        <v>164577230.53999999</v>
      </c>
      <c r="F22" s="1">
        <v>1543183938.8099999</v>
      </c>
      <c r="G22" s="1"/>
      <c r="H22" s="1"/>
      <c r="I22" s="1"/>
      <c r="J22" s="1"/>
      <c r="K22" s="1"/>
      <c r="L22" s="3">
        <f t="shared" si="0"/>
        <v>2168446774.5700002</v>
      </c>
    </row>
    <row r="23" spans="1:12" x14ac:dyDescent="0.25">
      <c r="A23" t="s">
        <v>23</v>
      </c>
      <c r="B23" s="5">
        <v>43739</v>
      </c>
      <c r="C23" s="1">
        <v>2730436150.1599998</v>
      </c>
      <c r="D23" s="1">
        <v>2413997249.7104969</v>
      </c>
      <c r="E23" s="4">
        <v>152453349.83000001</v>
      </c>
      <c r="F23" s="1"/>
      <c r="G23" s="1"/>
      <c r="H23" s="1"/>
      <c r="I23" s="1"/>
      <c r="J23" s="1"/>
      <c r="K23" s="1"/>
      <c r="L23" s="3">
        <f t="shared" si="0"/>
        <v>2577982800.3299999</v>
      </c>
    </row>
    <row r="24" spans="1:12" x14ac:dyDescent="0.25">
      <c r="A24" t="s">
        <v>24</v>
      </c>
      <c r="B24" s="5">
        <v>43770</v>
      </c>
      <c r="C24" s="1">
        <v>2597078941.48</v>
      </c>
      <c r="D24" s="1">
        <v>2437968582.4636364</v>
      </c>
      <c r="E24" s="4">
        <v>217009420.59</v>
      </c>
      <c r="F24" s="1"/>
      <c r="G24" s="1"/>
      <c r="H24" s="1"/>
      <c r="I24" s="1"/>
      <c r="J24" s="1"/>
      <c r="K24" s="1"/>
      <c r="L24" s="3">
        <f t="shared" si="0"/>
        <v>2380069520.8899999</v>
      </c>
    </row>
    <row r="25" spans="1:12" x14ac:dyDescent="0.25">
      <c r="A25" t="s">
        <v>25</v>
      </c>
      <c r="B25" s="5">
        <v>43800</v>
      </c>
      <c r="C25" s="1">
        <v>3130532036.4099898</v>
      </c>
      <c r="D25" s="1">
        <v>2461905817.8177223</v>
      </c>
      <c r="E25" s="4">
        <v>194128512.52000001</v>
      </c>
      <c r="F25" s="1"/>
      <c r="G25" s="1"/>
      <c r="H25" s="1"/>
      <c r="I25" s="1"/>
      <c r="J25" s="1"/>
      <c r="K25" s="1"/>
      <c r="L25" s="3">
        <f t="shared" si="0"/>
        <v>2936403523.8899899</v>
      </c>
    </row>
    <row r="26" spans="1:12" x14ac:dyDescent="0.25">
      <c r="A26" t="s">
        <v>26</v>
      </c>
      <c r="B26" s="5">
        <v>43831</v>
      </c>
      <c r="C26" s="1">
        <v>2278508675.8000002</v>
      </c>
      <c r="D26" s="1">
        <v>2485905081.771821</v>
      </c>
      <c r="E26" s="4">
        <v>101105508.34</v>
      </c>
      <c r="F26" s="1"/>
      <c r="G26" s="1"/>
      <c r="H26" s="1"/>
      <c r="I26" s="1"/>
      <c r="J26" s="1"/>
      <c r="K26" s="1"/>
      <c r="L26" s="3">
        <f t="shared" si="0"/>
        <v>2177403167.46</v>
      </c>
    </row>
    <row r="27" spans="1:12" x14ac:dyDescent="0.25">
      <c r="A27" t="s">
        <v>27</v>
      </c>
      <c r="B27" s="5">
        <v>43862</v>
      </c>
      <c r="C27" s="1">
        <v>2301100846.0700002</v>
      </c>
      <c r="D27" s="1">
        <v>2510108932.7012911</v>
      </c>
      <c r="E27" s="4">
        <v>147331124.02000001</v>
      </c>
      <c r="F27" s="1"/>
      <c r="G27" s="1"/>
      <c r="H27" s="1"/>
      <c r="I27" s="1"/>
      <c r="J27" s="1"/>
      <c r="K27" s="1"/>
      <c r="L27" s="3">
        <f t="shared" si="0"/>
        <v>2153769722.0500002</v>
      </c>
    </row>
    <row r="28" spans="1:12" x14ac:dyDescent="0.25">
      <c r="A28" t="s">
        <v>28</v>
      </c>
      <c r="B28" s="5">
        <v>43891</v>
      </c>
      <c r="C28" s="1">
        <v>2135645525.3499999</v>
      </c>
      <c r="D28" s="1">
        <v>2534645526.4532971</v>
      </c>
      <c r="E28" s="4">
        <v>154836415.53999999</v>
      </c>
      <c r="F28" s="1"/>
      <c r="G28" s="1"/>
      <c r="H28" s="1"/>
      <c r="I28" s="1"/>
      <c r="J28" s="1"/>
      <c r="K28" s="1"/>
      <c r="L28" s="3">
        <f t="shared" si="0"/>
        <v>1980809109.8099999</v>
      </c>
    </row>
    <row r="29" spans="1:12" x14ac:dyDescent="0.25">
      <c r="A29" t="s">
        <v>29</v>
      </c>
      <c r="B29" s="5">
        <v>43922</v>
      </c>
      <c r="C29" s="1">
        <v>1849735841.5</v>
      </c>
      <c r="D29" s="1">
        <v>2559628504.4245453</v>
      </c>
      <c r="E29" s="4">
        <v>133820989.89</v>
      </c>
      <c r="F29" s="1"/>
      <c r="G29" s="1"/>
      <c r="H29" s="1"/>
      <c r="I29" s="1"/>
      <c r="J29" s="1"/>
      <c r="K29" s="1"/>
      <c r="L29" s="3">
        <f t="shared" si="0"/>
        <v>1715914851.6099999</v>
      </c>
    </row>
    <row r="30" spans="1:12" x14ac:dyDescent="0.25">
      <c r="A30" t="s">
        <v>30</v>
      </c>
      <c r="B30" s="5">
        <v>43952</v>
      </c>
      <c r="C30" s="1">
        <v>1921510852.3900001</v>
      </c>
      <c r="D30" s="1">
        <v>2585143799.6783366</v>
      </c>
      <c r="E30" s="4">
        <v>141756878.97999999</v>
      </c>
      <c r="F30" s="1"/>
      <c r="G30" s="1"/>
      <c r="H30" s="1"/>
      <c r="I30" s="1"/>
      <c r="J30" s="1"/>
      <c r="K30" s="1"/>
      <c r="L30" s="3">
        <f t="shared" si="0"/>
        <v>1779753973.4100001</v>
      </c>
    </row>
    <row r="31" spans="1:12" x14ac:dyDescent="0.25">
      <c r="A31" t="s">
        <v>31</v>
      </c>
      <c r="B31" s="5">
        <v>43983</v>
      </c>
      <c r="C31" s="1">
        <v>2559439621.7600002</v>
      </c>
      <c r="D31" s="1">
        <v>2611228047.1763678</v>
      </c>
      <c r="E31" s="4">
        <v>146463499.72999999</v>
      </c>
      <c r="F31" s="1"/>
      <c r="G31" s="1"/>
      <c r="H31" s="1"/>
      <c r="I31" s="1"/>
      <c r="J31" s="1"/>
      <c r="K31" s="1"/>
      <c r="L31" s="3">
        <f t="shared" si="0"/>
        <v>2412976122.0300002</v>
      </c>
    </row>
    <row r="32" spans="1:12" x14ac:dyDescent="0.25">
      <c r="A32" t="s">
        <v>32</v>
      </c>
      <c r="B32" s="5">
        <v>44013</v>
      </c>
      <c r="C32" s="1">
        <v>2585614475.21</v>
      </c>
      <c r="D32" s="1">
        <v>2637871796.2590036</v>
      </c>
      <c r="E32" s="4">
        <v>147432480.66999999</v>
      </c>
      <c r="F32" s="1"/>
      <c r="G32" s="1"/>
      <c r="H32" s="1"/>
      <c r="I32" s="1"/>
      <c r="J32" s="1"/>
      <c r="K32" s="1"/>
      <c r="L32" s="3">
        <f t="shared" si="0"/>
        <v>2438181994.54</v>
      </c>
    </row>
    <row r="33" spans="1:12" x14ac:dyDescent="0.25">
      <c r="A33" t="s">
        <v>33</v>
      </c>
      <c r="B33" s="5">
        <v>44044</v>
      </c>
      <c r="C33" s="1">
        <v>2939452356.5599999</v>
      </c>
      <c r="D33" s="1">
        <v>2665061999.8481746</v>
      </c>
      <c r="E33" s="4">
        <v>145287411.53</v>
      </c>
      <c r="F33" s="1"/>
      <c r="G33" s="1"/>
      <c r="H33" s="1"/>
      <c r="I33" s="1"/>
      <c r="J33" s="1"/>
      <c r="K33" s="1"/>
      <c r="L33" s="3">
        <f t="shared" si="0"/>
        <v>2794164945.0299997</v>
      </c>
    </row>
    <row r="34" spans="1:12" x14ac:dyDescent="0.25">
      <c r="A34" t="s">
        <v>34</v>
      </c>
      <c r="B34" s="5">
        <v>44075</v>
      </c>
      <c r="C34" s="1">
        <v>2601492983.5999999</v>
      </c>
      <c r="D34" s="1">
        <v>2692781981.8851862</v>
      </c>
      <c r="E34" s="4">
        <v>148339080.91</v>
      </c>
      <c r="F34" s="1"/>
      <c r="G34" s="1"/>
      <c r="H34" s="1"/>
      <c r="I34" s="1"/>
      <c r="J34" s="1"/>
      <c r="K34" s="1"/>
      <c r="L34" s="3">
        <f t="shared" ref="L34:L65" si="1">C34-SUM(E34:K34)</f>
        <v>2453153902.6900001</v>
      </c>
    </row>
    <row r="35" spans="1:12" x14ac:dyDescent="0.25">
      <c r="A35" t="s">
        <v>35</v>
      </c>
      <c r="B35" s="5">
        <v>44105</v>
      </c>
      <c r="C35" s="1">
        <v>2626997641.5900002</v>
      </c>
      <c r="D35" s="1">
        <v>2721034121.1972256</v>
      </c>
      <c r="E35" s="4">
        <v>147608752.47999999</v>
      </c>
      <c r="F35" s="1"/>
      <c r="G35" s="1"/>
      <c r="H35" s="1"/>
      <c r="I35" s="1"/>
      <c r="J35" s="1"/>
      <c r="K35" s="1"/>
      <c r="L35" s="3">
        <f t="shared" si="1"/>
        <v>2479388889.1100001</v>
      </c>
    </row>
    <row r="36" spans="1:12" x14ac:dyDescent="0.25">
      <c r="A36" t="s">
        <v>36</v>
      </c>
      <c r="B36" s="5">
        <v>44136</v>
      </c>
      <c r="C36" s="1">
        <v>2759631470.7600002</v>
      </c>
      <c r="D36" s="1">
        <v>2749814457.0976996</v>
      </c>
      <c r="E36" s="4">
        <v>147974706.34</v>
      </c>
      <c r="F36" s="1"/>
      <c r="G36" s="1"/>
      <c r="H36" s="1"/>
      <c r="I36" s="1"/>
      <c r="J36" s="1"/>
      <c r="K36" s="1"/>
      <c r="L36" s="3">
        <f t="shared" si="1"/>
        <v>2611656764.4200001</v>
      </c>
    </row>
    <row r="37" spans="1:12" x14ac:dyDescent="0.25">
      <c r="A37" t="s">
        <v>37</v>
      </c>
      <c r="B37" s="5">
        <v>44166</v>
      </c>
      <c r="C37" s="1">
        <v>2786200651.1799998</v>
      </c>
      <c r="D37" s="1">
        <v>2779112498.5889478</v>
      </c>
      <c r="E37" s="4">
        <v>199763142.75</v>
      </c>
      <c r="F37" s="1"/>
      <c r="G37" s="1"/>
      <c r="H37" s="1"/>
      <c r="I37" s="1"/>
      <c r="J37" s="1"/>
      <c r="K37" s="1"/>
      <c r="L37" s="3">
        <f t="shared" si="1"/>
        <v>2586437508.4299998</v>
      </c>
    </row>
    <row r="38" spans="1:12" x14ac:dyDescent="0.25">
      <c r="A38" t="s">
        <v>38</v>
      </c>
      <c r="B38" s="5">
        <v>44197</v>
      </c>
      <c r="C38" s="1">
        <v>2664428266.6399999</v>
      </c>
      <c r="D38" s="1">
        <v>2808918436.4103646</v>
      </c>
      <c r="E38" s="4">
        <v>96992288.819999993</v>
      </c>
      <c r="F38" s="1"/>
      <c r="G38" s="1"/>
      <c r="H38" s="1"/>
      <c r="I38" s="1"/>
      <c r="J38" s="1"/>
      <c r="K38" s="1"/>
      <c r="L38" s="3">
        <f t="shared" si="1"/>
        <v>2567435977.8199997</v>
      </c>
    </row>
    <row r="39" spans="1:12" x14ac:dyDescent="0.25">
      <c r="A39" t="s">
        <v>39</v>
      </c>
      <c r="B39" s="5">
        <v>44228</v>
      </c>
      <c r="C39" s="1">
        <v>2662327107.6599998</v>
      </c>
      <c r="D39" s="1">
        <v>2839222953.5341601</v>
      </c>
      <c r="E39" s="4">
        <v>147447475.38999999</v>
      </c>
      <c r="F39" s="1"/>
      <c r="G39" s="1"/>
      <c r="H39" s="1"/>
      <c r="I39" s="1"/>
      <c r="J39" s="1"/>
      <c r="K39" s="1"/>
      <c r="L39" s="3">
        <f t="shared" si="1"/>
        <v>2514879632.27</v>
      </c>
    </row>
    <row r="40" spans="1:12" x14ac:dyDescent="0.25">
      <c r="A40" t="s">
        <v>40</v>
      </c>
      <c r="B40" s="5">
        <v>44256</v>
      </c>
      <c r="C40" s="1">
        <v>2595839492.0700002</v>
      </c>
      <c r="D40" s="1">
        <v>2870006698.8929791</v>
      </c>
      <c r="E40" s="4">
        <v>152082815.91999999</v>
      </c>
      <c r="F40" s="1"/>
      <c r="G40" s="1"/>
      <c r="H40" s="1"/>
      <c r="I40" s="1"/>
      <c r="J40" s="1"/>
      <c r="K40" s="1"/>
      <c r="L40" s="3">
        <f t="shared" si="1"/>
        <v>2443756676.1500001</v>
      </c>
    </row>
    <row r="41" spans="1:12" x14ac:dyDescent="0.25">
      <c r="A41" t="s">
        <v>41</v>
      </c>
      <c r="B41" s="5">
        <v>44287</v>
      </c>
      <c r="C41" s="1">
        <v>2642447003.5100002</v>
      </c>
      <c r="D41" s="1">
        <v>2901238036.9857211</v>
      </c>
      <c r="E41" s="4">
        <v>146681471.58000001</v>
      </c>
      <c r="F41" s="1"/>
      <c r="G41" s="1"/>
      <c r="H41" s="1"/>
      <c r="I41" s="1"/>
      <c r="J41" s="1"/>
      <c r="K41" s="1"/>
      <c r="L41" s="3">
        <f t="shared" si="1"/>
        <v>2495765531.9300003</v>
      </c>
    </row>
    <row r="42" spans="1:12" x14ac:dyDescent="0.25">
      <c r="A42" t="s">
        <v>42</v>
      </c>
      <c r="B42" s="5">
        <v>44317</v>
      </c>
      <c r="C42" s="1">
        <v>2670881737.6199999</v>
      </c>
      <c r="D42" s="1">
        <v>2932866292.921927</v>
      </c>
      <c r="E42" s="4">
        <v>149265023.91999999</v>
      </c>
      <c r="F42" s="1"/>
      <c r="G42" s="1"/>
      <c r="H42" s="1"/>
      <c r="I42" s="1"/>
      <c r="J42" s="1"/>
      <c r="K42" s="1"/>
      <c r="L42" s="3">
        <f t="shared" si="1"/>
        <v>2521616713.6999998</v>
      </c>
    </row>
    <row r="43" spans="1:12" x14ac:dyDescent="0.25">
      <c r="A43" t="s">
        <v>43</v>
      </c>
      <c r="B43" s="5">
        <v>44348</v>
      </c>
      <c r="C43" s="1">
        <v>2832998458.0599999</v>
      </c>
      <c r="D43" s="1">
        <v>2964822820.2115893</v>
      </c>
      <c r="E43" s="4">
        <v>152140642.43000001</v>
      </c>
      <c r="F43" s="1"/>
      <c r="G43" s="1"/>
      <c r="H43" s="1"/>
      <c r="I43" s="1"/>
      <c r="J43" s="1"/>
      <c r="K43" s="1"/>
      <c r="L43" s="3">
        <f t="shared" si="1"/>
        <v>2680857815.6300001</v>
      </c>
    </row>
    <row r="44" spans="1:12" x14ac:dyDescent="0.25">
      <c r="A44" t="s">
        <v>44</v>
      </c>
      <c r="B44" s="5">
        <v>44378</v>
      </c>
      <c r="C44" s="1">
        <v>2816013710.98</v>
      </c>
      <c r="D44" s="1">
        <v>2997020778.9928079</v>
      </c>
      <c r="E44" s="4">
        <v>150289799.58000001</v>
      </c>
      <c r="F44" s="1"/>
      <c r="G44" s="1"/>
      <c r="H44" s="1"/>
      <c r="I44" s="1"/>
      <c r="J44" s="1"/>
      <c r="K44" s="1"/>
      <c r="L44" s="3">
        <f t="shared" si="1"/>
        <v>2665723911.4000001</v>
      </c>
    </row>
    <row r="45" spans="1:12" x14ac:dyDescent="0.25">
      <c r="A45" t="s">
        <v>45</v>
      </c>
      <c r="B45" s="5">
        <v>44409</v>
      </c>
      <c r="C45" s="1">
        <v>3175569504.3499999</v>
      </c>
      <c r="D45" s="1">
        <v>3029364174.9340839</v>
      </c>
      <c r="E45" s="4">
        <v>152100055.75999999</v>
      </c>
      <c r="F45" s="1"/>
      <c r="G45" s="1"/>
      <c r="H45" s="1"/>
      <c r="I45" s="1"/>
      <c r="J45" s="1"/>
      <c r="K45" s="1"/>
      <c r="L45" s="3">
        <f t="shared" si="1"/>
        <v>3023469448.5900002</v>
      </c>
    </row>
    <row r="46" spans="1:12" x14ac:dyDescent="0.25">
      <c r="A46" t="s">
        <v>46</v>
      </c>
      <c r="B46" s="5">
        <v>44440</v>
      </c>
      <c r="C46" s="1">
        <v>2953492919.8200002</v>
      </c>
      <c r="D46" s="1">
        <v>3061744443.7686434</v>
      </c>
      <c r="E46" s="4">
        <v>146945467.5</v>
      </c>
      <c r="F46" s="1"/>
      <c r="G46" s="1"/>
      <c r="H46" s="1"/>
      <c r="I46" s="1"/>
      <c r="J46" s="1"/>
      <c r="K46" s="1"/>
      <c r="L46" s="3">
        <f t="shared" si="1"/>
        <v>2806547452.3200002</v>
      </c>
    </row>
    <row r="47" spans="1:12" x14ac:dyDescent="0.25">
      <c r="A47" t="s">
        <v>47</v>
      </c>
      <c r="B47" s="5">
        <v>44470</v>
      </c>
      <c r="C47" s="1">
        <v>3092598053.2199998</v>
      </c>
      <c r="D47" s="1">
        <v>3094063174.3775864</v>
      </c>
      <c r="E47" s="4">
        <v>137352622.34</v>
      </c>
      <c r="F47" s="1"/>
      <c r="G47" s="1"/>
      <c r="H47" s="1"/>
      <c r="I47" s="1"/>
      <c r="J47" s="1"/>
      <c r="K47" s="1"/>
      <c r="L47" s="3">
        <f t="shared" si="1"/>
        <v>2955245430.8799996</v>
      </c>
    </row>
    <row r="48" spans="1:12" x14ac:dyDescent="0.25">
      <c r="A48" t="s">
        <v>48</v>
      </c>
      <c r="B48" s="5">
        <v>44501</v>
      </c>
      <c r="C48" s="1">
        <v>3254843987.6700001</v>
      </c>
      <c r="D48" s="1">
        <v>3126214438.1750746</v>
      </c>
      <c r="E48" s="4">
        <v>141673210.37</v>
      </c>
      <c r="F48" s="1"/>
      <c r="G48" s="1"/>
      <c r="H48" s="1"/>
      <c r="I48" s="1"/>
      <c r="J48" s="1"/>
      <c r="K48" s="1"/>
      <c r="L48" s="3">
        <f t="shared" si="1"/>
        <v>3113170777.3000002</v>
      </c>
    </row>
    <row r="49" spans="1:12" x14ac:dyDescent="0.25">
      <c r="A49" t="s">
        <v>49</v>
      </c>
      <c r="B49" s="5">
        <v>44531</v>
      </c>
      <c r="C49" s="1">
        <v>3484781805.54</v>
      </c>
      <c r="D49" s="1">
        <v>3158092204.8307395</v>
      </c>
      <c r="E49" s="4">
        <v>180125367.56</v>
      </c>
      <c r="F49" s="1"/>
      <c r="G49" s="1"/>
      <c r="H49" s="1"/>
      <c r="I49" s="1"/>
      <c r="J49" s="1"/>
      <c r="K49" s="1"/>
      <c r="L49" s="3">
        <f t="shared" si="1"/>
        <v>3304656437.98</v>
      </c>
    </row>
    <row r="50" spans="1:12" x14ac:dyDescent="0.25">
      <c r="A50" t="s">
        <v>50</v>
      </c>
      <c r="B50" s="5">
        <v>44562</v>
      </c>
      <c r="C50" s="1">
        <v>2944672353.25</v>
      </c>
      <c r="D50" s="1">
        <v>3189599376.6218204</v>
      </c>
      <c r="E50" s="4">
        <v>103935798.72</v>
      </c>
      <c r="F50" s="1"/>
      <c r="G50" s="1"/>
      <c r="H50" s="1"/>
      <c r="I50" s="1"/>
      <c r="J50" s="1"/>
      <c r="K50" s="1"/>
      <c r="L50" s="3">
        <f t="shared" si="1"/>
        <v>2840736554.5300002</v>
      </c>
    </row>
    <row r="51" spans="1:12" x14ac:dyDescent="0.25">
      <c r="A51" t="s">
        <v>51</v>
      </c>
      <c r="B51" s="5">
        <v>44593</v>
      </c>
      <c r="C51" s="1">
        <v>3179398197.8600001</v>
      </c>
      <c r="D51" s="1">
        <v>3220661542.6033797</v>
      </c>
      <c r="E51" s="4">
        <v>171721459.78999999</v>
      </c>
      <c r="F51" s="1"/>
      <c r="G51" s="1"/>
      <c r="H51" s="1"/>
      <c r="I51" s="1"/>
      <c r="J51" s="1"/>
      <c r="K51" s="1"/>
      <c r="L51" s="3">
        <f t="shared" si="1"/>
        <v>3007676738.0700002</v>
      </c>
    </row>
    <row r="52" spans="1:12" x14ac:dyDescent="0.25">
      <c r="A52" t="s">
        <v>52</v>
      </c>
      <c r="B52" s="5">
        <v>44621</v>
      </c>
      <c r="C52" s="1">
        <v>3097480330.3499999</v>
      </c>
      <c r="D52" s="1">
        <v>3251187283.0094252</v>
      </c>
      <c r="E52" s="4">
        <v>147444237</v>
      </c>
      <c r="F52" s="1"/>
      <c r="G52" s="1"/>
      <c r="H52" s="1"/>
      <c r="I52" s="1"/>
      <c r="J52" s="1"/>
      <c r="K52" s="1"/>
      <c r="L52" s="3">
        <f t="shared" si="1"/>
        <v>2950036093.3499999</v>
      </c>
    </row>
    <row r="53" spans="1:12" x14ac:dyDescent="0.25">
      <c r="A53" t="s">
        <v>53</v>
      </c>
      <c r="B53" s="5">
        <v>44652</v>
      </c>
      <c r="C53" s="1">
        <v>3207804373.73</v>
      </c>
      <c r="D53" s="1">
        <v>3281082312.5639033</v>
      </c>
      <c r="E53" s="4">
        <v>146282126.06</v>
      </c>
      <c r="F53" s="1"/>
      <c r="G53" s="1"/>
      <c r="H53" s="1"/>
      <c r="I53" s="1"/>
      <c r="J53" s="1"/>
      <c r="K53" s="1"/>
      <c r="L53" s="3">
        <f t="shared" si="1"/>
        <v>3061522247.6700001</v>
      </c>
    </row>
    <row r="54" spans="1:12" x14ac:dyDescent="0.25">
      <c r="A54" t="s">
        <v>54</v>
      </c>
      <c r="B54" s="5">
        <v>44682</v>
      </c>
      <c r="C54" s="1">
        <v>3546736510.8800001</v>
      </c>
      <c r="D54" s="1">
        <v>3310241671.8968143</v>
      </c>
      <c r="E54" s="4">
        <v>147223946.94999999</v>
      </c>
      <c r="F54" s="1"/>
      <c r="G54" s="1"/>
      <c r="H54" s="1"/>
      <c r="I54" s="1"/>
      <c r="J54" s="1"/>
      <c r="K54" s="1"/>
      <c r="L54" s="3">
        <f t="shared" si="1"/>
        <v>3399512563.9300003</v>
      </c>
    </row>
    <row r="55" spans="1:12" x14ac:dyDescent="0.25">
      <c r="A55" t="s">
        <v>55</v>
      </c>
      <c r="B55" s="5">
        <v>44713</v>
      </c>
      <c r="C55" s="1">
        <v>3445306554.0700002</v>
      </c>
      <c r="D55" s="1">
        <v>3338555312.8924274</v>
      </c>
      <c r="E55" s="4">
        <v>144445920.28999999</v>
      </c>
      <c r="F55" s="1"/>
      <c r="G55" s="1"/>
      <c r="H55" s="1"/>
      <c r="I55" s="1"/>
      <c r="J55" s="1"/>
      <c r="K55" s="1"/>
      <c r="L55" s="3">
        <f t="shared" si="1"/>
        <v>3300860633.7800002</v>
      </c>
    </row>
    <row r="56" spans="1:12" x14ac:dyDescent="0.25">
      <c r="A56" t="s">
        <v>56</v>
      </c>
      <c r="B56" s="5">
        <v>44743</v>
      </c>
      <c r="C56" s="1">
        <v>4353534789.5900002</v>
      </c>
      <c r="D56" s="1">
        <v>3365929610.6877108</v>
      </c>
      <c r="E56" s="4">
        <v>145051129.09</v>
      </c>
      <c r="F56" s="1"/>
      <c r="G56" s="1"/>
      <c r="H56" s="6">
        <v>1179645000</v>
      </c>
      <c r="I56" s="7"/>
      <c r="J56" s="7"/>
      <c r="K56" s="1"/>
      <c r="L56" s="3">
        <f t="shared" si="1"/>
        <v>3028838660.5</v>
      </c>
    </row>
    <row r="57" spans="1:12" x14ac:dyDescent="0.25">
      <c r="A57" t="s">
        <v>57</v>
      </c>
      <c r="B57" s="5">
        <v>44774</v>
      </c>
      <c r="C57" s="1">
        <v>3109729671.1900001</v>
      </c>
      <c r="D57" s="1">
        <v>3392278353.7002707</v>
      </c>
      <c r="E57" s="4">
        <v>146145864.91</v>
      </c>
      <c r="F57" s="1"/>
      <c r="G57" s="1"/>
      <c r="H57" s="1"/>
      <c r="I57" s="1"/>
      <c r="J57" s="1"/>
      <c r="K57" s="1"/>
      <c r="L57" s="3">
        <f t="shared" si="1"/>
        <v>2963583806.2800002</v>
      </c>
    </row>
    <row r="58" spans="1:12" x14ac:dyDescent="0.25">
      <c r="A58" t="s">
        <v>58</v>
      </c>
      <c r="B58" s="5">
        <v>44805</v>
      </c>
      <c r="C58" s="1">
        <v>3145806707.0300002</v>
      </c>
      <c r="D58" s="1">
        <v>3417583914.0406752</v>
      </c>
      <c r="E58" s="4">
        <v>144523284.69999999</v>
      </c>
      <c r="F58" s="1"/>
      <c r="G58" s="1"/>
      <c r="H58" s="1"/>
      <c r="I58" s="1"/>
      <c r="J58" s="1"/>
      <c r="K58" s="1"/>
      <c r="L58" s="3">
        <f t="shared" si="1"/>
        <v>3001283422.3300004</v>
      </c>
    </row>
    <row r="59" spans="1:12" x14ac:dyDescent="0.25">
      <c r="A59" t="s">
        <v>59</v>
      </c>
      <c r="B59" s="5">
        <v>44835</v>
      </c>
      <c r="C59" s="1">
        <v>5828869242.1899996</v>
      </c>
      <c r="D59" s="1">
        <v>3441809042.3832302</v>
      </c>
      <c r="E59" s="4">
        <v>148123723.63999999</v>
      </c>
      <c r="F59" s="1"/>
      <c r="G59" s="1"/>
      <c r="H59" s="1"/>
      <c r="I59" s="1"/>
      <c r="J59" s="8">
        <v>2494249731.8200002</v>
      </c>
      <c r="K59" s="1"/>
      <c r="L59" s="3">
        <f t="shared" si="1"/>
        <v>3186495786.7299995</v>
      </c>
    </row>
    <row r="60" spans="1:12" x14ac:dyDescent="0.25">
      <c r="A60" t="s">
        <v>60</v>
      </c>
      <c r="B60" s="5">
        <v>44866</v>
      </c>
      <c r="C60" s="1">
        <v>3340049526.0799999</v>
      </c>
      <c r="D60" s="1">
        <v>3464897615.9850845</v>
      </c>
      <c r="E60" s="4">
        <v>142669827.12</v>
      </c>
      <c r="F60" s="1"/>
      <c r="G60" s="1"/>
      <c r="H60" s="1"/>
      <c r="I60" s="1"/>
      <c r="J60" s="1"/>
      <c r="K60" s="1"/>
      <c r="L60" s="3">
        <f t="shared" si="1"/>
        <v>3197379698.96</v>
      </c>
    </row>
    <row r="61" spans="1:12" x14ac:dyDescent="0.25">
      <c r="A61" t="s">
        <v>61</v>
      </c>
      <c r="B61" s="5">
        <v>44896</v>
      </c>
      <c r="C61" s="1">
        <v>4300123204.8999996</v>
      </c>
      <c r="D61" s="1">
        <v>3486959280.1728091</v>
      </c>
      <c r="E61" s="4">
        <v>148396738.13999999</v>
      </c>
      <c r="F61" s="1"/>
      <c r="G61" s="1"/>
      <c r="H61" s="9">
        <v>549476322.92999995</v>
      </c>
      <c r="I61" s="1"/>
      <c r="J61" s="1"/>
      <c r="K61" s="1"/>
      <c r="L61" s="3">
        <f t="shared" si="1"/>
        <v>3602250143.8299999</v>
      </c>
    </row>
    <row r="62" spans="1:12" x14ac:dyDescent="0.25">
      <c r="A62" t="s">
        <v>62</v>
      </c>
      <c r="B62" s="5">
        <v>44927</v>
      </c>
      <c r="C62" s="1">
        <v>3158846243.8299999</v>
      </c>
      <c r="D62" s="1">
        <v>3508095010.2667303</v>
      </c>
      <c r="E62" s="4">
        <v>144505600.25999999</v>
      </c>
      <c r="F62" s="1"/>
      <c r="G62" s="1"/>
      <c r="H62" s="1"/>
      <c r="I62" s="1"/>
      <c r="J62" s="1"/>
      <c r="K62" s="1"/>
      <c r="L62" s="3">
        <f t="shared" si="1"/>
        <v>3014340643.5699997</v>
      </c>
    </row>
    <row r="63" spans="1:12" x14ac:dyDescent="0.25">
      <c r="A63" t="s">
        <v>63</v>
      </c>
      <c r="B63" s="5">
        <v>44958</v>
      </c>
      <c r="C63" s="1">
        <v>3161853323.4899998</v>
      </c>
      <c r="D63" s="1">
        <v>3528462251.3041868</v>
      </c>
      <c r="E63" s="4">
        <v>130910211.37</v>
      </c>
      <c r="F63" s="1"/>
      <c r="G63" s="1"/>
      <c r="H63" s="1"/>
      <c r="I63" s="1"/>
      <c r="J63" s="1"/>
      <c r="K63" s="1"/>
      <c r="L63" s="3">
        <f t="shared" si="1"/>
        <v>3030943112.1199999</v>
      </c>
    </row>
    <row r="64" spans="1:12" x14ac:dyDescent="0.25">
      <c r="A64" t="s">
        <v>64</v>
      </c>
      <c r="B64" s="5">
        <v>44986</v>
      </c>
      <c r="C64" s="1">
        <v>3322201038.0599999</v>
      </c>
      <c r="D64" s="1">
        <v>3548194194.9359417</v>
      </c>
      <c r="E64" s="4">
        <v>170529568.03999999</v>
      </c>
      <c r="F64" s="1"/>
      <c r="G64" s="1"/>
      <c r="H64" s="1"/>
      <c r="I64" s="1"/>
      <c r="J64" s="1"/>
      <c r="K64" s="1">
        <v>35182800.270000003</v>
      </c>
      <c r="L64" s="3">
        <f t="shared" si="1"/>
        <v>3116488669.75</v>
      </c>
    </row>
    <row r="65" spans="1:32" x14ac:dyDescent="0.25">
      <c r="A65" t="s">
        <v>65</v>
      </c>
      <c r="B65" s="5">
        <v>45017</v>
      </c>
      <c r="C65" s="1">
        <v>3487466105.21</v>
      </c>
      <c r="D65" s="1">
        <v>3567398573.8594484</v>
      </c>
      <c r="E65" s="4">
        <v>164076068.09</v>
      </c>
      <c r="F65" s="1"/>
      <c r="G65" s="1"/>
      <c r="H65" s="1"/>
      <c r="I65" s="1"/>
      <c r="J65" s="1"/>
      <c r="K65" s="1">
        <v>35986220.460000001</v>
      </c>
      <c r="L65" s="3">
        <f t="shared" si="1"/>
        <v>3287403816.6599998</v>
      </c>
    </row>
    <row r="66" spans="1:32" x14ac:dyDescent="0.25">
      <c r="A66" t="s">
        <v>66</v>
      </c>
      <c r="B66" s="5">
        <v>45047</v>
      </c>
      <c r="C66" s="1">
        <v>3356660564.5500002</v>
      </c>
      <c r="D66" s="1">
        <v>3586167426.8029227</v>
      </c>
      <c r="E66" s="1"/>
      <c r="F66" s="1"/>
      <c r="G66" s="1"/>
      <c r="H66" s="1"/>
      <c r="I66" s="1"/>
      <c r="J66" s="1"/>
      <c r="K66" s="1">
        <v>36903532.770000003</v>
      </c>
      <c r="L66" s="3">
        <f t="shared" ref="L66" si="2">C66-SUM(E66:K66)</f>
        <v>3319757031.7800002</v>
      </c>
    </row>
    <row r="67" spans="1:32" x14ac:dyDescent="0.25">
      <c r="A67" t="s">
        <v>67</v>
      </c>
      <c r="B67" s="5">
        <v>45078</v>
      </c>
      <c r="C67" s="1">
        <v>3262889730.4200001</v>
      </c>
      <c r="D67" s="1">
        <v>3604587241.6287112</v>
      </c>
      <c r="E67" s="1"/>
      <c r="F67" s="1"/>
      <c r="G67" s="1"/>
      <c r="H67" s="1"/>
      <c r="I67" s="1"/>
      <c r="J67" s="1"/>
      <c r="K67" s="1">
        <v>37720536.310000002</v>
      </c>
      <c r="L67" s="3">
        <f t="shared" ref="L67:L79" si="3">C67-SUM(E67:K67)</f>
        <v>3225169194.1100001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32" x14ac:dyDescent="0.25">
      <c r="A68" t="s">
        <v>68</v>
      </c>
      <c r="B68" s="5">
        <v>45108</v>
      </c>
      <c r="C68" s="1">
        <v>3369010432.9400001</v>
      </c>
      <c r="D68" s="1">
        <v>3622728568.22261</v>
      </c>
      <c r="E68" s="1"/>
      <c r="F68" s="1"/>
      <c r="G68" s="1"/>
      <c r="H68" s="1"/>
      <c r="I68" s="1"/>
      <c r="J68" s="1"/>
      <c r="K68" s="1">
        <v>54292355.530000001</v>
      </c>
      <c r="L68" s="3">
        <f t="shared" si="3"/>
        <v>3314718077.4099998</v>
      </c>
      <c r="M68" s="1">
        <v>3246265889.5025582</v>
      </c>
      <c r="N68" s="1">
        <v>2955974510.2734032</v>
      </c>
      <c r="O68" s="1">
        <v>3536557268.7317133</v>
      </c>
      <c r="P68" s="1">
        <v>2802303536.6729865</v>
      </c>
      <c r="Q68" s="1">
        <v>3690228242.33213</v>
      </c>
      <c r="R68" s="1">
        <v>3168824302.7466402</v>
      </c>
      <c r="S68" s="1">
        <v>2891869553.6104822</v>
      </c>
      <c r="T68" s="1">
        <v>3445779051.8827982</v>
      </c>
      <c r="U68" s="1">
        <v>2745258565.5197334</v>
      </c>
      <c r="V68" s="1">
        <v>3592390039.973547</v>
      </c>
      <c r="W68" s="1">
        <v>3354679044.2512798</v>
      </c>
      <c r="X68" s="1">
        <v>3067148520.0924778</v>
      </c>
      <c r="Y68" s="1">
        <v>3642209568.4100819</v>
      </c>
      <c r="Z68" s="1">
        <v>2914939054.8832412</v>
      </c>
      <c r="AA68" s="1">
        <v>3794419033.6193185</v>
      </c>
      <c r="AB68" s="1">
        <v>3279291033.0551581</v>
      </c>
      <c r="AC68" s="1">
        <v>3028738338.6030526</v>
      </c>
      <c r="AD68" s="1">
        <v>3529843727.5072637</v>
      </c>
      <c r="AE68" s="1">
        <v>2896103754.0111723</v>
      </c>
      <c r="AF68" s="1">
        <v>3662478312.099144</v>
      </c>
    </row>
    <row r="69" spans="1:32" x14ac:dyDescent="0.25">
      <c r="A69" t="s">
        <v>69</v>
      </c>
      <c r="B69" s="5">
        <v>45139</v>
      </c>
      <c r="C69" s="1">
        <v>3335890098.3600001</v>
      </c>
      <c r="D69" s="1">
        <v>3640638227.4765821</v>
      </c>
      <c r="E69" s="1"/>
      <c r="F69" s="1"/>
      <c r="G69" s="1"/>
      <c r="H69" s="1"/>
      <c r="I69" s="1"/>
      <c r="J69" s="1"/>
      <c r="K69" s="1">
        <v>70848696.980000004</v>
      </c>
      <c r="L69" s="3">
        <f t="shared" si="3"/>
        <v>3265041401.3800001</v>
      </c>
      <c r="M69" s="1">
        <v>3246265889.5025582</v>
      </c>
      <c r="N69" s="1">
        <v>2907229576.4876952</v>
      </c>
      <c r="O69" s="1">
        <v>3585302202.5174212</v>
      </c>
      <c r="P69" s="1">
        <v>2727754593.6437774</v>
      </c>
      <c r="Q69" s="1">
        <v>3764777185.3613391</v>
      </c>
      <c r="R69" s="1">
        <v>3157635052.7426677</v>
      </c>
      <c r="S69" s="1">
        <v>2835151681.7113996</v>
      </c>
      <c r="T69" s="1">
        <v>3480118423.7739358</v>
      </c>
      <c r="U69" s="1">
        <v>2664439297.0449576</v>
      </c>
      <c r="V69" s="1">
        <v>3650830808.4403777</v>
      </c>
      <c r="W69" s="1">
        <v>3379240690.5189419</v>
      </c>
      <c r="X69" s="1">
        <v>3090557780.8117666</v>
      </c>
      <c r="Y69" s="1">
        <v>3667923600.2261171</v>
      </c>
      <c r="Z69" s="1">
        <v>2937738279.5427213</v>
      </c>
      <c r="AA69" s="1">
        <v>3820743101.4951625</v>
      </c>
      <c r="AB69" s="1">
        <v>3416956534.7118931</v>
      </c>
      <c r="AC69" s="1">
        <v>3126075736.2938886</v>
      </c>
      <c r="AD69" s="1">
        <v>3707837333.1298976</v>
      </c>
      <c r="AE69" s="1">
        <v>2972092743.0225811</v>
      </c>
      <c r="AF69" s="1">
        <v>3861820326.4012051</v>
      </c>
    </row>
    <row r="70" spans="1:32" x14ac:dyDescent="0.25">
      <c r="A70" t="s">
        <v>70</v>
      </c>
      <c r="B70" s="5">
        <v>45170</v>
      </c>
      <c r="C70" s="1">
        <v>3451468953.5700002</v>
      </c>
      <c r="D70" s="1">
        <v>3658345420.9676394</v>
      </c>
      <c r="E70" s="1"/>
      <c r="F70" s="1"/>
      <c r="G70" s="1"/>
      <c r="H70" s="1"/>
      <c r="I70" s="1"/>
      <c r="J70" s="1"/>
      <c r="K70" s="1">
        <v>56161405.310000002</v>
      </c>
      <c r="L70" s="3">
        <f t="shared" si="3"/>
        <v>3395307548.2600002</v>
      </c>
      <c r="M70" s="1">
        <v>3246265889.5025582</v>
      </c>
      <c r="N70" s="1">
        <v>2864661174.8688688</v>
      </c>
      <c r="O70" s="1">
        <v>3627870604.1362476</v>
      </c>
      <c r="P70" s="1">
        <v>2662651841.4054146</v>
      </c>
      <c r="Q70" s="1">
        <v>3829879937.5997019</v>
      </c>
      <c r="R70" s="1">
        <v>3170049431.43959</v>
      </c>
      <c r="S70" s="1">
        <v>2825186043.2102747</v>
      </c>
      <c r="T70" s="1">
        <v>3514912819.6689053</v>
      </c>
      <c r="U70" s="1">
        <v>2642626393.0785255</v>
      </c>
      <c r="V70" s="1">
        <v>3697472469.8006544</v>
      </c>
      <c r="W70" s="1">
        <v>3403802336.7866035</v>
      </c>
      <c r="X70" s="1">
        <v>3113969065.6173038</v>
      </c>
      <c r="Y70" s="1">
        <v>3693635607.9559031</v>
      </c>
      <c r="Z70" s="1">
        <v>2960540599.7749853</v>
      </c>
      <c r="AA70" s="1">
        <v>3847064073.7982216</v>
      </c>
      <c r="AB70" s="1">
        <v>3304369154.6885376</v>
      </c>
      <c r="AC70" s="1">
        <v>2978096216.151938</v>
      </c>
      <c r="AD70" s="1">
        <v>3630642093.2251372</v>
      </c>
      <c r="AE70" s="1">
        <v>2805377755.6260777</v>
      </c>
      <c r="AF70" s="1">
        <v>3803360553.7509975</v>
      </c>
    </row>
    <row r="71" spans="1:32" x14ac:dyDescent="0.25">
      <c r="A71" t="s">
        <v>71</v>
      </c>
      <c r="B71" s="5">
        <v>45200</v>
      </c>
      <c r="C71" s="1">
        <v>3933109112.5300002</v>
      </c>
      <c r="D71" s="1">
        <v>3675858187.2082763</v>
      </c>
      <c r="E71" s="1"/>
      <c r="F71" s="1"/>
      <c r="G71" s="1"/>
      <c r="H71" s="1"/>
      <c r="I71" s="1"/>
      <c r="J71" s="1"/>
      <c r="K71" s="1">
        <v>57123181.780000001</v>
      </c>
      <c r="L71" s="3">
        <f t="shared" si="3"/>
        <v>3875985930.75</v>
      </c>
      <c r="M71" s="1">
        <v>3246265889.5025582</v>
      </c>
      <c r="N71" s="1">
        <v>2826386508.1099887</v>
      </c>
      <c r="O71" s="1">
        <v>3666145270.8951278</v>
      </c>
      <c r="P71" s="1">
        <v>2604115789.9623356</v>
      </c>
      <c r="Q71" s="1">
        <v>3888415989.0427809</v>
      </c>
      <c r="R71" s="1">
        <v>3220269858.2839551</v>
      </c>
      <c r="S71" s="1">
        <v>2859580188.2630405</v>
      </c>
      <c r="T71" s="1">
        <v>3580959528.3048697</v>
      </c>
      <c r="U71" s="1">
        <v>2668642610.6232557</v>
      </c>
      <c r="V71" s="1">
        <v>3771897105.9446545</v>
      </c>
      <c r="W71" s="1">
        <v>3428363983.054265</v>
      </c>
      <c r="X71" s="1">
        <v>3137382347.6618977</v>
      </c>
      <c r="Y71" s="1">
        <v>3719345618.4466324</v>
      </c>
      <c r="Z71" s="1">
        <v>2983345974.5207977</v>
      </c>
      <c r="AA71" s="1">
        <v>3873381991.5877323</v>
      </c>
      <c r="AB71" s="1">
        <v>3492008815.3782768</v>
      </c>
      <c r="AC71" s="1">
        <v>3133813577.3420978</v>
      </c>
      <c r="AD71" s="1">
        <v>3850204053.4144559</v>
      </c>
      <c r="AE71" s="1">
        <v>2944196472.2313013</v>
      </c>
      <c r="AF71" s="1">
        <v>4039821158.5252523</v>
      </c>
    </row>
    <row r="72" spans="1:32" x14ac:dyDescent="0.25">
      <c r="A72" t="s">
        <v>72</v>
      </c>
      <c r="B72" s="5">
        <v>45231</v>
      </c>
      <c r="C72" s="1">
        <v>4059169506.4099998</v>
      </c>
      <c r="D72" s="1">
        <v>3693170198.2896352</v>
      </c>
      <c r="E72" s="1"/>
      <c r="F72" s="1"/>
      <c r="G72" s="1"/>
      <c r="H72" s="1"/>
      <c r="I72" s="1"/>
      <c r="J72" s="1"/>
      <c r="K72" s="1">
        <v>406425335.73000002</v>
      </c>
      <c r="L72" s="3">
        <f t="shared" si="3"/>
        <v>3652744170.6799998</v>
      </c>
      <c r="M72" s="1">
        <v>3246265889.5025582</v>
      </c>
      <c r="N72" s="1">
        <v>2791320583.3320756</v>
      </c>
      <c r="O72" s="1">
        <v>3701211195.6730409</v>
      </c>
      <c r="P72" s="1">
        <v>2550487085.8999329</v>
      </c>
      <c r="Q72" s="1">
        <v>3942044693.1051836</v>
      </c>
      <c r="R72" s="1">
        <v>3223519258.4847178</v>
      </c>
      <c r="S72" s="1">
        <v>2849408171.2284317</v>
      </c>
      <c r="T72" s="1">
        <v>3597630345.741004</v>
      </c>
      <c r="U72" s="1">
        <v>2651365724.4770188</v>
      </c>
      <c r="V72" s="1">
        <v>3795672792.4924169</v>
      </c>
      <c r="W72" s="1">
        <v>3452925629.3219271</v>
      </c>
      <c r="X72" s="1">
        <v>3160797600.5618391</v>
      </c>
      <c r="Y72" s="1">
        <v>3745053658.082015</v>
      </c>
      <c r="Z72" s="1">
        <v>3006154363.4297571</v>
      </c>
      <c r="AA72" s="1">
        <v>3899696895.214097</v>
      </c>
      <c r="AB72" s="1">
        <v>3483611804.0393548</v>
      </c>
      <c r="AC72" s="1">
        <v>3096105630.4945889</v>
      </c>
      <c r="AD72" s="1">
        <v>3871117977.5841208</v>
      </c>
      <c r="AE72" s="1">
        <v>2890972253.3928561</v>
      </c>
      <c r="AF72" s="1">
        <v>4076251354.6858535</v>
      </c>
    </row>
    <row r="73" spans="1:32" x14ac:dyDescent="0.25">
      <c r="A73" t="s">
        <v>73</v>
      </c>
      <c r="B73" s="5">
        <v>45261</v>
      </c>
      <c r="C73" s="1">
        <v>4086146406.1300001</v>
      </c>
      <c r="D73" s="1">
        <v>3710292990.9504523</v>
      </c>
      <c r="E73" s="1"/>
      <c r="F73" s="1"/>
      <c r="G73" s="1"/>
      <c r="H73" s="1"/>
      <c r="I73" s="1"/>
      <c r="J73" s="1"/>
      <c r="K73" s="1">
        <v>451315934.85000002</v>
      </c>
      <c r="L73" s="3">
        <f t="shared" si="3"/>
        <v>3634830471.2800002</v>
      </c>
      <c r="M73" s="1">
        <v>3246265889.5025582</v>
      </c>
      <c r="N73" s="1">
        <v>2758770486.1452532</v>
      </c>
      <c r="O73" s="1">
        <v>3733761292.8598633</v>
      </c>
      <c r="P73" s="1">
        <v>2500706008.1074529</v>
      </c>
      <c r="Q73" s="1">
        <v>3991825770.8976636</v>
      </c>
      <c r="R73" s="1">
        <v>3331435413.1001883</v>
      </c>
      <c r="S73" s="1">
        <v>2944988777.3485217</v>
      </c>
      <c r="T73" s="1">
        <v>3717882048.8518548</v>
      </c>
      <c r="U73" s="1">
        <v>2740416285.6739225</v>
      </c>
      <c r="V73" s="1">
        <v>3922454540.526454</v>
      </c>
      <c r="W73" s="1">
        <v>3477487275.5895886</v>
      </c>
      <c r="X73" s="1">
        <v>3184214798.3860426</v>
      </c>
      <c r="Y73" s="1">
        <v>3770759752.7931347</v>
      </c>
      <c r="Z73" s="1">
        <v>3028965726.8436909</v>
      </c>
      <c r="AA73" s="1">
        <v>3926008824.3354864</v>
      </c>
      <c r="AB73" s="1">
        <v>3764788347.0724635</v>
      </c>
      <c r="AC73" s="1">
        <v>3350028597.7869391</v>
      </c>
      <c r="AD73" s="1">
        <v>4179548096.3579879</v>
      </c>
      <c r="AE73" s="1">
        <v>3130468049.1677604</v>
      </c>
      <c r="AF73" s="1">
        <v>4399108644.9771671</v>
      </c>
    </row>
    <row r="74" spans="1:32" x14ac:dyDescent="0.25">
      <c r="A74" t="s">
        <v>74</v>
      </c>
      <c r="B74" s="5">
        <v>45292</v>
      </c>
      <c r="C74" s="1">
        <v>3615575724.5999999</v>
      </c>
      <c r="D74" s="1">
        <v>3727263518.5480833</v>
      </c>
      <c r="E74" s="1"/>
      <c r="F74" s="1"/>
      <c r="G74" s="1"/>
      <c r="H74" s="1"/>
      <c r="I74" s="1"/>
      <c r="J74" s="1"/>
      <c r="K74" s="1"/>
      <c r="L74" s="3">
        <f t="shared" si="3"/>
        <v>3615575724.5999999</v>
      </c>
      <c r="M74" s="1">
        <v>3246265889.5025582</v>
      </c>
      <c r="N74" s="1">
        <v>2728261734.1307611</v>
      </c>
      <c r="O74" s="1">
        <v>3764270044.8743553</v>
      </c>
      <c r="P74" s="1">
        <v>2454046898.3460307</v>
      </c>
      <c r="Q74" s="1">
        <v>4038484880.6590858</v>
      </c>
      <c r="R74" s="1">
        <v>3174979854.4676852</v>
      </c>
      <c r="S74" s="1">
        <v>2776807320.4217806</v>
      </c>
      <c r="T74" s="1">
        <v>3573152388.5135899</v>
      </c>
      <c r="U74" s="1">
        <v>2566027513.1458712</v>
      </c>
      <c r="V74" s="1">
        <v>3783932195.7894993</v>
      </c>
      <c r="W74" s="1">
        <v>3502048921.8572502</v>
      </c>
      <c r="X74" s="1">
        <v>3207633915.6455083</v>
      </c>
      <c r="Y74" s="1">
        <v>3796463928.0689921</v>
      </c>
      <c r="Z74" s="1">
        <v>3051780025.7805376</v>
      </c>
      <c r="AA74" s="1">
        <v>3952317817.9339628</v>
      </c>
      <c r="AB74" s="1">
        <v>3363599519.3539052</v>
      </c>
      <c r="AC74" s="1">
        <v>2923261382.1416059</v>
      </c>
      <c r="AD74" s="1">
        <v>3803937656.5662045</v>
      </c>
      <c r="AE74" s="1">
        <v>2690160452.8667068</v>
      </c>
      <c r="AF74" s="1">
        <v>4037038585.8411036</v>
      </c>
    </row>
    <row r="75" spans="1:32" x14ac:dyDescent="0.25">
      <c r="A75" t="s">
        <v>75</v>
      </c>
      <c r="B75" s="5">
        <v>45323</v>
      </c>
      <c r="C75" s="1">
        <v>3500197147.0599999</v>
      </c>
      <c r="D75" s="1">
        <v>3744144835.3714924</v>
      </c>
      <c r="E75" s="1"/>
      <c r="F75" s="1"/>
      <c r="G75" s="1"/>
      <c r="H75" s="1"/>
      <c r="I75" s="1"/>
      <c r="J75" s="1"/>
      <c r="K75" s="1"/>
      <c r="L75" s="3">
        <f t="shared" si="3"/>
        <v>3500197147.0599999</v>
      </c>
      <c r="M75" s="1">
        <v>3246265889.5025582</v>
      </c>
      <c r="N75" s="1">
        <v>2699452537.7358003</v>
      </c>
      <c r="O75" s="1">
        <v>3793079241.2693162</v>
      </c>
      <c r="P75" s="1">
        <v>2409987034.6029205</v>
      </c>
      <c r="Q75" s="1">
        <v>4082544744.4021959</v>
      </c>
      <c r="R75" s="1">
        <v>3179419645.6439924</v>
      </c>
      <c r="S75" s="1">
        <v>2769941480.5980816</v>
      </c>
      <c r="T75" s="1">
        <v>3588897810.6899033</v>
      </c>
      <c r="U75" s="1">
        <v>2553176833.787662</v>
      </c>
      <c r="V75" s="1">
        <v>3805662457.5003228</v>
      </c>
      <c r="W75" s="1">
        <v>3526610568.1249123</v>
      </c>
      <c r="X75" s="1">
        <v>3231054927.2830992</v>
      </c>
      <c r="Y75" s="1">
        <v>3822166208.9667253</v>
      </c>
      <c r="Z75" s="1">
        <v>3074597221.9187121</v>
      </c>
      <c r="AA75" s="1">
        <v>3978623914.3311124</v>
      </c>
      <c r="AB75" s="1">
        <v>3390980261.8107281</v>
      </c>
      <c r="AC75" s="1">
        <v>2926462111.2940059</v>
      </c>
      <c r="AD75" s="1">
        <v>3855498412.3274503</v>
      </c>
      <c r="AE75" s="1">
        <v>2680561056.1730394</v>
      </c>
      <c r="AF75" s="1">
        <v>4101399467.4484167</v>
      </c>
    </row>
    <row r="76" spans="1:32" x14ac:dyDescent="0.25">
      <c r="A76" t="s">
        <v>76</v>
      </c>
      <c r="B76" s="5">
        <v>45352</v>
      </c>
      <c r="C76" s="1">
        <v>3229424823.7800002</v>
      </c>
      <c r="D76" s="1">
        <v>3760992239.612844</v>
      </c>
      <c r="E76" s="1"/>
      <c r="F76" s="1"/>
      <c r="G76" s="1"/>
      <c r="H76" s="1"/>
      <c r="I76" s="1"/>
      <c r="J76" s="1"/>
      <c r="K76" s="1"/>
      <c r="L76" s="3">
        <f t="shared" si="3"/>
        <v>3229424823.7800002</v>
      </c>
      <c r="M76" s="1">
        <v>3246265889.5025582</v>
      </c>
      <c r="N76" s="1">
        <v>2672087016.3642797</v>
      </c>
      <c r="O76" s="1">
        <v>3820444762.6408367</v>
      </c>
      <c r="P76" s="1">
        <v>2368135081.2766809</v>
      </c>
      <c r="Q76" s="1">
        <v>4124396697.7284355</v>
      </c>
      <c r="R76" s="1">
        <v>3202200476.6477451</v>
      </c>
      <c r="S76" s="1">
        <v>2781752199.4609799</v>
      </c>
      <c r="T76" s="1">
        <v>3622648753.8345103</v>
      </c>
      <c r="U76" s="1">
        <v>2559180326.0712962</v>
      </c>
      <c r="V76" s="1">
        <v>3845220627.224194</v>
      </c>
      <c r="W76" s="1">
        <v>3551172214.3925738</v>
      </c>
      <c r="X76" s="1">
        <v>3254477808.66361</v>
      </c>
      <c r="Y76" s="1">
        <v>3847866620.1215377</v>
      </c>
      <c r="Z76" s="1">
        <v>3097417277.5819211</v>
      </c>
      <c r="AA76" s="1">
        <v>4004927151.2032266</v>
      </c>
      <c r="AB76" s="1">
        <v>3300451860.5923634</v>
      </c>
      <c r="AC76" s="1">
        <v>2812943950.7995324</v>
      </c>
      <c r="AD76" s="1">
        <v>3787959770.3851943</v>
      </c>
      <c r="AE76" s="1">
        <v>2554872852.2546792</v>
      </c>
      <c r="AF76" s="1">
        <v>4046030868.9300475</v>
      </c>
    </row>
    <row r="77" spans="1:32" x14ac:dyDescent="0.25">
      <c r="A77" t="s">
        <v>77</v>
      </c>
      <c r="B77" s="5">
        <v>45383</v>
      </c>
      <c r="C77" s="1">
        <v>3652359621.6999998</v>
      </c>
      <c r="D77" s="1">
        <v>3777844088.6526117</v>
      </c>
      <c r="E77" s="1"/>
      <c r="F77" s="1"/>
      <c r="G77" s="1">
        <v>131753603.03400275</v>
      </c>
      <c r="H77" s="1"/>
      <c r="I77" s="1">
        <v>175000000</v>
      </c>
      <c r="J77" s="1"/>
      <c r="K77" s="1"/>
      <c r="L77" s="3">
        <f t="shared" si="3"/>
        <v>3345606018.665997</v>
      </c>
      <c r="M77" s="1">
        <v>3246265889.5025582</v>
      </c>
      <c r="N77" s="1">
        <v>2645967701.0609384</v>
      </c>
      <c r="O77" s="1">
        <v>3846564077.9441781</v>
      </c>
      <c r="P77" s="1">
        <v>2328189035.6615438</v>
      </c>
      <c r="Q77" s="1">
        <v>4164342743.3435726</v>
      </c>
      <c r="R77" s="1">
        <v>3247702840.6100636</v>
      </c>
      <c r="S77" s="1">
        <v>2816575351.9126701</v>
      </c>
      <c r="T77" s="1">
        <v>3678830329.307457</v>
      </c>
      <c r="U77" s="1">
        <v>2588350245.4353185</v>
      </c>
      <c r="V77" s="1">
        <v>3907055435.7848086</v>
      </c>
      <c r="W77" s="1">
        <v>3575733860.6602354</v>
      </c>
      <c r="X77" s="1">
        <v>3277902535.5641365</v>
      </c>
      <c r="Y77" s="1">
        <v>3873565185.7563343</v>
      </c>
      <c r="Z77" s="1">
        <v>3120240155.7244277</v>
      </c>
      <c r="AA77" s="1">
        <v>4031227565.5960431</v>
      </c>
      <c r="AB77" s="1">
        <v>3379263123.3033695</v>
      </c>
      <c r="AC77" s="1">
        <v>2869794550.9729033</v>
      </c>
      <c r="AD77" s="1">
        <v>3888731695.6338358</v>
      </c>
      <c r="AE77" s="1">
        <v>2600098179.9103823</v>
      </c>
      <c r="AF77" s="1">
        <v>4158428066.6963568</v>
      </c>
    </row>
    <row r="78" spans="1:32" x14ac:dyDescent="0.25">
      <c r="A78" t="s">
        <v>78</v>
      </c>
      <c r="B78" s="5">
        <v>45413</v>
      </c>
      <c r="C78" s="1">
        <v>3919329073.1599998</v>
      </c>
      <c r="D78" s="1">
        <v>3794701825.4673939</v>
      </c>
      <c r="E78" s="1"/>
      <c r="F78" s="1"/>
      <c r="G78" s="1">
        <v>94566389.800002009</v>
      </c>
      <c r="H78" s="1"/>
      <c r="I78" s="1"/>
      <c r="J78" s="1"/>
      <c r="K78" s="1"/>
      <c r="L78" s="3">
        <f t="shared" si="3"/>
        <v>3824762683.3599977</v>
      </c>
      <c r="M78" s="1">
        <v>3246265889.5025582</v>
      </c>
      <c r="N78" s="1">
        <v>2620938413.9073801</v>
      </c>
      <c r="O78" s="1">
        <v>3871593365.0977364</v>
      </c>
      <c r="P78" s="1">
        <v>2289910044.2431707</v>
      </c>
      <c r="Q78" s="1">
        <v>4202621734.7619457</v>
      </c>
      <c r="R78" s="1">
        <v>3256316745.5497994</v>
      </c>
      <c r="S78" s="1">
        <v>2814772709.4141426</v>
      </c>
      <c r="T78" s="1">
        <v>3697860781.6854563</v>
      </c>
      <c r="U78" s="1">
        <v>2581033415.8098993</v>
      </c>
      <c r="V78" s="1">
        <v>3931600075.2896996</v>
      </c>
      <c r="W78" s="1">
        <v>3600295506.9278975</v>
      </c>
      <c r="X78" s="1">
        <v>3301329084.1647139</v>
      </c>
      <c r="Y78" s="1">
        <v>3899261929.691081</v>
      </c>
      <c r="Z78" s="1">
        <v>3143065819.9167414</v>
      </c>
      <c r="AA78" s="1">
        <v>4057525193.9390535</v>
      </c>
      <c r="AB78" s="1">
        <v>3499012750.9076786</v>
      </c>
      <c r="AC78" s="1">
        <v>2968484800.9741902</v>
      </c>
      <c r="AD78" s="1">
        <v>4029540700.841167</v>
      </c>
      <c r="AE78" s="1">
        <v>2687640268.8182573</v>
      </c>
      <c r="AF78" s="1">
        <v>4310385232.9970999</v>
      </c>
    </row>
    <row r="79" spans="1:32" x14ac:dyDescent="0.25">
      <c r="A79" t="s">
        <v>79</v>
      </c>
      <c r="B79" s="5">
        <v>45444</v>
      </c>
      <c r="C79" s="1">
        <v>3791636535.0900002</v>
      </c>
      <c r="D79" s="1">
        <v>3811558178.8346939</v>
      </c>
      <c r="E79" s="1"/>
      <c r="F79" s="1"/>
      <c r="G79" s="1"/>
      <c r="H79" s="1"/>
      <c r="I79" s="1"/>
      <c r="J79" s="1"/>
      <c r="K79" s="1"/>
      <c r="L79" s="3">
        <f t="shared" si="3"/>
        <v>3791636535.0900002</v>
      </c>
      <c r="M79" s="1">
        <v>3246265889.5025582</v>
      </c>
      <c r="N79" s="1">
        <v>2596873105.1091795</v>
      </c>
      <c r="O79" s="1">
        <v>3895658673.895937</v>
      </c>
      <c r="P79" s="1">
        <v>2253105330.4966235</v>
      </c>
      <c r="Q79" s="1">
        <v>4239426448.5084929</v>
      </c>
      <c r="R79" s="1">
        <v>3231136913.7601318</v>
      </c>
      <c r="S79" s="1">
        <v>2779418143.7048354</v>
      </c>
      <c r="T79" s="1">
        <v>3682855683.8154283</v>
      </c>
      <c r="U79" s="1">
        <v>2540292671.3180599</v>
      </c>
      <c r="V79" s="1">
        <v>3921981156.2022038</v>
      </c>
      <c r="W79" s="1">
        <v>3624857153.195559</v>
      </c>
      <c r="X79" s="1">
        <v>3324757431.0392308</v>
      </c>
      <c r="Y79" s="1">
        <v>3924956875.3518872</v>
      </c>
      <c r="Z79" s="1">
        <v>3165894234.3317142</v>
      </c>
      <c r="AA79" s="1">
        <v>4083820072.0594039</v>
      </c>
      <c r="AB79" s="1">
        <v>3580181278.9275117</v>
      </c>
      <c r="AC79" s="1">
        <v>3029391843.8702621</v>
      </c>
      <c r="AD79" s="1">
        <v>4130970713.9847612</v>
      </c>
      <c r="AE79" s="1">
        <v>2737821529.3854618</v>
      </c>
      <c r="AF79" s="1">
        <v>4422541028.4695616</v>
      </c>
    </row>
    <row r="80" spans="1:32" x14ac:dyDescent="0.25">
      <c r="B80" s="5">
        <v>45474</v>
      </c>
      <c r="M80" s="1">
        <v>3741950436.7707644</v>
      </c>
      <c r="N80" s="1">
        <v>3449779046.8536782</v>
      </c>
      <c r="O80" s="1">
        <v>4034121826.6878505</v>
      </c>
      <c r="P80" s="1">
        <v>3295112855.7116284</v>
      </c>
      <c r="Q80" s="1">
        <v>4188788017.8299003</v>
      </c>
      <c r="R80" s="1">
        <v>3711596269.9840584</v>
      </c>
      <c r="S80" s="1">
        <v>3433209318.4341555</v>
      </c>
      <c r="T80" s="1">
        <v>3989983221.5339613</v>
      </c>
      <c r="U80" s="1">
        <v>3285840168.182693</v>
      </c>
      <c r="V80" s="1">
        <v>4137352371.7854238</v>
      </c>
      <c r="W80" s="1">
        <v>3673564713.5177016</v>
      </c>
      <c r="X80" s="1">
        <v>3388262779.0885024</v>
      </c>
      <c r="Y80" s="1">
        <v>3958866647.9469008</v>
      </c>
      <c r="Z80" s="1">
        <v>3237233058.0191483</v>
      </c>
      <c r="AA80" s="1">
        <v>4109896369.0162549</v>
      </c>
      <c r="AB80" s="1">
        <v>3684953494.7590389</v>
      </c>
      <c r="AC80" s="1">
        <v>3437408273.4079089</v>
      </c>
      <c r="AD80" s="1">
        <v>3932498716.1101689</v>
      </c>
      <c r="AE80" s="1">
        <v>3306365748.9065876</v>
      </c>
      <c r="AF80" s="1">
        <v>4063541240.6114902</v>
      </c>
    </row>
    <row r="81" spans="2:32" x14ac:dyDescent="0.25">
      <c r="B81" s="5">
        <v>45505</v>
      </c>
      <c r="M81" s="1">
        <v>3741950436.7707644</v>
      </c>
      <c r="N81" s="1">
        <v>3394746660.465364</v>
      </c>
      <c r="O81" s="1">
        <v>4089154213.0761647</v>
      </c>
      <c r="P81" s="1">
        <v>3210948083.7240481</v>
      </c>
      <c r="Q81" s="1">
        <v>4272952789.8174806</v>
      </c>
      <c r="R81" s="1">
        <v>3657026325.0188928</v>
      </c>
      <c r="S81" s="1">
        <v>3329836210.1966939</v>
      </c>
      <c r="T81" s="1">
        <v>3984216439.8410916</v>
      </c>
      <c r="U81" s="1">
        <v>3156632225.8735189</v>
      </c>
      <c r="V81" s="1">
        <v>4157420424.1642666</v>
      </c>
      <c r="W81" s="1">
        <v>3698123357.4678102</v>
      </c>
      <c r="X81" s="1">
        <v>3412383433.7307167</v>
      </c>
      <c r="Y81" s="1">
        <v>3983863281.2049036</v>
      </c>
      <c r="Z81" s="1">
        <v>3261121855.1272211</v>
      </c>
      <c r="AA81" s="1">
        <v>4135124859.8083992</v>
      </c>
      <c r="AB81" s="1">
        <v>3788009998.0955882</v>
      </c>
      <c r="AC81" s="1">
        <v>3534888398.686121</v>
      </c>
      <c r="AD81" s="1">
        <v>4041131597.5050554</v>
      </c>
      <c r="AE81" s="1">
        <v>3400893917.9549446</v>
      </c>
      <c r="AF81" s="1">
        <v>4175126078.2362318</v>
      </c>
    </row>
    <row r="82" spans="2:32" x14ac:dyDescent="0.25">
      <c r="B82" s="5">
        <v>45536</v>
      </c>
      <c r="M82" s="1">
        <v>3741950436.7707644</v>
      </c>
      <c r="N82" s="1">
        <v>3347315411.1136656</v>
      </c>
      <c r="O82" s="1">
        <v>4136585462.4278631</v>
      </c>
      <c r="P82" s="1">
        <v>3138408247.6609063</v>
      </c>
      <c r="Q82" s="1">
        <v>4345492625.8806219</v>
      </c>
      <c r="R82" s="1">
        <v>3674011860.2111592</v>
      </c>
      <c r="S82" s="1">
        <v>3322329884.1918263</v>
      </c>
      <c r="T82" s="1">
        <v>4025693836.2304921</v>
      </c>
      <c r="U82" s="1">
        <v>3136160691.7200522</v>
      </c>
      <c r="V82" s="1">
        <v>4211863028.7022662</v>
      </c>
      <c r="W82" s="1">
        <v>3722682001.4179192</v>
      </c>
      <c r="X82" s="1">
        <v>3436503180.6348348</v>
      </c>
      <c r="Y82" s="1">
        <v>4008860822.2010036</v>
      </c>
      <c r="Z82" s="1">
        <v>3285009263.9696751</v>
      </c>
      <c r="AA82" s="1">
        <v>4160354738.8661633</v>
      </c>
      <c r="AB82" s="1">
        <v>3715901450.6855659</v>
      </c>
      <c r="AC82" s="1">
        <v>3457318643.5105076</v>
      </c>
      <c r="AD82" s="1">
        <v>3974484257.8606243</v>
      </c>
      <c r="AE82" s="1">
        <v>3320433174.0196891</v>
      </c>
      <c r="AF82" s="1">
        <v>4111369727.3514428</v>
      </c>
    </row>
    <row r="83" spans="2:32" x14ac:dyDescent="0.25">
      <c r="B83" s="5">
        <v>45566</v>
      </c>
      <c r="M83" s="1">
        <v>3741950436.7707644</v>
      </c>
      <c r="N83" s="1">
        <v>3305002905.9732695</v>
      </c>
      <c r="O83" s="1">
        <v>4178897967.5682592</v>
      </c>
      <c r="P83" s="1">
        <v>3073696855.3139277</v>
      </c>
      <c r="Q83" s="1">
        <v>4410204018.2276011</v>
      </c>
      <c r="R83" s="1">
        <v>3791963844.4877372</v>
      </c>
      <c r="S83" s="1">
        <v>3422997784.3637776</v>
      </c>
      <c r="T83" s="1">
        <v>4160929904.6116967</v>
      </c>
      <c r="U83" s="1">
        <v>3227678950.455174</v>
      </c>
      <c r="V83" s="1">
        <v>4356248738.5202999</v>
      </c>
      <c r="W83" s="1">
        <v>3747240645.3680277</v>
      </c>
      <c r="X83" s="1">
        <v>3460622021.1309648</v>
      </c>
      <c r="Y83" s="1">
        <v>4033859269.6050906</v>
      </c>
      <c r="Z83" s="1">
        <v>3308895286.5807366</v>
      </c>
      <c r="AA83" s="1">
        <v>4185586004.1553187</v>
      </c>
      <c r="AB83" s="1">
        <v>3955237433.8076568</v>
      </c>
      <c r="AC83" s="1">
        <v>3691301437.6340761</v>
      </c>
      <c r="AD83" s="1">
        <v>4219173429.9812374</v>
      </c>
      <c r="AE83" s="1">
        <v>3551582161.0648165</v>
      </c>
      <c r="AF83" s="1">
        <v>4358892706.5504971</v>
      </c>
    </row>
    <row r="84" spans="2:32" x14ac:dyDescent="0.25">
      <c r="B84" s="5">
        <v>45597</v>
      </c>
      <c r="M84" s="1">
        <v>3741950436.7707644</v>
      </c>
      <c r="N84" s="1">
        <v>3266440725.1300073</v>
      </c>
      <c r="O84" s="1">
        <v>4217460148.4115214</v>
      </c>
      <c r="P84" s="1">
        <v>3014721089.0239487</v>
      </c>
      <c r="Q84" s="1">
        <v>4469179784.51758</v>
      </c>
      <c r="R84" s="1">
        <v>3731291849.3780837</v>
      </c>
      <c r="S84" s="1">
        <v>3347783392.4090557</v>
      </c>
      <c r="T84" s="1">
        <v>4114800306.3471117</v>
      </c>
      <c r="U84" s="1">
        <v>3144766278.6286922</v>
      </c>
      <c r="V84" s="1">
        <v>4317817420.1274757</v>
      </c>
      <c r="W84" s="1">
        <v>3771799289.3181362</v>
      </c>
      <c r="X84" s="1">
        <v>3484739956.5496602</v>
      </c>
      <c r="Y84" s="1">
        <v>4058858622.0866122</v>
      </c>
      <c r="Z84" s="1">
        <v>3332779924.9953113</v>
      </c>
      <c r="AA84" s="1">
        <v>4210818653.6409612</v>
      </c>
      <c r="AB84" s="1">
        <v>3911169268.6422448</v>
      </c>
      <c r="AC84" s="1">
        <v>3641981655.5505419</v>
      </c>
      <c r="AD84" s="1">
        <v>4180356881.7339478</v>
      </c>
      <c r="AE84" s="1">
        <v>3499482340.9142642</v>
      </c>
      <c r="AF84" s="1">
        <v>4322856196.3702259</v>
      </c>
    </row>
    <row r="85" spans="2:32" x14ac:dyDescent="0.25">
      <c r="B85" s="5">
        <v>45627</v>
      </c>
      <c r="M85" s="1">
        <v>3741950436.7707644</v>
      </c>
      <c r="N85" s="1">
        <v>3230779401.7352057</v>
      </c>
      <c r="O85" s="1">
        <v>4253121471.8063231</v>
      </c>
      <c r="P85" s="1">
        <v>2960181801.3557663</v>
      </c>
      <c r="Q85" s="1">
        <v>4523719072.1857624</v>
      </c>
      <c r="R85" s="1">
        <v>3725537727.8166838</v>
      </c>
      <c r="S85" s="1">
        <v>3328752275.3665752</v>
      </c>
      <c r="T85" s="1">
        <v>4122323180.2667923</v>
      </c>
      <c r="U85" s="1">
        <v>3118706744.7331729</v>
      </c>
      <c r="V85" s="1">
        <v>4332368710.9001942</v>
      </c>
      <c r="W85" s="1">
        <v>3796357933.2682447</v>
      </c>
      <c r="X85" s="1">
        <v>3508856988.2218723</v>
      </c>
      <c r="Y85" s="1">
        <v>4083858878.3146172</v>
      </c>
      <c r="Z85" s="1">
        <v>3356663181.2489128</v>
      </c>
      <c r="AA85" s="1">
        <v>4236052685.2875767</v>
      </c>
      <c r="AB85" s="1">
        <v>4139106333.774188</v>
      </c>
      <c r="AC85" s="1">
        <v>3864762840.5221739</v>
      </c>
      <c r="AD85" s="1">
        <v>4413449827.0262022</v>
      </c>
      <c r="AE85" s="1">
        <v>3719534167.7971163</v>
      </c>
      <c r="AF85" s="1">
        <v>4558678499.7512598</v>
      </c>
    </row>
    <row r="86" spans="2:32" x14ac:dyDescent="0.25">
      <c r="B86" s="5">
        <v>45658</v>
      </c>
      <c r="M86" s="1">
        <v>3741950436.7707644</v>
      </c>
      <c r="N86" s="1">
        <v>3197448675.2915449</v>
      </c>
      <c r="O86" s="1">
        <v>4286452198.2499838</v>
      </c>
      <c r="P86" s="1">
        <v>2909206854.1398335</v>
      </c>
      <c r="Q86" s="1">
        <v>4574694019.4016953</v>
      </c>
      <c r="R86" s="1">
        <v>3720094899.1607933</v>
      </c>
      <c r="S86" s="1">
        <v>3310744230.1858721</v>
      </c>
      <c r="T86" s="1">
        <v>4129445568.1357145</v>
      </c>
      <c r="U86" s="1">
        <v>3094047075.7185297</v>
      </c>
      <c r="V86" s="1">
        <v>4346142722.6030569</v>
      </c>
      <c r="W86" s="1">
        <v>3820916577.2183533</v>
      </c>
      <c r="X86" s="1">
        <v>3532973117.4789042</v>
      </c>
      <c r="Y86" s="1">
        <v>4108860036.9578023</v>
      </c>
      <c r="Z86" s="1">
        <v>3380545057.3775949</v>
      </c>
      <c r="AA86" s="1">
        <v>4261288097.0591116</v>
      </c>
      <c r="AB86" s="1">
        <v>3784999626.2378397</v>
      </c>
      <c r="AC86" s="1">
        <v>3505590687.5031419</v>
      </c>
      <c r="AD86" s="1">
        <v>4064408564.9725375</v>
      </c>
      <c r="AE86" s="1">
        <v>3357680529.9158373</v>
      </c>
      <c r="AF86" s="1">
        <v>4212318722.5598421</v>
      </c>
    </row>
    <row r="87" spans="2:32" x14ac:dyDescent="0.25">
      <c r="B87" s="5">
        <v>45689</v>
      </c>
      <c r="M87" s="1">
        <v>3741950436.7707644</v>
      </c>
      <c r="N87" s="1">
        <v>3166043752.0998693</v>
      </c>
      <c r="O87" s="1">
        <v>4317857121.441659</v>
      </c>
      <c r="P87" s="1">
        <v>2861177168.8366337</v>
      </c>
      <c r="Q87" s="1">
        <v>4622723704.704895</v>
      </c>
      <c r="R87" s="1">
        <v>3689973301.9957633</v>
      </c>
      <c r="S87" s="1">
        <v>3268541353.11064</v>
      </c>
      <c r="T87" s="1">
        <v>4111405250.8808866</v>
      </c>
      <c r="U87" s="1">
        <v>3045448755.3784313</v>
      </c>
      <c r="V87" s="1">
        <v>4334497848.6130953</v>
      </c>
      <c r="W87" s="1">
        <v>3845475221.1684618</v>
      </c>
      <c r="X87" s="1">
        <v>3557088345.6523685</v>
      </c>
      <c r="Y87" s="1">
        <v>4133862096.6845551</v>
      </c>
      <c r="Z87" s="1">
        <v>3404425555.417882</v>
      </c>
      <c r="AA87" s="1">
        <v>4286524886.9190416</v>
      </c>
      <c r="AB87" s="1">
        <v>3784313884.1838856</v>
      </c>
      <c r="AC87" s="1">
        <v>3499925100.0643544</v>
      </c>
      <c r="AD87" s="1">
        <v>4068702668.3034167</v>
      </c>
      <c r="AE87" s="1">
        <v>3349378771.5693951</v>
      </c>
      <c r="AF87" s="1">
        <v>4219248996.7983761</v>
      </c>
    </row>
    <row r="88" spans="2:32" x14ac:dyDescent="0.25">
      <c r="B88" s="5">
        <v>45717</v>
      </c>
      <c r="M88" s="1">
        <v>3741950436.7707644</v>
      </c>
      <c r="N88" s="1">
        <v>3136264998.0789709</v>
      </c>
      <c r="O88" s="1">
        <v>4347635875.4625578</v>
      </c>
      <c r="P88" s="1">
        <v>2815634494.6636786</v>
      </c>
      <c r="Q88" s="1">
        <v>4668266378.8778505</v>
      </c>
      <c r="R88" s="1">
        <v>3619633269.3849125</v>
      </c>
      <c r="S88" s="1">
        <v>3186499740.8810377</v>
      </c>
      <c r="T88" s="1">
        <v>4052766797.8887873</v>
      </c>
      <c r="U88" s="1">
        <v>2957212701.0766892</v>
      </c>
      <c r="V88" s="1">
        <v>4282053837.6931357</v>
      </c>
      <c r="W88" s="1">
        <v>3870033865.1185703</v>
      </c>
      <c r="X88" s="1">
        <v>3581202674.074142</v>
      </c>
      <c r="Y88" s="1">
        <v>4158865056.1629987</v>
      </c>
      <c r="Z88" s="1">
        <v>3428304677.4067039</v>
      </c>
      <c r="AA88" s="1">
        <v>4311763052.8304367</v>
      </c>
      <c r="AB88" s="1">
        <v>3723489536.7492118</v>
      </c>
      <c r="AC88" s="1">
        <v>3434202084.5849252</v>
      </c>
      <c r="AD88" s="1">
        <v>4012776988.9134984</v>
      </c>
      <c r="AE88" s="1">
        <v>3281062557.8703642</v>
      </c>
      <c r="AF88" s="1">
        <v>4165916515.6280594</v>
      </c>
    </row>
    <row r="89" spans="2:32" x14ac:dyDescent="0.25">
      <c r="B89" s="5">
        <v>45748</v>
      </c>
      <c r="M89" s="1">
        <v>3741950436.7707644</v>
      </c>
      <c r="N89" s="1">
        <v>3107883254.3382411</v>
      </c>
      <c r="O89" s="1">
        <v>4376017619.2032871</v>
      </c>
      <c r="P89" s="1">
        <v>2772228363.3414197</v>
      </c>
      <c r="Q89" s="1">
        <v>4711672510.2001095</v>
      </c>
      <c r="R89" s="1">
        <v>3649753817.1145468</v>
      </c>
      <c r="S89" s="1">
        <v>3205243472.5249014</v>
      </c>
      <c r="T89" s="1">
        <v>4094264161.7041922</v>
      </c>
      <c r="U89" s="1">
        <v>2969933910.0779047</v>
      </c>
      <c r="V89" s="1">
        <v>4329573724.1511889</v>
      </c>
      <c r="W89" s="1">
        <v>3894592509.0686793</v>
      </c>
      <c r="X89" s="1">
        <v>3605316104.076323</v>
      </c>
      <c r="Y89" s="1">
        <v>4183868914.0610356</v>
      </c>
      <c r="Z89" s="1">
        <v>3452182425.3813295</v>
      </c>
      <c r="AA89" s="1">
        <v>4337002592.7560291</v>
      </c>
      <c r="AB89" s="1">
        <v>3799677242.1382146</v>
      </c>
      <c r="AC89" s="1">
        <v>3505568240.8978791</v>
      </c>
      <c r="AD89" s="1">
        <v>4093786243.3785501</v>
      </c>
      <c r="AE89" s="1">
        <v>3349876340.2797379</v>
      </c>
      <c r="AF89" s="1">
        <v>4249478143.9966912</v>
      </c>
    </row>
    <row r="90" spans="2:32" x14ac:dyDescent="0.25">
      <c r="B90" s="5">
        <v>45778</v>
      </c>
      <c r="M90" s="1">
        <v>3741950436.7707644</v>
      </c>
      <c r="N90" s="1">
        <v>3080718606.7500315</v>
      </c>
      <c r="O90" s="1">
        <v>4403182266.7914972</v>
      </c>
      <c r="P90" s="1">
        <v>2730683619.9560933</v>
      </c>
      <c r="Q90" s="1">
        <v>4753217253.5854349</v>
      </c>
      <c r="R90" s="1">
        <v>3774086623.3707972</v>
      </c>
      <c r="S90" s="1">
        <v>3318490091.1819134</v>
      </c>
      <c r="T90" s="1">
        <v>4229683155.5596809</v>
      </c>
      <c r="U90" s="1">
        <v>3077311855.5196953</v>
      </c>
      <c r="V90" s="1">
        <v>4470861391.221899</v>
      </c>
      <c r="W90" s="1">
        <v>3919151153.0187879</v>
      </c>
      <c r="X90" s="1">
        <v>3629428636.9911866</v>
      </c>
      <c r="Y90" s="1">
        <v>4208873669.0463891</v>
      </c>
      <c r="Z90" s="1">
        <v>3476058801.3792982</v>
      </c>
      <c r="AA90" s="1">
        <v>4362243504.6582775</v>
      </c>
      <c r="AB90" s="1">
        <v>3918615105.877656</v>
      </c>
      <c r="AC90" s="1">
        <v>3619757939.9083314</v>
      </c>
      <c r="AD90" s="1">
        <v>4217472271.8469806</v>
      </c>
      <c r="AE90" s="1">
        <v>3461552512.7133546</v>
      </c>
      <c r="AF90" s="1">
        <v>4375677699.0419569</v>
      </c>
    </row>
    <row r="91" spans="2:32" x14ac:dyDescent="0.25">
      <c r="B91" s="5">
        <v>45809</v>
      </c>
      <c r="M91" s="1">
        <v>3741950436.7707644</v>
      </c>
      <c r="N91" s="1">
        <v>3054626732.6638746</v>
      </c>
      <c r="O91" s="1">
        <v>4429274140.8776541</v>
      </c>
      <c r="P91" s="1">
        <v>2690779542.0610375</v>
      </c>
      <c r="Q91" s="1">
        <v>4793121331.4804907</v>
      </c>
      <c r="R91" s="1">
        <v>3765485372.7407975</v>
      </c>
      <c r="S91" s="1">
        <v>3299068695.0769157</v>
      </c>
      <c r="T91" s="1">
        <v>4231902050.4046793</v>
      </c>
      <c r="U91" s="1">
        <v>3052162620.3928971</v>
      </c>
      <c r="V91" s="1">
        <v>4478808125.0886974</v>
      </c>
      <c r="W91" s="1">
        <v>3943709796.9688964</v>
      </c>
      <c r="X91" s="1">
        <v>3653540274.151145</v>
      </c>
      <c r="Y91" s="1">
        <v>4233879319.7866478</v>
      </c>
      <c r="Z91" s="1">
        <v>3499933807.4383578</v>
      </c>
      <c r="AA91" s="1">
        <v>4387485786.4994345</v>
      </c>
      <c r="AB91" s="1">
        <v>3965389834.8688455</v>
      </c>
      <c r="AC91" s="1">
        <v>3661854442.6537519</v>
      </c>
      <c r="AD91" s="1">
        <v>4268925227.0839391</v>
      </c>
      <c r="AE91" s="1">
        <v>3501172512.0785522</v>
      </c>
      <c r="AF91" s="1">
        <v>4429607157.6591387</v>
      </c>
    </row>
    <row r="92" spans="2:32" x14ac:dyDescent="0.25">
      <c r="B92" s="5">
        <v>45839</v>
      </c>
      <c r="M92" s="1">
        <v>3741950436.7707644</v>
      </c>
      <c r="N92" s="1">
        <v>3029489760.3668914</v>
      </c>
      <c r="O92" s="1">
        <v>4454411113.1746368</v>
      </c>
      <c r="P92" s="1">
        <v>2652335860.4277267</v>
      </c>
      <c r="Q92" s="1">
        <v>4831565013.113802</v>
      </c>
      <c r="R92" s="1">
        <v>3744712415.4744568</v>
      </c>
      <c r="S92" s="1">
        <v>3247550648.9964375</v>
      </c>
      <c r="T92" s="1">
        <v>4241874181.952476</v>
      </c>
      <c r="U92" s="1">
        <v>2984369107.4210296</v>
      </c>
      <c r="V92" s="1">
        <v>4505055723.5278835</v>
      </c>
      <c r="W92" s="1">
        <v>3968268440.9190049</v>
      </c>
      <c r="X92" s="1">
        <v>3677651016.8887029</v>
      </c>
      <c r="Y92" s="1">
        <v>4258885864.949307</v>
      </c>
      <c r="Z92" s="1">
        <v>3523807445.5963988</v>
      </c>
      <c r="AA92" s="1">
        <v>4412729436.2416105</v>
      </c>
      <c r="AB92" s="1">
        <v>3965830722.8894749</v>
      </c>
      <c r="AC92" s="1">
        <v>3657679586.5355954</v>
      </c>
      <c r="AD92" s="1">
        <v>4273981859.2433543</v>
      </c>
      <c r="AE92" s="1">
        <v>3494554228.6096392</v>
      </c>
      <c r="AF92" s="1">
        <v>4437107217.1693106</v>
      </c>
    </row>
    <row r="93" spans="2:32" x14ac:dyDescent="0.25">
      <c r="B93" s="5">
        <v>45870</v>
      </c>
      <c r="M93" s="1">
        <v>3741950436.7707644</v>
      </c>
      <c r="N93" s="1">
        <v>3005209942.0125947</v>
      </c>
      <c r="O93" s="1">
        <v>4478690931.5289345</v>
      </c>
      <c r="P93" s="1">
        <v>2615203082.6253967</v>
      </c>
      <c r="Q93" s="1">
        <v>4868697790.916132</v>
      </c>
      <c r="R93" s="1">
        <v>3730550340.5944366</v>
      </c>
      <c r="S93" s="1">
        <v>3212818368.0800757</v>
      </c>
      <c r="T93" s="1">
        <v>4248282313.1087976</v>
      </c>
      <c r="U93" s="1">
        <v>2938747617.196559</v>
      </c>
      <c r="V93" s="1">
        <v>4522353063.9923143</v>
      </c>
      <c r="W93" s="1">
        <v>3992827084.8691134</v>
      </c>
      <c r="X93" s="1">
        <v>3701760866.5364165</v>
      </c>
      <c r="Y93" s="1">
        <v>4283893303.2018104</v>
      </c>
      <c r="Z93" s="1">
        <v>3547679717.8913908</v>
      </c>
      <c r="AA93" s="1">
        <v>4437974451.8468361</v>
      </c>
      <c r="AB93" s="1">
        <v>4068887226.2260246</v>
      </c>
      <c r="AC93" s="1">
        <v>3756188472.6955132</v>
      </c>
      <c r="AD93" s="1">
        <v>4381585979.7565355</v>
      </c>
      <c r="AE93" s="1">
        <v>3590655751.6540875</v>
      </c>
      <c r="AF93" s="1">
        <v>4547118700.7979622</v>
      </c>
    </row>
    <row r="94" spans="2:32" x14ac:dyDescent="0.25">
      <c r="B94" s="5">
        <v>45901</v>
      </c>
      <c r="M94" s="1">
        <v>3741950436.7707644</v>
      </c>
      <c r="N94" s="1">
        <v>2981705148.8464251</v>
      </c>
      <c r="O94" s="1">
        <v>4502195724.6951036</v>
      </c>
      <c r="P94" s="1">
        <v>2579255603.5630322</v>
      </c>
      <c r="Q94" s="1">
        <v>4904645269.9784966</v>
      </c>
      <c r="R94" s="1">
        <v>3734957896.6568837</v>
      </c>
      <c r="S94" s="1">
        <v>3200331967.877389</v>
      </c>
      <c r="T94" s="1">
        <v>4269583825.4363785</v>
      </c>
      <c r="U94" s="1">
        <v>2917318096.7602654</v>
      </c>
      <c r="V94" s="1">
        <v>4552597696.5535021</v>
      </c>
      <c r="W94" s="1">
        <v>4017385728.8192225</v>
      </c>
      <c r="X94" s="1">
        <v>3725869824.4268541</v>
      </c>
      <c r="Y94" s="1">
        <v>4308901633.2115908</v>
      </c>
      <c r="Z94" s="1">
        <v>3571550626.3613191</v>
      </c>
      <c r="AA94" s="1">
        <v>4463220831.2771263</v>
      </c>
      <c r="AB94" s="1">
        <v>3996778678.8160024</v>
      </c>
      <c r="AC94" s="1">
        <v>3679593355.3930049</v>
      </c>
      <c r="AD94" s="1">
        <v>4313964002.2390003</v>
      </c>
      <c r="AE94" s="1">
        <v>3511685587.7162447</v>
      </c>
      <c r="AF94" s="1">
        <v>4481871769.91576</v>
      </c>
    </row>
    <row r="95" spans="2:32" x14ac:dyDescent="0.25">
      <c r="B95" s="5">
        <v>45931</v>
      </c>
      <c r="M95" s="1">
        <v>3741950436.7707644</v>
      </c>
      <c r="N95" s="1">
        <v>2958905585.5611992</v>
      </c>
      <c r="O95" s="1">
        <v>4524995287.9803295</v>
      </c>
      <c r="P95" s="1">
        <v>2544386680.5296502</v>
      </c>
      <c r="Q95" s="1">
        <v>4939514193.011879</v>
      </c>
      <c r="R95" s="1">
        <v>3765567167.2588973</v>
      </c>
      <c r="S95" s="1">
        <v>3215636658.8023434</v>
      </c>
      <c r="T95" s="1">
        <v>4315497675.7154512</v>
      </c>
      <c r="U95" s="1">
        <v>2924521032.5943036</v>
      </c>
      <c r="V95" s="1">
        <v>4606613301.9234905</v>
      </c>
      <c r="W95" s="1">
        <v>4041944372.769331</v>
      </c>
      <c r="X95" s="1">
        <v>3749977891.8925505</v>
      </c>
      <c r="Y95" s="1">
        <v>4333910853.6461115</v>
      </c>
      <c r="Z95" s="1">
        <v>3595420173.0441217</v>
      </c>
      <c r="AA95" s="1">
        <v>4488468572.4945402</v>
      </c>
      <c r="AB95" s="1">
        <v>4236114661.9380927</v>
      </c>
      <c r="AC95" s="1">
        <v>3914501259.1265554</v>
      </c>
      <c r="AD95" s="1">
        <v>4557728064.74963</v>
      </c>
      <c r="AE95" s="1">
        <v>3744249407.8169165</v>
      </c>
      <c r="AF95" s="1">
        <v>4727979916.059269</v>
      </c>
    </row>
    <row r="96" spans="2:32" x14ac:dyDescent="0.25">
      <c r="B96" s="5">
        <v>45962</v>
      </c>
      <c r="M96" s="1">
        <v>3741950436.7707644</v>
      </c>
      <c r="N96" s="1">
        <v>2936751343.2538514</v>
      </c>
      <c r="O96" s="1">
        <v>4547149530.2876768</v>
      </c>
      <c r="P96" s="1">
        <v>2510504690.7645931</v>
      </c>
      <c r="Q96" s="1">
        <v>4973396182.7769356</v>
      </c>
      <c r="R96" s="1">
        <v>3749822292.4473996</v>
      </c>
      <c r="S96" s="1">
        <v>3185413220.9601994</v>
      </c>
      <c r="T96" s="1">
        <v>4314231363.9345999</v>
      </c>
      <c r="U96" s="1">
        <v>2886633106.4605589</v>
      </c>
      <c r="V96" s="1">
        <v>4613011478.4342403</v>
      </c>
      <c r="W96" s="1">
        <v>4066503016.7194395</v>
      </c>
      <c r="X96" s="1">
        <v>3774085070.2659721</v>
      </c>
      <c r="Y96" s="1">
        <v>4358920963.1729069</v>
      </c>
      <c r="Z96" s="1">
        <v>3619288359.9776292</v>
      </c>
      <c r="AA96" s="1">
        <v>4513717673.4612494</v>
      </c>
      <c r="AB96" s="1">
        <v>4192046496.7726808</v>
      </c>
      <c r="AC96" s="1">
        <v>3866061119.6400394</v>
      </c>
      <c r="AD96" s="1">
        <v>4518031873.9053221</v>
      </c>
      <c r="AE96" s="1">
        <v>3693494884.9261675</v>
      </c>
      <c r="AF96" s="1">
        <v>4690598108.619194</v>
      </c>
    </row>
    <row r="97" spans="2:32" x14ac:dyDescent="0.25">
      <c r="B97" s="5">
        <v>45992</v>
      </c>
      <c r="M97" s="1">
        <v>3741950436.7707644</v>
      </c>
      <c r="N97" s="1">
        <v>2915190543.33428</v>
      </c>
      <c r="O97" s="1">
        <v>4568710330.2072487</v>
      </c>
      <c r="P97" s="1">
        <v>2477530292.8110657</v>
      </c>
      <c r="Q97" s="1">
        <v>5006370580.730463</v>
      </c>
      <c r="R97" s="1">
        <v>3748329035.4581718</v>
      </c>
      <c r="S97" s="1">
        <v>3169964102.9544296</v>
      </c>
      <c r="T97" s="1">
        <v>4326693967.9619141</v>
      </c>
      <c r="U97" s="1">
        <v>2863796201.8951645</v>
      </c>
      <c r="V97" s="1">
        <v>4632861869.0211792</v>
      </c>
      <c r="W97" s="1">
        <v>4091061660.669548</v>
      </c>
      <c r="X97" s="1">
        <v>3798191360.8794742</v>
      </c>
      <c r="Y97" s="1">
        <v>4383931960.4596214</v>
      </c>
      <c r="Z97" s="1">
        <v>3643155189.1995039</v>
      </c>
      <c r="AA97" s="1">
        <v>4538968132.1395922</v>
      </c>
      <c r="AB97" s="1">
        <v>4419983561.9046249</v>
      </c>
      <c r="AC97" s="1">
        <v>4089680085.7960405</v>
      </c>
      <c r="AD97" s="1">
        <v>4750287038.0132093</v>
      </c>
      <c r="AE97" s="1">
        <v>3914827987.5629063</v>
      </c>
      <c r="AF97" s="1">
        <v>4925139136.2463436</v>
      </c>
    </row>
    <row r="98" spans="2:32" x14ac:dyDescent="0.25">
      <c r="B98" s="5">
        <v>46023</v>
      </c>
      <c r="M98" s="1">
        <v>3741950436.7707644</v>
      </c>
      <c r="N98" s="1">
        <v>2894177906.7901363</v>
      </c>
      <c r="O98" s="1">
        <v>4589722966.7513924</v>
      </c>
      <c r="P98" s="1">
        <v>2445394238.3954544</v>
      </c>
      <c r="Q98" s="1">
        <v>5038506635.1460743</v>
      </c>
      <c r="R98" s="1">
        <v>3746916573.5401282</v>
      </c>
      <c r="S98" s="1">
        <v>3154987710.6728244</v>
      </c>
      <c r="T98" s="1">
        <v>4338845436.4074326</v>
      </c>
      <c r="U98" s="1">
        <v>2841639498.6089687</v>
      </c>
      <c r="V98" s="1">
        <v>4652193648.4712877</v>
      </c>
      <c r="W98" s="1">
        <v>4115620304.6196566</v>
      </c>
      <c r="X98" s="1">
        <v>3822296765.0652614</v>
      </c>
      <c r="Y98" s="1">
        <v>4408943844.1740513</v>
      </c>
      <c r="Z98" s="1">
        <v>3667020662.7471766</v>
      </c>
      <c r="AA98" s="1">
        <v>4564219946.492137</v>
      </c>
      <c r="AB98" s="1">
        <v>4065876854.3682756</v>
      </c>
      <c r="AC98" s="1">
        <v>3731307066.7769437</v>
      </c>
      <c r="AD98" s="1">
        <v>4400446641.9596071</v>
      </c>
      <c r="AE98" s="1">
        <v>3554196519.6674519</v>
      </c>
      <c r="AF98" s="1">
        <v>4577557189.0690994</v>
      </c>
    </row>
    <row r="99" spans="2:32" x14ac:dyDescent="0.25">
      <c r="B99" s="5">
        <v>46054</v>
      </c>
      <c r="M99" s="1">
        <v>3741950436.7707644</v>
      </c>
      <c r="N99" s="1">
        <v>2873673635.4082012</v>
      </c>
      <c r="O99" s="1">
        <v>4610227238.1333275</v>
      </c>
      <c r="P99" s="1">
        <v>2414035661.4030809</v>
      </c>
      <c r="Q99" s="1">
        <v>5069865212.1384478</v>
      </c>
      <c r="R99" s="1">
        <v>3739099796.7854857</v>
      </c>
      <c r="S99" s="1">
        <v>3133935767.7484694</v>
      </c>
      <c r="T99" s="1">
        <v>4344263825.8225021</v>
      </c>
      <c r="U99" s="1">
        <v>2813581281.9314499</v>
      </c>
      <c r="V99" s="1">
        <v>4664618311.6395216</v>
      </c>
      <c r="W99" s="1">
        <v>4140178948.5697651</v>
      </c>
      <c r="X99" s="1">
        <v>3846401284.1553497</v>
      </c>
      <c r="Y99" s="1">
        <v>4433956612.9841805</v>
      </c>
      <c r="Z99" s="1">
        <v>3690884782.6577892</v>
      </c>
      <c r="AA99" s="1">
        <v>4589473114.481741</v>
      </c>
      <c r="AB99" s="1">
        <v>4065191112.3143215</v>
      </c>
      <c r="AC99" s="1">
        <v>3726404842.450304</v>
      </c>
      <c r="AD99" s="1">
        <v>4403977382.178339</v>
      </c>
      <c r="AE99" s="1">
        <v>3547062224.4548869</v>
      </c>
      <c r="AF99" s="1">
        <v>4583320000.1737566</v>
      </c>
    </row>
    <row r="100" spans="2:32" x14ac:dyDescent="0.25">
      <c r="B100" s="5">
        <v>46082</v>
      </c>
      <c r="M100" s="1">
        <v>3741950436.7707644</v>
      </c>
      <c r="N100" s="1">
        <v>2853642525.6391277</v>
      </c>
      <c r="O100" s="1">
        <v>4630258347.902401</v>
      </c>
      <c r="P100" s="1">
        <v>2383400722.6512642</v>
      </c>
      <c r="Q100" s="1">
        <v>5100500150.8902645</v>
      </c>
      <c r="R100" s="1">
        <v>3720846045.7171302</v>
      </c>
      <c r="S100" s="1">
        <v>3102739984.7772312</v>
      </c>
      <c r="T100" s="1">
        <v>4338952106.6570292</v>
      </c>
      <c r="U100" s="1">
        <v>2775534401.1144381</v>
      </c>
      <c r="V100" s="1">
        <v>4666157690.3198223</v>
      </c>
      <c r="W100" s="1">
        <v>4164737592.5198736</v>
      </c>
      <c r="X100" s="1">
        <v>3870504919.4815264</v>
      </c>
      <c r="Y100" s="1">
        <v>4458970265.5582209</v>
      </c>
      <c r="Z100" s="1">
        <v>3714747550.9681354</v>
      </c>
      <c r="AA100" s="1">
        <v>4614727634.0716114</v>
      </c>
      <c r="AB100" s="1">
        <v>4004366764.8796482</v>
      </c>
      <c r="AC100" s="1">
        <v>3661412002.2747345</v>
      </c>
      <c r="AD100" s="1">
        <v>4347321527.4845619</v>
      </c>
      <c r="AE100" s="1">
        <v>3479862717.5169735</v>
      </c>
      <c r="AF100" s="1">
        <v>4528870812.2423229</v>
      </c>
    </row>
    <row r="101" spans="2:32" x14ac:dyDescent="0.25">
      <c r="B101" s="5">
        <v>46113</v>
      </c>
      <c r="M101" s="1">
        <v>3741950436.7707644</v>
      </c>
      <c r="N101" s="1">
        <v>2834053258.5761738</v>
      </c>
      <c r="O101" s="1">
        <v>4649847614.9653549</v>
      </c>
      <c r="P101" s="1">
        <v>2353441524.0055113</v>
      </c>
      <c r="Q101" s="1">
        <v>5130459349.5360174</v>
      </c>
      <c r="R101" s="1">
        <v>3728662546.2304244</v>
      </c>
      <c r="S101" s="1">
        <v>3097883811.4769716</v>
      </c>
      <c r="T101" s="1">
        <v>4359441280.9838772</v>
      </c>
      <c r="U101" s="1">
        <v>2763969719.5277095</v>
      </c>
      <c r="V101" s="1">
        <v>4693355372.9331388</v>
      </c>
      <c r="W101" s="1">
        <v>4189296236.4699821</v>
      </c>
      <c r="X101" s="1">
        <v>3894607672.3753128</v>
      </c>
      <c r="Y101" s="1">
        <v>4483984800.5646515</v>
      </c>
      <c r="Z101" s="1">
        <v>3738608969.714602</v>
      </c>
      <c r="AA101" s="1">
        <v>4639983503.2253628</v>
      </c>
      <c r="AB101" s="1">
        <v>4080554470.268651</v>
      </c>
      <c r="AC101" s="1">
        <v>3733477473.5812535</v>
      </c>
      <c r="AD101" s="1">
        <v>4427631466.956048</v>
      </c>
      <c r="AE101" s="1">
        <v>3549746009.9157133</v>
      </c>
      <c r="AF101" s="1">
        <v>4611362930.6215887</v>
      </c>
    </row>
    <row r="102" spans="2:32" x14ac:dyDescent="0.25">
      <c r="B102" s="5">
        <v>46143</v>
      </c>
      <c r="M102" s="1">
        <v>3741950436.7707644</v>
      </c>
      <c r="N102" s="1">
        <v>2814877825.0685587</v>
      </c>
      <c r="O102" s="1">
        <v>4669023048.47297</v>
      </c>
      <c r="P102" s="1">
        <v>2324115229.1662579</v>
      </c>
      <c r="Q102" s="1">
        <v>5159785644.3752708</v>
      </c>
      <c r="R102" s="1">
        <v>3760927812.9180269</v>
      </c>
      <c r="S102" s="1">
        <v>3117727573.2204409</v>
      </c>
      <c r="T102" s="1">
        <v>4404128052.615613</v>
      </c>
      <c r="U102" s="1">
        <v>2777237933.7526264</v>
      </c>
      <c r="V102" s="1">
        <v>4744617692.0834274</v>
      </c>
      <c r="W102" s="1">
        <v>4213854880.4200912</v>
      </c>
      <c r="X102" s="1">
        <v>3918709544.1679277</v>
      </c>
      <c r="Y102" s="1">
        <v>4509000216.6722546</v>
      </c>
      <c r="Z102" s="1">
        <v>3762469040.9331102</v>
      </c>
      <c r="AA102" s="1">
        <v>4665240719.9070721</v>
      </c>
      <c r="AB102" s="1">
        <v>4199492334.0080919</v>
      </c>
      <c r="AC102" s="1">
        <v>3848337731.0446568</v>
      </c>
      <c r="AD102" s="1">
        <v>4550646936.9715271</v>
      </c>
      <c r="AE102" s="1">
        <v>3662447713.0050192</v>
      </c>
      <c r="AF102" s="1">
        <v>4736536955.0111647</v>
      </c>
    </row>
    <row r="103" spans="2:32" x14ac:dyDescent="0.25">
      <c r="B103" s="5">
        <v>46174</v>
      </c>
      <c r="M103" s="1">
        <v>3741950436.7707644</v>
      </c>
      <c r="N103" s="1">
        <v>2796091055.8039117</v>
      </c>
      <c r="O103" s="1">
        <v>4687809817.7376175</v>
      </c>
      <c r="P103" s="1">
        <v>2295383344.9919958</v>
      </c>
      <c r="Q103" s="1">
        <v>5188517528.5495329</v>
      </c>
      <c r="R103" s="1">
        <v>3758695725.7742333</v>
      </c>
      <c r="S103" s="1">
        <v>3103309970.5939364</v>
      </c>
      <c r="T103" s="1">
        <v>4414081480.9545307</v>
      </c>
      <c r="U103" s="1">
        <v>2756369708.8822799</v>
      </c>
      <c r="V103" s="1">
        <v>4761021742.6661873</v>
      </c>
      <c r="W103" s="1">
        <v>4238413524.3701997</v>
      </c>
      <c r="X103" s="1">
        <v>3942810536.1902461</v>
      </c>
      <c r="Y103" s="1">
        <v>4534016512.5501537</v>
      </c>
      <c r="Z103" s="1">
        <v>3786327766.6590595</v>
      </c>
      <c r="AA103" s="1">
        <v>4690499282.0813398</v>
      </c>
      <c r="AB103" s="1">
        <v>4246267062.9992819</v>
      </c>
      <c r="AC103" s="1">
        <v>3891077942.8427572</v>
      </c>
      <c r="AD103" s="1">
        <v>4601456183.1558065</v>
      </c>
      <c r="AE103" s="1">
        <v>3703052180.4116879</v>
      </c>
      <c r="AF103" s="1">
        <v>4789481945.5868759</v>
      </c>
    </row>
    <row r="104" spans="2:32" x14ac:dyDescent="0.25">
      <c r="B104" s="5">
        <v>46204</v>
      </c>
      <c r="M104" s="1">
        <v>3741950436.7707644</v>
      </c>
      <c r="N104" s="1">
        <v>2777670233.8433962</v>
      </c>
      <c r="O104" s="1">
        <v>4706230639.6981325</v>
      </c>
      <c r="P104" s="1">
        <v>2267211128.9228811</v>
      </c>
      <c r="Q104" s="1">
        <v>5216689744.6186476</v>
      </c>
      <c r="R104" s="1">
        <v>3753304992.3441434</v>
      </c>
      <c r="S104" s="1">
        <v>3082169982.1551361</v>
      </c>
      <c r="T104" s="1">
        <v>4424440002.5331507</v>
      </c>
      <c r="U104" s="1">
        <v>2726892568.451242</v>
      </c>
      <c r="V104" s="1">
        <v>4779717416.2370443</v>
      </c>
      <c r="W104" s="1">
        <v>4262972168.3203082</v>
      </c>
      <c r="X104" s="1">
        <v>3966910649.7727661</v>
      </c>
      <c r="Y104" s="1">
        <v>4559033686.8678503</v>
      </c>
      <c r="Z104" s="1">
        <v>3810185148.9272714</v>
      </c>
      <c r="AA104" s="1">
        <v>4715759187.7133455</v>
      </c>
      <c r="AB104" s="1">
        <v>4246707951.0199113</v>
      </c>
      <c r="AC104" s="1">
        <v>3887522266.1371837</v>
      </c>
      <c r="AD104" s="1">
        <v>4605893635.9026384</v>
      </c>
      <c r="AE104" s="1">
        <v>3697380850.1370568</v>
      </c>
      <c r="AF104" s="1">
        <v>4796035051.9027653</v>
      </c>
    </row>
    <row r="105" spans="2:32" x14ac:dyDescent="0.25">
      <c r="B105" s="5">
        <v>46235</v>
      </c>
      <c r="M105" s="1">
        <v>3741950436.7707644</v>
      </c>
      <c r="N105" s="1">
        <v>2759594772.5878296</v>
      </c>
      <c r="O105" s="1">
        <v>4724306100.9536991</v>
      </c>
      <c r="P105" s="1">
        <v>2239567096.4724159</v>
      </c>
      <c r="Q105" s="1">
        <v>5244333777.0691128</v>
      </c>
      <c r="R105" s="1">
        <v>3749629830.9644423</v>
      </c>
      <c r="S105" s="1">
        <v>3064580651.3291922</v>
      </c>
      <c r="T105" s="1">
        <v>4434679010.5996923</v>
      </c>
      <c r="U105" s="1">
        <v>2701937521.2498307</v>
      </c>
      <c r="V105" s="1">
        <v>4797322140.6790543</v>
      </c>
      <c r="W105" s="1">
        <v>4287530812.2704167</v>
      </c>
      <c r="X105" s="1">
        <v>3991009886.2455711</v>
      </c>
      <c r="Y105" s="1">
        <v>4584051738.2952623</v>
      </c>
      <c r="Z105" s="1">
        <v>3834041189.7719326</v>
      </c>
      <c r="AA105" s="1">
        <v>4741020434.7689009</v>
      </c>
      <c r="AB105" s="1">
        <v>4349764454.3564606</v>
      </c>
      <c r="AC105" s="1">
        <v>3986626188.015439</v>
      </c>
      <c r="AD105" s="1">
        <v>4712902720.6974821</v>
      </c>
      <c r="AE105" s="1">
        <v>3794392401.781846</v>
      </c>
      <c r="AF105" s="1">
        <v>4905136506.9310751</v>
      </c>
    </row>
    <row r="106" spans="2:32" x14ac:dyDescent="0.25">
      <c r="B106" s="5">
        <v>46266</v>
      </c>
      <c r="M106" s="1">
        <v>3741950436.7707644</v>
      </c>
      <c r="N106" s="1">
        <v>2741845946.1564369</v>
      </c>
      <c r="O106" s="1">
        <v>4742054927.3850918</v>
      </c>
      <c r="P106" s="1">
        <v>2212422608.8773346</v>
      </c>
      <c r="Q106" s="1">
        <v>5271478264.6641941</v>
      </c>
      <c r="R106" s="1">
        <v>3750773623.7921157</v>
      </c>
      <c r="S106" s="1">
        <v>3052650508.9083052</v>
      </c>
      <c r="T106" s="1">
        <v>4448896738.6759262</v>
      </c>
      <c r="U106" s="1">
        <v>2683086455.5698032</v>
      </c>
      <c r="V106" s="1">
        <v>4818460792.0144281</v>
      </c>
      <c r="W106" s="1">
        <v>4312089456.2205257</v>
      </c>
      <c r="X106" s="1">
        <v>4015108246.9382949</v>
      </c>
      <c r="Y106" s="1">
        <v>4609070665.5027571</v>
      </c>
      <c r="Z106" s="1">
        <v>3857895891.2265406</v>
      </c>
      <c r="AA106" s="1">
        <v>4766283021.2145109</v>
      </c>
      <c r="AB106" s="1">
        <v>4277655906.9464388</v>
      </c>
      <c r="AC106" s="1">
        <v>3910604015.851069</v>
      </c>
      <c r="AD106" s="1">
        <v>4644707798.0418081</v>
      </c>
      <c r="AE106" s="1">
        <v>3716298481.8173709</v>
      </c>
      <c r="AF106" s="1">
        <v>4839013332.0755062</v>
      </c>
    </row>
    <row r="107" spans="2:32" x14ac:dyDescent="0.25">
      <c r="B107" s="5">
        <v>46296</v>
      </c>
      <c r="M107" s="1">
        <v>3741950436.7707644</v>
      </c>
      <c r="N107" s="1">
        <v>2724406662.1145625</v>
      </c>
      <c r="O107" s="1">
        <v>4759494211.4269667</v>
      </c>
      <c r="P107" s="1">
        <v>2185751525.5146346</v>
      </c>
      <c r="Q107" s="1">
        <v>5298149348.0268936</v>
      </c>
      <c r="R107" s="1">
        <v>3758716951.9875202</v>
      </c>
      <c r="S107" s="1">
        <v>3047980243.9411769</v>
      </c>
      <c r="T107" s="1">
        <v>4469453660.033864</v>
      </c>
      <c r="U107" s="1">
        <v>2671738957.7236509</v>
      </c>
      <c r="V107" s="1">
        <v>4845694946.2513895</v>
      </c>
      <c r="W107" s="1">
        <v>4336648100.1706343</v>
      </c>
      <c r="X107" s="1">
        <v>4039205733.1800814</v>
      </c>
      <c r="Y107" s="1">
        <v>4634090467.1611872</v>
      </c>
      <c r="Z107" s="1">
        <v>3881749255.3238478</v>
      </c>
      <c r="AA107" s="1">
        <v>4791546945.0174208</v>
      </c>
      <c r="AB107" s="1">
        <v>4516991890.0685291</v>
      </c>
      <c r="AC107" s="1">
        <v>4146064096.1829419</v>
      </c>
      <c r="AD107" s="1">
        <v>4887919683.9541168</v>
      </c>
      <c r="AE107" s="1">
        <v>3949706783.1507254</v>
      </c>
      <c r="AF107" s="1">
        <v>5084276996.9863329</v>
      </c>
    </row>
    <row r="108" spans="2:32" x14ac:dyDescent="0.25">
      <c r="B108" s="5">
        <v>46327</v>
      </c>
      <c r="M108" s="1">
        <v>3741950436.7707644</v>
      </c>
      <c r="N108" s="1">
        <v>2707261268.6935873</v>
      </c>
      <c r="O108" s="1">
        <v>4776639604.8479414</v>
      </c>
      <c r="P108" s="1">
        <v>2159529909.0698838</v>
      </c>
      <c r="Q108" s="1">
        <v>5324370964.4716454</v>
      </c>
      <c r="R108" s="1">
        <v>3754631042.5349302</v>
      </c>
      <c r="S108" s="1">
        <v>3031587457.3892345</v>
      </c>
      <c r="T108" s="1">
        <v>4477674627.6806259</v>
      </c>
      <c r="U108" s="1">
        <v>2648831303.9687624</v>
      </c>
      <c r="V108" s="1">
        <v>4860430781.1010981</v>
      </c>
      <c r="W108" s="1">
        <v>4361206744.1207428</v>
      </c>
      <c r="X108" s="1">
        <v>4063302346.2995553</v>
      </c>
      <c r="Y108" s="1">
        <v>4659111141.9419308</v>
      </c>
      <c r="Z108" s="1">
        <v>3905601284.0958104</v>
      </c>
      <c r="AA108" s="1">
        <v>4816812204.1456757</v>
      </c>
      <c r="AB108" s="1">
        <v>4472923724.9031172</v>
      </c>
      <c r="AC108" s="1">
        <v>4098156578.1744213</v>
      </c>
      <c r="AD108" s="1">
        <v>4847690871.631813</v>
      </c>
      <c r="AE108" s="1">
        <v>3899766834.5169392</v>
      </c>
      <c r="AF108" s="1">
        <v>5046080615.2892952</v>
      </c>
    </row>
    <row r="109" spans="2:32" x14ac:dyDescent="0.25">
      <c r="B109" s="5">
        <v>46357</v>
      </c>
      <c r="M109" s="1">
        <v>3741950436.7707644</v>
      </c>
      <c r="N109" s="1">
        <v>2690395390.3129535</v>
      </c>
      <c r="O109" s="1">
        <v>4793505483.2285748</v>
      </c>
      <c r="P109" s="1">
        <v>2133735773.9898584</v>
      </c>
      <c r="Q109" s="1">
        <v>5350165099.5516701</v>
      </c>
      <c r="R109" s="1">
        <v>3754243531.4924412</v>
      </c>
      <c r="S109" s="1">
        <v>3019133408.2253928</v>
      </c>
      <c r="T109" s="1">
        <v>4489353654.7594891</v>
      </c>
      <c r="U109" s="1">
        <v>2629989615.3716764</v>
      </c>
      <c r="V109" s="1">
        <v>4878497447.6132059</v>
      </c>
      <c r="W109" s="1">
        <v>4385765388.0708513</v>
      </c>
      <c r="X109" s="1">
        <v>4087398087.624784</v>
      </c>
      <c r="Y109" s="1">
        <v>4684132688.5169191</v>
      </c>
      <c r="Z109" s="1">
        <v>3929451979.5735312</v>
      </c>
      <c r="AA109" s="1">
        <v>4842078796.5681715</v>
      </c>
      <c r="AB109" s="1">
        <v>4700860790.0350609</v>
      </c>
      <c r="AC109" s="1">
        <v>4322289726.7546177</v>
      </c>
      <c r="AD109" s="1">
        <v>5079431853.3155041</v>
      </c>
      <c r="AE109" s="1">
        <v>4121886311.3113804</v>
      </c>
      <c r="AF109" s="1">
        <v>5279835268.7587414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310A6-25A0-483F-93AE-C0AFCE72CFBD}">
  <dimension ref="A1:W121"/>
  <sheetViews>
    <sheetView topLeftCell="L89" zoomScaleNormal="100" workbookViewId="0">
      <selection activeCell="J162" sqref="J162"/>
    </sheetView>
  </sheetViews>
  <sheetFormatPr defaultRowHeight="15" x14ac:dyDescent="0.25"/>
  <cols>
    <col min="1" max="1" width="10.42578125" bestFit="1" customWidth="1"/>
    <col min="2" max="4" width="16.85546875" bestFit="1" customWidth="1"/>
    <col min="5" max="8" width="16.85546875" customWidth="1"/>
    <col min="9" max="9" width="16.85546875" bestFit="1" customWidth="1"/>
    <col min="10" max="13" width="16.85546875" customWidth="1"/>
    <col min="14" max="14" width="16.85546875" bestFit="1" customWidth="1"/>
    <col min="15" max="18" width="16.85546875" customWidth="1"/>
    <col min="19" max="23" width="16.85546875" bestFit="1" customWidth="1"/>
  </cols>
  <sheetData>
    <row r="1" spans="1:23" x14ac:dyDescent="0.25">
      <c r="A1" s="2" t="s">
        <v>0</v>
      </c>
      <c r="B1" s="2" t="s">
        <v>109</v>
      </c>
      <c r="C1" s="2" t="s">
        <v>110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</row>
    <row r="2" spans="1:23" x14ac:dyDescent="0.25">
      <c r="A2" s="5">
        <v>43101</v>
      </c>
      <c r="B2" s="1">
        <v>1949886450.1700001</v>
      </c>
      <c r="C2" s="3">
        <v>1842331726.6100001</v>
      </c>
    </row>
    <row r="3" spans="1:23" x14ac:dyDescent="0.25">
      <c r="A3" s="5">
        <v>43132</v>
      </c>
      <c r="B3" s="1">
        <v>1898669828.21</v>
      </c>
      <c r="C3" s="3">
        <v>1792739616.9300001</v>
      </c>
    </row>
    <row r="4" spans="1:23" x14ac:dyDescent="0.25">
      <c r="A4" s="5">
        <v>43160</v>
      </c>
      <c r="B4" s="1">
        <v>1876671143.0899999</v>
      </c>
      <c r="C4" s="3">
        <v>1773707190.03</v>
      </c>
    </row>
    <row r="5" spans="1:23" x14ac:dyDescent="0.25">
      <c r="A5" s="5">
        <v>43191</v>
      </c>
      <c r="B5" s="1">
        <v>1956424762.5599999</v>
      </c>
      <c r="C5" s="3">
        <v>1846569500.72</v>
      </c>
    </row>
    <row r="6" spans="1:23" x14ac:dyDescent="0.25">
      <c r="A6" s="5">
        <v>43221</v>
      </c>
      <c r="B6" s="1">
        <v>1984713522.99</v>
      </c>
      <c r="C6" s="3">
        <v>1872497947.51</v>
      </c>
    </row>
    <row r="7" spans="1:23" x14ac:dyDescent="0.25">
      <c r="A7" s="5">
        <v>43252</v>
      </c>
      <c r="B7" s="1">
        <v>2028309951.21</v>
      </c>
      <c r="C7" s="3">
        <v>1944579332.1400001</v>
      </c>
    </row>
    <row r="8" spans="1:23" x14ac:dyDescent="0.25">
      <c r="A8" s="5">
        <v>43282</v>
      </c>
      <c r="B8" s="1">
        <v>2117613173.8299999</v>
      </c>
      <c r="C8" s="3">
        <v>1986989942.4299998</v>
      </c>
    </row>
    <row r="9" spans="1:23" x14ac:dyDescent="0.25">
      <c r="A9" s="5">
        <v>43313</v>
      </c>
      <c r="B9" s="1">
        <v>2076928554.8499999</v>
      </c>
      <c r="C9" s="3">
        <v>1992712281.9299998</v>
      </c>
    </row>
    <row r="10" spans="1:23" x14ac:dyDescent="0.25">
      <c r="A10" s="5">
        <v>43344</v>
      </c>
      <c r="B10" s="1">
        <v>1984786365.0599999</v>
      </c>
      <c r="C10" s="3">
        <v>1880810671.98</v>
      </c>
    </row>
    <row r="11" spans="1:23" x14ac:dyDescent="0.25">
      <c r="A11" s="5">
        <v>43374</v>
      </c>
      <c r="B11" s="1">
        <v>2203141372.5900002</v>
      </c>
      <c r="C11" s="3">
        <v>2049150741.0800002</v>
      </c>
    </row>
    <row r="12" spans="1:23" x14ac:dyDescent="0.25">
      <c r="A12" s="5">
        <v>43405</v>
      </c>
      <c r="B12" s="1">
        <v>2056329381.8299999</v>
      </c>
      <c r="C12" s="3">
        <v>1908178985.52</v>
      </c>
    </row>
    <row r="13" spans="1:23" x14ac:dyDescent="0.25">
      <c r="A13" s="5">
        <v>43435</v>
      </c>
      <c r="B13" s="1">
        <v>2332364345.3499999</v>
      </c>
      <c r="C13" s="3">
        <v>2184097108.8400002</v>
      </c>
    </row>
    <row r="14" spans="1:23" x14ac:dyDescent="0.25">
      <c r="A14" s="5">
        <v>43466</v>
      </c>
      <c r="B14" s="1">
        <v>2116606077.9200001</v>
      </c>
      <c r="C14" s="3">
        <v>2055910417.1300001</v>
      </c>
    </row>
    <row r="15" spans="1:23" x14ac:dyDescent="0.25">
      <c r="A15" s="5">
        <v>43497</v>
      </c>
      <c r="B15" s="1">
        <v>2059980005.75</v>
      </c>
      <c r="C15" s="3">
        <v>1936544327.6300001</v>
      </c>
    </row>
    <row r="16" spans="1:23" x14ac:dyDescent="0.25">
      <c r="A16" s="5">
        <v>43525</v>
      </c>
      <c r="B16" s="1">
        <v>1978721496.4300001</v>
      </c>
      <c r="C16" s="3">
        <v>1847773300.6200001</v>
      </c>
    </row>
    <row r="17" spans="1:3" x14ac:dyDescent="0.25">
      <c r="A17" s="5">
        <v>43556</v>
      </c>
      <c r="B17" s="1">
        <v>2320021599.2800002</v>
      </c>
      <c r="C17" s="3">
        <v>2181339923.6900001</v>
      </c>
    </row>
    <row r="18" spans="1:3" x14ac:dyDescent="0.25">
      <c r="A18" s="5">
        <v>43586</v>
      </c>
      <c r="B18" s="1">
        <v>2484322460.3400002</v>
      </c>
      <c r="C18" s="3">
        <v>2347615243.6400003</v>
      </c>
    </row>
    <row r="19" spans="1:3" x14ac:dyDescent="0.25">
      <c r="A19" s="5">
        <v>43617</v>
      </c>
      <c r="B19" s="1">
        <v>2133994614.48</v>
      </c>
      <c r="C19" s="3">
        <v>1998416583.05</v>
      </c>
    </row>
    <row r="20" spans="1:3" x14ac:dyDescent="0.25">
      <c r="A20" s="5">
        <v>43647</v>
      </c>
      <c r="B20" s="1">
        <v>2228702267.4699998</v>
      </c>
      <c r="C20" s="3">
        <v>2089461156.5099998</v>
      </c>
    </row>
    <row r="21" spans="1:3" x14ac:dyDescent="0.25">
      <c r="A21" s="5">
        <v>43678</v>
      </c>
      <c r="B21" s="1">
        <v>2254683005.4200001</v>
      </c>
      <c r="C21" s="3">
        <v>2107865586.7</v>
      </c>
    </row>
    <row r="22" spans="1:3" x14ac:dyDescent="0.25">
      <c r="A22" s="5">
        <v>43709</v>
      </c>
      <c r="B22" s="1">
        <v>3876207943.9200001</v>
      </c>
      <c r="C22" s="3">
        <v>2168446774.5700002</v>
      </c>
    </row>
    <row r="23" spans="1:3" x14ac:dyDescent="0.25">
      <c r="A23" s="5">
        <v>43739</v>
      </c>
      <c r="B23" s="1">
        <v>2730436150.1599998</v>
      </c>
      <c r="C23" s="3">
        <v>2577982800.3299999</v>
      </c>
    </row>
    <row r="24" spans="1:3" x14ac:dyDescent="0.25">
      <c r="A24" s="5">
        <v>43770</v>
      </c>
      <c r="B24" s="1">
        <v>2597078941.48</v>
      </c>
      <c r="C24" s="3">
        <v>2380069520.8899999</v>
      </c>
    </row>
    <row r="25" spans="1:3" x14ac:dyDescent="0.25">
      <c r="A25" s="5">
        <v>43800</v>
      </c>
      <c r="B25" s="1">
        <v>3130532036.4099898</v>
      </c>
      <c r="C25" s="3">
        <v>2936403523.8899899</v>
      </c>
    </row>
    <row r="26" spans="1:3" x14ac:dyDescent="0.25">
      <c r="A26" s="5">
        <v>43831</v>
      </c>
      <c r="B26" s="1">
        <v>2278508675.8000002</v>
      </c>
      <c r="C26" s="3">
        <v>2177403167.46</v>
      </c>
    </row>
    <row r="27" spans="1:3" x14ac:dyDescent="0.25">
      <c r="A27" s="5">
        <v>43862</v>
      </c>
      <c r="B27" s="1">
        <v>2301100846.0700002</v>
      </c>
      <c r="C27" s="3">
        <v>2153769722.0500002</v>
      </c>
    </row>
    <row r="28" spans="1:3" x14ac:dyDescent="0.25">
      <c r="A28" s="5">
        <v>43891</v>
      </c>
      <c r="B28" s="1">
        <v>2135645525.3499999</v>
      </c>
      <c r="C28" s="3">
        <v>1980809109.8099999</v>
      </c>
    </row>
    <row r="29" spans="1:3" x14ac:dyDescent="0.25">
      <c r="A29" s="5">
        <v>43922</v>
      </c>
      <c r="B29" s="1">
        <v>1849735841.5</v>
      </c>
      <c r="C29" s="3">
        <v>1715914851.6099999</v>
      </c>
    </row>
    <row r="30" spans="1:3" x14ac:dyDescent="0.25">
      <c r="A30" s="5">
        <v>43952</v>
      </c>
      <c r="B30" s="1">
        <v>1921510852.3900001</v>
      </c>
      <c r="C30" s="3">
        <v>1779753973.4100001</v>
      </c>
    </row>
    <row r="31" spans="1:3" x14ac:dyDescent="0.25">
      <c r="A31" s="5">
        <v>43983</v>
      </c>
      <c r="B31" s="1">
        <v>2559439621.7600002</v>
      </c>
      <c r="C31" s="3">
        <v>2412976122.0300002</v>
      </c>
    </row>
    <row r="32" spans="1:3" x14ac:dyDescent="0.25">
      <c r="A32" s="5">
        <v>44013</v>
      </c>
      <c r="B32" s="1">
        <v>2585614475.21</v>
      </c>
      <c r="C32" s="3">
        <v>2438181994.54</v>
      </c>
    </row>
    <row r="33" spans="1:3" x14ac:dyDescent="0.25">
      <c r="A33" s="5">
        <v>44044</v>
      </c>
      <c r="B33" s="1">
        <v>2939452356.5599999</v>
      </c>
      <c r="C33" s="3">
        <v>2794164945.0299997</v>
      </c>
    </row>
    <row r="34" spans="1:3" x14ac:dyDescent="0.25">
      <c r="A34" s="5">
        <v>44075</v>
      </c>
      <c r="B34" s="1">
        <v>2601492983.5999999</v>
      </c>
      <c r="C34" s="3">
        <v>2453153902.6900001</v>
      </c>
    </row>
    <row r="35" spans="1:3" x14ac:dyDescent="0.25">
      <c r="A35" s="5">
        <v>44105</v>
      </c>
      <c r="B35" s="1">
        <v>2626997641.5900002</v>
      </c>
      <c r="C35" s="3">
        <v>2479388889.1100001</v>
      </c>
    </row>
    <row r="36" spans="1:3" x14ac:dyDescent="0.25">
      <c r="A36" s="5">
        <v>44136</v>
      </c>
      <c r="B36" s="1">
        <v>2759631470.7600002</v>
      </c>
      <c r="C36" s="3">
        <v>2611656764.4200001</v>
      </c>
    </row>
    <row r="37" spans="1:3" x14ac:dyDescent="0.25">
      <c r="A37" s="5">
        <v>44166</v>
      </c>
      <c r="B37" s="1">
        <v>2786200651.1799998</v>
      </c>
      <c r="C37" s="3">
        <v>2586437508.4299998</v>
      </c>
    </row>
    <row r="38" spans="1:3" x14ac:dyDescent="0.25">
      <c r="A38" s="5">
        <v>44197</v>
      </c>
      <c r="B38" s="1">
        <v>2664428266.6399999</v>
      </c>
      <c r="C38" s="3">
        <v>2567435977.8199997</v>
      </c>
    </row>
    <row r="39" spans="1:3" x14ac:dyDescent="0.25">
      <c r="A39" s="5">
        <v>44228</v>
      </c>
      <c r="B39" s="1">
        <v>2662327107.6599998</v>
      </c>
      <c r="C39" s="3">
        <v>2514879632.27</v>
      </c>
    </row>
    <row r="40" spans="1:3" x14ac:dyDescent="0.25">
      <c r="A40" s="5">
        <v>44256</v>
      </c>
      <c r="B40" s="1">
        <v>2595839492.0700002</v>
      </c>
      <c r="C40" s="3">
        <v>2443756676.1500001</v>
      </c>
    </row>
    <row r="41" spans="1:3" x14ac:dyDescent="0.25">
      <c r="A41" s="5">
        <v>44287</v>
      </c>
      <c r="B41" s="1">
        <v>2642447003.5100002</v>
      </c>
      <c r="C41" s="3">
        <v>2495765531.9300003</v>
      </c>
    </row>
    <row r="42" spans="1:3" x14ac:dyDescent="0.25">
      <c r="A42" s="5">
        <v>44317</v>
      </c>
      <c r="B42" s="1">
        <v>2670881737.6199999</v>
      </c>
      <c r="C42" s="3">
        <v>2521616713.6999998</v>
      </c>
    </row>
    <row r="43" spans="1:3" x14ac:dyDescent="0.25">
      <c r="A43" s="5">
        <v>44348</v>
      </c>
      <c r="B43" s="1">
        <v>2832998458.0599999</v>
      </c>
      <c r="C43" s="3">
        <v>2680857815.6300001</v>
      </c>
    </row>
    <row r="44" spans="1:3" x14ac:dyDescent="0.25">
      <c r="A44" s="5">
        <v>44378</v>
      </c>
      <c r="B44" s="1">
        <v>2816013710.98</v>
      </c>
      <c r="C44" s="3">
        <v>2665723911.4000001</v>
      </c>
    </row>
    <row r="45" spans="1:3" x14ac:dyDescent="0.25">
      <c r="A45" s="5">
        <v>44409</v>
      </c>
      <c r="B45" s="1">
        <v>3175569504.3499999</v>
      </c>
      <c r="C45" s="3">
        <v>3023469448.5900002</v>
      </c>
    </row>
    <row r="46" spans="1:3" x14ac:dyDescent="0.25">
      <c r="A46" s="5">
        <v>44440</v>
      </c>
      <c r="B46" s="1">
        <v>2953492919.8200002</v>
      </c>
      <c r="C46" s="3">
        <v>2806547452.3200002</v>
      </c>
    </row>
    <row r="47" spans="1:3" x14ac:dyDescent="0.25">
      <c r="A47" s="5">
        <v>44470</v>
      </c>
      <c r="B47" s="1">
        <v>3092598053.2199998</v>
      </c>
      <c r="C47" s="3">
        <v>2955245430.8799996</v>
      </c>
    </row>
    <row r="48" spans="1:3" x14ac:dyDescent="0.25">
      <c r="A48" s="5">
        <v>44501</v>
      </c>
      <c r="B48" s="1">
        <v>3254843987.6700001</v>
      </c>
      <c r="C48" s="3">
        <v>3113170777.3000002</v>
      </c>
    </row>
    <row r="49" spans="1:3" x14ac:dyDescent="0.25">
      <c r="A49" s="5">
        <v>44531</v>
      </c>
      <c r="B49" s="1">
        <v>3484781805.54</v>
      </c>
      <c r="C49" s="3">
        <v>3304656437.98</v>
      </c>
    </row>
    <row r="50" spans="1:3" x14ac:dyDescent="0.25">
      <c r="A50" s="5">
        <v>44562</v>
      </c>
      <c r="B50" s="1">
        <v>2944672353.25</v>
      </c>
      <c r="C50" s="3">
        <v>2840736554.5300002</v>
      </c>
    </row>
    <row r="51" spans="1:3" x14ac:dyDescent="0.25">
      <c r="A51" s="5">
        <v>44593</v>
      </c>
      <c r="B51" s="1">
        <v>3179398197.8600001</v>
      </c>
      <c r="C51" s="3">
        <v>3007676738.0700002</v>
      </c>
    </row>
    <row r="52" spans="1:3" x14ac:dyDescent="0.25">
      <c r="A52" s="5">
        <v>44621</v>
      </c>
      <c r="B52" s="1">
        <v>3097480330.3499999</v>
      </c>
      <c r="C52" s="3">
        <v>2950036093.3499999</v>
      </c>
    </row>
    <row r="53" spans="1:3" x14ac:dyDescent="0.25">
      <c r="A53" s="5">
        <v>44652</v>
      </c>
      <c r="B53" s="1">
        <v>3207804373.73</v>
      </c>
      <c r="C53" s="3">
        <v>3061522247.6700001</v>
      </c>
    </row>
    <row r="54" spans="1:3" x14ac:dyDescent="0.25">
      <c r="A54" s="5">
        <v>44682</v>
      </c>
      <c r="B54" s="1">
        <v>3546736510.8800001</v>
      </c>
      <c r="C54" s="3">
        <v>3399512563.9300003</v>
      </c>
    </row>
    <row r="55" spans="1:3" x14ac:dyDescent="0.25">
      <c r="A55" s="5">
        <v>44713</v>
      </c>
      <c r="B55" s="1">
        <v>3445306554.0700002</v>
      </c>
      <c r="C55" s="3">
        <v>3300860633.7800002</v>
      </c>
    </row>
    <row r="56" spans="1:3" x14ac:dyDescent="0.25">
      <c r="A56" s="5">
        <v>44743</v>
      </c>
      <c r="B56" s="1">
        <v>4353534789.5900002</v>
      </c>
      <c r="C56" s="3">
        <v>3028838660.5</v>
      </c>
    </row>
    <row r="57" spans="1:3" x14ac:dyDescent="0.25">
      <c r="A57" s="5">
        <v>44774</v>
      </c>
      <c r="B57" s="1">
        <v>3109729671.1900001</v>
      </c>
      <c r="C57" s="3">
        <v>2963583806.2800002</v>
      </c>
    </row>
    <row r="58" spans="1:3" x14ac:dyDescent="0.25">
      <c r="A58" s="5">
        <v>44805</v>
      </c>
      <c r="B58" s="1">
        <v>3145806707.0300002</v>
      </c>
      <c r="C58" s="3">
        <v>3001283422.3300004</v>
      </c>
    </row>
    <row r="59" spans="1:3" x14ac:dyDescent="0.25">
      <c r="A59" s="5">
        <v>44835</v>
      </c>
      <c r="B59" s="1">
        <v>5828869242.1899996</v>
      </c>
      <c r="C59" s="3">
        <v>3186495786.7299995</v>
      </c>
    </row>
    <row r="60" spans="1:3" x14ac:dyDescent="0.25">
      <c r="A60" s="5">
        <v>44866</v>
      </c>
      <c r="B60" s="1">
        <v>3340049526.0799999</v>
      </c>
      <c r="C60" s="3">
        <v>3197379698.96</v>
      </c>
    </row>
    <row r="61" spans="1:3" x14ac:dyDescent="0.25">
      <c r="A61" s="5">
        <v>44896</v>
      </c>
      <c r="B61" s="1">
        <v>4300123204.8999996</v>
      </c>
      <c r="C61" s="3">
        <v>3602250143.8299999</v>
      </c>
    </row>
    <row r="62" spans="1:3" x14ac:dyDescent="0.25">
      <c r="A62" s="5">
        <v>44927</v>
      </c>
      <c r="B62" s="1">
        <v>3158846243.8299999</v>
      </c>
      <c r="C62" s="3">
        <v>3014340643.5699997</v>
      </c>
    </row>
    <row r="63" spans="1:3" x14ac:dyDescent="0.25">
      <c r="A63" s="5">
        <v>44958</v>
      </c>
      <c r="B63" s="1">
        <v>3161853323.4899998</v>
      </c>
      <c r="C63" s="3">
        <v>3030943112.1199999</v>
      </c>
    </row>
    <row r="64" spans="1:3" x14ac:dyDescent="0.25">
      <c r="A64" s="5">
        <v>44986</v>
      </c>
      <c r="B64" s="1">
        <v>3322201038.0599999</v>
      </c>
      <c r="C64" s="3">
        <v>3116488669.75</v>
      </c>
    </row>
    <row r="65" spans="1:23" x14ac:dyDescent="0.25">
      <c r="A65" s="5">
        <v>45017</v>
      </c>
      <c r="B65" s="1">
        <v>3487466105.21</v>
      </c>
      <c r="C65" s="3">
        <v>3287403816.6599998</v>
      </c>
    </row>
    <row r="66" spans="1:23" x14ac:dyDescent="0.25">
      <c r="A66" s="5">
        <v>45047</v>
      </c>
      <c r="B66" s="1">
        <v>3356660564.5500002</v>
      </c>
      <c r="C66" s="3">
        <v>3319757031.7800002</v>
      </c>
    </row>
    <row r="67" spans="1:23" x14ac:dyDescent="0.25">
      <c r="A67" s="5">
        <v>45078</v>
      </c>
      <c r="B67" s="1">
        <v>3262889730.4200001</v>
      </c>
      <c r="C67" s="3">
        <v>3225169194.1100001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23" x14ac:dyDescent="0.25">
      <c r="A68" s="5">
        <v>45108</v>
      </c>
      <c r="B68" s="1">
        <v>3369010432.9400001</v>
      </c>
      <c r="C68" s="3">
        <v>3314718077.4099998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x14ac:dyDescent="0.25">
      <c r="A69" s="5">
        <v>45139</v>
      </c>
      <c r="B69" s="1">
        <v>3335890098.3600001</v>
      </c>
      <c r="C69" s="3">
        <v>3265041401.3800001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x14ac:dyDescent="0.25">
      <c r="A70" s="5">
        <v>45170</v>
      </c>
      <c r="B70" s="1">
        <v>3451468953.5700002</v>
      </c>
      <c r="C70" s="3">
        <v>3395307548.2600002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x14ac:dyDescent="0.25">
      <c r="A71" s="5">
        <v>45200</v>
      </c>
      <c r="B71" s="1">
        <v>3933109112.5300002</v>
      </c>
      <c r="C71" s="3">
        <v>3875985930.75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x14ac:dyDescent="0.25">
      <c r="A72" s="5">
        <v>45231</v>
      </c>
      <c r="B72" s="1">
        <v>4059169506.4099998</v>
      </c>
      <c r="C72" s="3">
        <v>3652744170.6799998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x14ac:dyDescent="0.25">
      <c r="A73" s="5">
        <v>45261</v>
      </c>
      <c r="B73" s="1">
        <v>4086146406.1300001</v>
      </c>
      <c r="C73" s="3">
        <v>3634830471.2800002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x14ac:dyDescent="0.25">
      <c r="A74" s="5">
        <v>45292</v>
      </c>
      <c r="B74" s="1">
        <v>3615575724.5999999</v>
      </c>
      <c r="C74" s="3">
        <v>3615575724.5999999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x14ac:dyDescent="0.25">
      <c r="A75" s="5">
        <v>45323</v>
      </c>
      <c r="B75" s="1">
        <v>3500197147.0599999</v>
      </c>
      <c r="C75" s="3">
        <v>3500197147.0599999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x14ac:dyDescent="0.25">
      <c r="A76" s="5">
        <v>45352</v>
      </c>
      <c r="B76" s="1">
        <v>3229424823.7800002</v>
      </c>
      <c r="C76" s="3">
        <v>3229424823.7800002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x14ac:dyDescent="0.25">
      <c r="A77" s="5">
        <v>45383</v>
      </c>
      <c r="B77" s="1">
        <v>3652359621.6999998</v>
      </c>
      <c r="C77" s="3">
        <v>3345606018.665997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x14ac:dyDescent="0.25">
      <c r="A78" s="5">
        <v>45413</v>
      </c>
      <c r="B78" s="1">
        <v>3919329073.1599998</v>
      </c>
      <c r="C78" s="3">
        <v>3824762683.3599977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x14ac:dyDescent="0.25">
      <c r="A79" s="5">
        <v>45444</v>
      </c>
      <c r="B79" s="1">
        <v>3791636535.0900002</v>
      </c>
      <c r="C79" s="3">
        <v>3791636535.0900002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x14ac:dyDescent="0.25">
      <c r="A80" s="5">
        <v>45474</v>
      </c>
      <c r="D80" s="1">
        <v>3741950436.7707644</v>
      </c>
      <c r="E80" s="1">
        <v>3449779046.8536782</v>
      </c>
      <c r="F80" s="1">
        <v>4034121826.6878505</v>
      </c>
      <c r="G80" s="1">
        <v>3295112855.7116284</v>
      </c>
      <c r="H80" s="1">
        <v>4188788017.8299003</v>
      </c>
      <c r="I80" s="1">
        <v>3711596269.9840584</v>
      </c>
      <c r="J80" s="1">
        <v>3433209318.4341555</v>
      </c>
      <c r="K80" s="1">
        <v>3989983221.5339613</v>
      </c>
      <c r="L80" s="1">
        <v>3285840168.182693</v>
      </c>
      <c r="M80" s="1">
        <v>4137352371.7854238</v>
      </c>
      <c r="N80" s="1">
        <v>3673564713.5177016</v>
      </c>
      <c r="O80" s="1">
        <v>3388262779.0885024</v>
      </c>
      <c r="P80" s="1">
        <v>3958866647.9469008</v>
      </c>
      <c r="Q80" s="1">
        <v>3237233058.0191483</v>
      </c>
      <c r="R80" s="1">
        <v>4109896369.0162549</v>
      </c>
      <c r="S80" s="1">
        <v>3684953494.7590389</v>
      </c>
      <c r="T80" s="1">
        <v>3437408273.4079089</v>
      </c>
      <c r="U80" s="1">
        <v>3932498716.1101689</v>
      </c>
      <c r="V80" s="1">
        <v>3306365748.9065876</v>
      </c>
      <c r="W80" s="1">
        <v>4063541240.6114902</v>
      </c>
    </row>
    <row r="81" spans="1:23" x14ac:dyDescent="0.25">
      <c r="A81" s="5">
        <v>45505</v>
      </c>
      <c r="D81" s="1">
        <v>3741950436.7707644</v>
      </c>
      <c r="E81" s="1">
        <v>3394746660.465364</v>
      </c>
      <c r="F81" s="1">
        <v>4089154213.0761647</v>
      </c>
      <c r="G81" s="1">
        <v>3210948083.7240481</v>
      </c>
      <c r="H81" s="1">
        <v>4272952789.8174806</v>
      </c>
      <c r="I81" s="1">
        <v>3657026325.0188928</v>
      </c>
      <c r="J81" s="1">
        <v>3329836210.1966939</v>
      </c>
      <c r="K81" s="1">
        <v>3984216439.8410916</v>
      </c>
      <c r="L81" s="1">
        <v>3156632225.8735189</v>
      </c>
      <c r="M81" s="1">
        <v>4157420424.1642666</v>
      </c>
      <c r="N81" s="1">
        <v>3698123357.4678102</v>
      </c>
      <c r="O81" s="1">
        <v>3412383433.7307167</v>
      </c>
      <c r="P81" s="1">
        <v>3983863281.2049036</v>
      </c>
      <c r="Q81" s="1">
        <v>3261121855.1272211</v>
      </c>
      <c r="R81" s="1">
        <v>4135124859.8083992</v>
      </c>
      <c r="S81" s="1">
        <v>3788009998.0955882</v>
      </c>
      <c r="T81" s="1">
        <v>3534888398.686121</v>
      </c>
      <c r="U81" s="1">
        <v>4041131597.5050554</v>
      </c>
      <c r="V81" s="1">
        <v>3400893917.9549446</v>
      </c>
      <c r="W81" s="1">
        <v>4175126078.2362318</v>
      </c>
    </row>
    <row r="82" spans="1:23" x14ac:dyDescent="0.25">
      <c r="A82" s="5">
        <v>45536</v>
      </c>
      <c r="D82" s="1">
        <v>3741950436.7707644</v>
      </c>
      <c r="E82" s="1">
        <v>3347315411.1136656</v>
      </c>
      <c r="F82" s="1">
        <v>4136585462.4278631</v>
      </c>
      <c r="G82" s="1">
        <v>3138408247.6609063</v>
      </c>
      <c r="H82" s="1">
        <v>4345492625.8806219</v>
      </c>
      <c r="I82" s="1">
        <v>3674011860.2111592</v>
      </c>
      <c r="J82" s="1">
        <v>3322329884.1918263</v>
      </c>
      <c r="K82" s="1">
        <v>4025693836.2304921</v>
      </c>
      <c r="L82" s="1">
        <v>3136160691.7200522</v>
      </c>
      <c r="M82" s="1">
        <v>4211863028.7022662</v>
      </c>
      <c r="N82" s="1">
        <v>3722682001.4179192</v>
      </c>
      <c r="O82" s="1">
        <v>3436503180.6348348</v>
      </c>
      <c r="P82" s="1">
        <v>4008860822.2010036</v>
      </c>
      <c r="Q82" s="1">
        <v>3285009263.9696751</v>
      </c>
      <c r="R82" s="1">
        <v>4160354738.8661633</v>
      </c>
      <c r="S82" s="1">
        <v>3715901450.6855659</v>
      </c>
      <c r="T82" s="1">
        <v>3457318643.5105076</v>
      </c>
      <c r="U82" s="1">
        <v>3974484257.8606243</v>
      </c>
      <c r="V82" s="1">
        <v>3320433174.0196891</v>
      </c>
      <c r="W82" s="1">
        <v>4111369727.3514428</v>
      </c>
    </row>
    <row r="83" spans="1:23" x14ac:dyDescent="0.25">
      <c r="A83" s="5">
        <v>45566</v>
      </c>
      <c r="D83" s="1">
        <v>3741950436.7707644</v>
      </c>
      <c r="E83" s="1">
        <v>3305002905.9732695</v>
      </c>
      <c r="F83" s="1">
        <v>4178897967.5682592</v>
      </c>
      <c r="G83" s="1">
        <v>3073696855.3139277</v>
      </c>
      <c r="H83" s="1">
        <v>4410204018.2276011</v>
      </c>
      <c r="I83" s="1">
        <v>3791963844.4877372</v>
      </c>
      <c r="J83" s="1">
        <v>3422997784.3637776</v>
      </c>
      <c r="K83" s="1">
        <v>4160929904.6116967</v>
      </c>
      <c r="L83" s="1">
        <v>3227678950.455174</v>
      </c>
      <c r="M83" s="1">
        <v>4356248738.5202999</v>
      </c>
      <c r="N83" s="1">
        <v>3747240645.3680277</v>
      </c>
      <c r="O83" s="1">
        <v>3460622021.1309648</v>
      </c>
      <c r="P83" s="1">
        <v>4033859269.6050906</v>
      </c>
      <c r="Q83" s="1">
        <v>3308895286.5807366</v>
      </c>
      <c r="R83" s="1">
        <v>4185586004.1553187</v>
      </c>
      <c r="S83" s="1">
        <v>3955237433.8076568</v>
      </c>
      <c r="T83" s="1">
        <v>3691301437.6340761</v>
      </c>
      <c r="U83" s="1">
        <v>4219173429.9812374</v>
      </c>
      <c r="V83" s="1">
        <v>3551582161.0648165</v>
      </c>
      <c r="W83" s="1">
        <v>4358892706.5504971</v>
      </c>
    </row>
    <row r="84" spans="1:23" x14ac:dyDescent="0.25">
      <c r="A84" s="5">
        <v>45597</v>
      </c>
      <c r="D84" s="1">
        <v>3741950436.7707644</v>
      </c>
      <c r="E84" s="1">
        <v>3266440725.1300073</v>
      </c>
      <c r="F84" s="1">
        <v>4217460148.4115214</v>
      </c>
      <c r="G84" s="1">
        <v>3014721089.0239487</v>
      </c>
      <c r="H84" s="1">
        <v>4469179784.51758</v>
      </c>
      <c r="I84" s="1">
        <v>3731291849.3780837</v>
      </c>
      <c r="J84" s="1">
        <v>3347783392.4090557</v>
      </c>
      <c r="K84" s="1">
        <v>4114800306.3471117</v>
      </c>
      <c r="L84" s="1">
        <v>3144766278.6286922</v>
      </c>
      <c r="M84" s="1">
        <v>4317817420.1274757</v>
      </c>
      <c r="N84" s="1">
        <v>3771799289.3181362</v>
      </c>
      <c r="O84" s="1">
        <v>3484739956.5496602</v>
      </c>
      <c r="P84" s="1">
        <v>4058858622.0866122</v>
      </c>
      <c r="Q84" s="1">
        <v>3332779924.9953113</v>
      </c>
      <c r="R84" s="1">
        <v>4210818653.6409612</v>
      </c>
      <c r="S84" s="1">
        <v>3911169268.6422448</v>
      </c>
      <c r="T84" s="1">
        <v>3641981655.5505419</v>
      </c>
      <c r="U84" s="1">
        <v>4180356881.7339478</v>
      </c>
      <c r="V84" s="1">
        <v>3499482340.9142642</v>
      </c>
      <c r="W84" s="1">
        <v>4322856196.3702259</v>
      </c>
    </row>
    <row r="85" spans="1:23" x14ac:dyDescent="0.25">
      <c r="A85" s="5">
        <v>45627</v>
      </c>
      <c r="D85" s="1">
        <v>3741950436.7707644</v>
      </c>
      <c r="E85" s="1">
        <v>3230779401.7352057</v>
      </c>
      <c r="F85" s="1">
        <v>4253121471.8063231</v>
      </c>
      <c r="G85" s="1">
        <v>2960181801.3557663</v>
      </c>
      <c r="H85" s="1">
        <v>4523719072.1857624</v>
      </c>
      <c r="I85" s="1">
        <v>3725537727.8166838</v>
      </c>
      <c r="J85" s="1">
        <v>3328752275.3665752</v>
      </c>
      <c r="K85" s="1">
        <v>4122323180.2667923</v>
      </c>
      <c r="L85" s="1">
        <v>3118706744.7331729</v>
      </c>
      <c r="M85" s="1">
        <v>4332368710.9001942</v>
      </c>
      <c r="N85" s="1">
        <v>3796357933.2682447</v>
      </c>
      <c r="O85" s="1">
        <v>3508856988.2218723</v>
      </c>
      <c r="P85" s="1">
        <v>4083858878.3146172</v>
      </c>
      <c r="Q85" s="1">
        <v>3356663181.2489128</v>
      </c>
      <c r="R85" s="1">
        <v>4236052685.2875767</v>
      </c>
      <c r="S85" s="1">
        <v>4139106333.774188</v>
      </c>
      <c r="T85" s="1">
        <v>3864762840.5221739</v>
      </c>
      <c r="U85" s="1">
        <v>4413449827.0262022</v>
      </c>
      <c r="V85" s="1">
        <v>3719534167.7971163</v>
      </c>
      <c r="W85" s="1">
        <v>4558678499.7512598</v>
      </c>
    </row>
    <row r="86" spans="1:23" x14ac:dyDescent="0.25">
      <c r="A86" s="5">
        <v>45658</v>
      </c>
      <c r="D86" s="1">
        <v>3741950436.7707644</v>
      </c>
      <c r="E86" s="1">
        <v>3197448675.2915449</v>
      </c>
      <c r="F86" s="1">
        <v>4286452198.2499838</v>
      </c>
      <c r="G86" s="1">
        <v>2909206854.1398335</v>
      </c>
      <c r="H86" s="1">
        <v>4574694019.4016953</v>
      </c>
      <c r="I86" s="1">
        <v>3720094899.1607933</v>
      </c>
      <c r="J86" s="1">
        <v>3310744230.1858721</v>
      </c>
      <c r="K86" s="1">
        <v>4129445568.1357145</v>
      </c>
      <c r="L86" s="1">
        <v>3094047075.7185297</v>
      </c>
      <c r="M86" s="1">
        <v>4346142722.6030569</v>
      </c>
      <c r="N86" s="1">
        <v>3820916577.2183533</v>
      </c>
      <c r="O86" s="1">
        <v>3532973117.4789042</v>
      </c>
      <c r="P86" s="1">
        <v>4108860036.9578023</v>
      </c>
      <c r="Q86" s="1">
        <v>3380545057.3775949</v>
      </c>
      <c r="R86" s="1">
        <v>4261288097.0591116</v>
      </c>
      <c r="S86" s="1">
        <v>3784999626.2378397</v>
      </c>
      <c r="T86" s="1">
        <v>3505590687.5031419</v>
      </c>
      <c r="U86" s="1">
        <v>4064408564.9725375</v>
      </c>
      <c r="V86" s="1">
        <v>3357680529.9158373</v>
      </c>
      <c r="W86" s="1">
        <v>4212318722.5598421</v>
      </c>
    </row>
    <row r="87" spans="1:23" x14ac:dyDescent="0.25">
      <c r="A87" s="5">
        <v>45689</v>
      </c>
      <c r="D87" s="1">
        <v>3741950436.7707644</v>
      </c>
      <c r="E87" s="1">
        <v>3166043752.0998693</v>
      </c>
      <c r="F87" s="1">
        <v>4317857121.441659</v>
      </c>
      <c r="G87" s="1">
        <v>2861177168.8366337</v>
      </c>
      <c r="H87" s="1">
        <v>4622723704.704895</v>
      </c>
      <c r="I87" s="1">
        <v>3689973301.9957633</v>
      </c>
      <c r="J87" s="1">
        <v>3268541353.11064</v>
      </c>
      <c r="K87" s="1">
        <v>4111405250.8808866</v>
      </c>
      <c r="L87" s="1">
        <v>3045448755.3784313</v>
      </c>
      <c r="M87" s="1">
        <v>4334497848.6130953</v>
      </c>
      <c r="N87" s="1">
        <v>3845475221.1684618</v>
      </c>
      <c r="O87" s="1">
        <v>3557088345.6523685</v>
      </c>
      <c r="P87" s="1">
        <v>4133862096.6845551</v>
      </c>
      <c r="Q87" s="1">
        <v>3404425555.417882</v>
      </c>
      <c r="R87" s="1">
        <v>4286524886.9190416</v>
      </c>
      <c r="S87" s="1">
        <v>3784313884.1838856</v>
      </c>
      <c r="T87" s="1">
        <v>3499925100.0643544</v>
      </c>
      <c r="U87" s="1">
        <v>4068702668.3034167</v>
      </c>
      <c r="V87" s="1">
        <v>3349378771.5693951</v>
      </c>
      <c r="W87" s="1">
        <v>4219248996.7983761</v>
      </c>
    </row>
    <row r="88" spans="1:23" x14ac:dyDescent="0.25">
      <c r="A88" s="5">
        <v>45717</v>
      </c>
      <c r="D88" s="1">
        <v>3741950436.7707644</v>
      </c>
      <c r="E88" s="1">
        <v>3136264998.0789709</v>
      </c>
      <c r="F88" s="1">
        <v>4347635875.4625578</v>
      </c>
      <c r="G88" s="1">
        <v>2815634494.6636786</v>
      </c>
      <c r="H88" s="1">
        <v>4668266378.8778505</v>
      </c>
      <c r="I88" s="1">
        <v>3619633269.3849125</v>
      </c>
      <c r="J88" s="1">
        <v>3186499740.8810377</v>
      </c>
      <c r="K88" s="1">
        <v>4052766797.8887873</v>
      </c>
      <c r="L88" s="1">
        <v>2957212701.0766892</v>
      </c>
      <c r="M88" s="1">
        <v>4282053837.6931357</v>
      </c>
      <c r="N88" s="1">
        <v>3870033865.1185703</v>
      </c>
      <c r="O88" s="1">
        <v>3581202674.074142</v>
      </c>
      <c r="P88" s="1">
        <v>4158865056.1629987</v>
      </c>
      <c r="Q88" s="1">
        <v>3428304677.4067039</v>
      </c>
      <c r="R88" s="1">
        <v>4311763052.8304367</v>
      </c>
      <c r="S88" s="1">
        <v>3723489536.7492118</v>
      </c>
      <c r="T88" s="1">
        <v>3434202084.5849252</v>
      </c>
      <c r="U88" s="1">
        <v>4012776988.9134984</v>
      </c>
      <c r="V88" s="1">
        <v>3281062557.8703642</v>
      </c>
      <c r="W88" s="1">
        <v>4165916515.6280594</v>
      </c>
    </row>
    <row r="89" spans="1:23" x14ac:dyDescent="0.25">
      <c r="A89" s="5">
        <v>45748</v>
      </c>
      <c r="D89" s="1">
        <v>3741950436.7707644</v>
      </c>
      <c r="E89" s="1">
        <v>3107883254.3382411</v>
      </c>
      <c r="F89" s="1">
        <v>4376017619.2032871</v>
      </c>
      <c r="G89" s="1">
        <v>2772228363.3414197</v>
      </c>
      <c r="H89" s="1">
        <v>4711672510.2001095</v>
      </c>
      <c r="I89" s="1">
        <v>3649753817.1145468</v>
      </c>
      <c r="J89" s="1">
        <v>3205243472.5249014</v>
      </c>
      <c r="K89" s="1">
        <v>4094264161.7041922</v>
      </c>
      <c r="L89" s="1">
        <v>2969933910.0779047</v>
      </c>
      <c r="M89" s="1">
        <v>4329573724.1511889</v>
      </c>
      <c r="N89" s="1">
        <v>3894592509.0686793</v>
      </c>
      <c r="O89" s="1">
        <v>3605316104.076323</v>
      </c>
      <c r="P89" s="1">
        <v>4183868914.0610356</v>
      </c>
      <c r="Q89" s="1">
        <v>3452182425.3813295</v>
      </c>
      <c r="R89" s="1">
        <v>4337002592.7560291</v>
      </c>
      <c r="S89" s="1">
        <v>3799677242.1382146</v>
      </c>
      <c r="T89" s="1">
        <v>3505568240.8978791</v>
      </c>
      <c r="U89" s="1">
        <v>4093786243.3785501</v>
      </c>
      <c r="V89" s="1">
        <v>3349876340.2797379</v>
      </c>
      <c r="W89" s="1">
        <v>4249478143.9966912</v>
      </c>
    </row>
    <row r="90" spans="1:23" x14ac:dyDescent="0.25">
      <c r="A90" s="5">
        <v>45778</v>
      </c>
      <c r="D90" s="1">
        <v>3741950436.7707644</v>
      </c>
      <c r="E90" s="1">
        <v>3080718606.7500315</v>
      </c>
      <c r="F90" s="1">
        <v>4403182266.7914972</v>
      </c>
      <c r="G90" s="1">
        <v>2730683619.9560933</v>
      </c>
      <c r="H90" s="1">
        <v>4753217253.5854349</v>
      </c>
      <c r="I90" s="1">
        <v>3774086623.3707972</v>
      </c>
      <c r="J90" s="1">
        <v>3318490091.1819134</v>
      </c>
      <c r="K90" s="1">
        <v>4229683155.5596809</v>
      </c>
      <c r="L90" s="1">
        <v>3077311855.5196953</v>
      </c>
      <c r="M90" s="1">
        <v>4470861391.221899</v>
      </c>
      <c r="N90" s="1">
        <v>3919151153.0187879</v>
      </c>
      <c r="O90" s="1">
        <v>3629428636.9911866</v>
      </c>
      <c r="P90" s="1">
        <v>4208873669.0463891</v>
      </c>
      <c r="Q90" s="1">
        <v>3476058801.3792982</v>
      </c>
      <c r="R90" s="1">
        <v>4362243504.6582775</v>
      </c>
      <c r="S90" s="1">
        <v>3918615105.877656</v>
      </c>
      <c r="T90" s="1">
        <v>3619757939.9083314</v>
      </c>
      <c r="U90" s="1">
        <v>4217472271.8469806</v>
      </c>
      <c r="V90" s="1">
        <v>3461552512.7133546</v>
      </c>
      <c r="W90" s="1">
        <v>4375677699.0419569</v>
      </c>
    </row>
    <row r="91" spans="1:23" x14ac:dyDescent="0.25">
      <c r="A91" s="5">
        <v>45809</v>
      </c>
      <c r="D91" s="1">
        <v>3741950436.7707644</v>
      </c>
      <c r="E91" s="1">
        <v>3054626732.6638746</v>
      </c>
      <c r="F91" s="1">
        <v>4429274140.8776541</v>
      </c>
      <c r="G91" s="1">
        <v>2690779542.0610375</v>
      </c>
      <c r="H91" s="1">
        <v>4793121331.4804907</v>
      </c>
      <c r="I91" s="1">
        <v>3765485372.7407975</v>
      </c>
      <c r="J91" s="1">
        <v>3299068695.0769157</v>
      </c>
      <c r="K91" s="1">
        <v>4231902050.4046793</v>
      </c>
      <c r="L91" s="1">
        <v>3052162620.3928971</v>
      </c>
      <c r="M91" s="1">
        <v>4478808125.0886974</v>
      </c>
      <c r="N91" s="1">
        <v>3943709796.9688964</v>
      </c>
      <c r="O91" s="1">
        <v>3653540274.151145</v>
      </c>
      <c r="P91" s="1">
        <v>4233879319.7866478</v>
      </c>
      <c r="Q91" s="1">
        <v>3499933807.4383578</v>
      </c>
      <c r="R91" s="1">
        <v>4387485786.4994345</v>
      </c>
      <c r="S91" s="1">
        <v>3965389834.8688455</v>
      </c>
      <c r="T91" s="1">
        <v>3661854442.6537519</v>
      </c>
      <c r="U91" s="1">
        <v>4268925227.0839391</v>
      </c>
      <c r="V91" s="1">
        <v>3501172512.0785522</v>
      </c>
      <c r="W91" s="1">
        <v>4429607157.6591387</v>
      </c>
    </row>
    <row r="92" spans="1:23" x14ac:dyDescent="0.25">
      <c r="A92" s="5">
        <v>45839</v>
      </c>
      <c r="D92" s="1">
        <v>3741950436.7707644</v>
      </c>
      <c r="E92" s="1">
        <v>3029489760.3668914</v>
      </c>
      <c r="F92" s="1">
        <v>4454411113.1746368</v>
      </c>
      <c r="G92" s="1">
        <v>2652335860.4277267</v>
      </c>
      <c r="H92" s="1">
        <v>4831565013.113802</v>
      </c>
      <c r="I92" s="1">
        <v>3744712415.4744568</v>
      </c>
      <c r="J92" s="1">
        <v>3247550648.9964375</v>
      </c>
      <c r="K92" s="1">
        <v>4241874181.952476</v>
      </c>
      <c r="L92" s="1">
        <v>2984369107.4210296</v>
      </c>
      <c r="M92" s="1">
        <v>4505055723.5278835</v>
      </c>
      <c r="N92" s="1">
        <v>3968268440.9190049</v>
      </c>
      <c r="O92" s="1">
        <v>3677651016.8887029</v>
      </c>
      <c r="P92" s="1">
        <v>4258885864.949307</v>
      </c>
      <c r="Q92" s="1">
        <v>3523807445.5963988</v>
      </c>
      <c r="R92" s="1">
        <v>4412729436.2416105</v>
      </c>
      <c r="S92" s="1">
        <v>3965830722.8894749</v>
      </c>
      <c r="T92" s="1">
        <v>3657679586.5355954</v>
      </c>
      <c r="U92" s="1">
        <v>4273981859.2433543</v>
      </c>
      <c r="V92" s="1">
        <v>3494554228.6096392</v>
      </c>
      <c r="W92" s="1">
        <v>4437107217.1693106</v>
      </c>
    </row>
    <row r="93" spans="1:23" x14ac:dyDescent="0.25">
      <c r="A93" s="5">
        <v>45870</v>
      </c>
      <c r="D93" s="1">
        <v>3741950436.7707644</v>
      </c>
      <c r="E93" s="1">
        <v>3005209942.0125947</v>
      </c>
      <c r="F93" s="1">
        <v>4478690931.5289345</v>
      </c>
      <c r="G93" s="1">
        <v>2615203082.6253967</v>
      </c>
      <c r="H93" s="1">
        <v>4868697790.916132</v>
      </c>
      <c r="I93" s="1">
        <v>3730550340.5944366</v>
      </c>
      <c r="J93" s="1">
        <v>3212818368.0800757</v>
      </c>
      <c r="K93" s="1">
        <v>4248282313.1087976</v>
      </c>
      <c r="L93" s="1">
        <v>2938747617.196559</v>
      </c>
      <c r="M93" s="1">
        <v>4522353063.9923143</v>
      </c>
      <c r="N93" s="1">
        <v>3992827084.8691134</v>
      </c>
      <c r="O93" s="1">
        <v>3701760866.5364165</v>
      </c>
      <c r="P93" s="1">
        <v>4283893303.2018104</v>
      </c>
      <c r="Q93" s="1">
        <v>3547679717.8913908</v>
      </c>
      <c r="R93" s="1">
        <v>4437974451.8468361</v>
      </c>
      <c r="S93" s="1">
        <v>4068887226.2260246</v>
      </c>
      <c r="T93" s="1">
        <v>3756188472.6955132</v>
      </c>
      <c r="U93" s="1">
        <v>4381585979.7565355</v>
      </c>
      <c r="V93" s="1">
        <v>3590655751.6540875</v>
      </c>
      <c r="W93" s="1">
        <v>4547118700.7979622</v>
      </c>
    </row>
    <row r="94" spans="1:23" x14ac:dyDescent="0.25">
      <c r="A94" s="5">
        <v>45901</v>
      </c>
      <c r="D94" s="1">
        <v>3741950436.7707644</v>
      </c>
      <c r="E94" s="1">
        <v>2981705148.8464251</v>
      </c>
      <c r="F94" s="1">
        <v>4502195724.6951036</v>
      </c>
      <c r="G94" s="1">
        <v>2579255603.5630322</v>
      </c>
      <c r="H94" s="1">
        <v>4904645269.9784966</v>
      </c>
      <c r="I94" s="1">
        <v>3734957896.6568837</v>
      </c>
      <c r="J94" s="1">
        <v>3200331967.877389</v>
      </c>
      <c r="K94" s="1">
        <v>4269583825.4363785</v>
      </c>
      <c r="L94" s="1">
        <v>2917318096.7602654</v>
      </c>
      <c r="M94" s="1">
        <v>4552597696.5535021</v>
      </c>
      <c r="N94" s="1">
        <v>4017385728.8192225</v>
      </c>
      <c r="O94" s="1">
        <v>3725869824.4268541</v>
      </c>
      <c r="P94" s="1">
        <v>4308901633.2115908</v>
      </c>
      <c r="Q94" s="1">
        <v>3571550626.3613191</v>
      </c>
      <c r="R94" s="1">
        <v>4463220831.2771263</v>
      </c>
      <c r="S94" s="1">
        <v>3996778678.8160024</v>
      </c>
      <c r="T94" s="1">
        <v>3679593355.3930049</v>
      </c>
      <c r="U94" s="1">
        <v>4313964002.2390003</v>
      </c>
      <c r="V94" s="1">
        <v>3511685587.7162447</v>
      </c>
      <c r="W94" s="1">
        <v>4481871769.91576</v>
      </c>
    </row>
    <row r="95" spans="1:23" x14ac:dyDescent="0.25">
      <c r="A95" s="5">
        <v>45931</v>
      </c>
      <c r="D95" s="1">
        <v>3741950436.7707644</v>
      </c>
      <c r="E95" s="1">
        <v>2958905585.5611992</v>
      </c>
      <c r="F95" s="1">
        <v>4524995287.9803295</v>
      </c>
      <c r="G95" s="1">
        <v>2544386680.5296502</v>
      </c>
      <c r="H95" s="1">
        <v>4939514193.011879</v>
      </c>
      <c r="I95" s="1">
        <v>3765567167.2588973</v>
      </c>
      <c r="J95" s="1">
        <v>3215636658.8023434</v>
      </c>
      <c r="K95" s="1">
        <v>4315497675.7154512</v>
      </c>
      <c r="L95" s="1">
        <v>2924521032.5943036</v>
      </c>
      <c r="M95" s="1">
        <v>4606613301.9234905</v>
      </c>
      <c r="N95" s="1">
        <v>4041944372.769331</v>
      </c>
      <c r="O95" s="1">
        <v>3749977891.8925505</v>
      </c>
      <c r="P95" s="1">
        <v>4333910853.6461115</v>
      </c>
      <c r="Q95" s="1">
        <v>3595420173.0441217</v>
      </c>
      <c r="R95" s="1">
        <v>4488468572.4945402</v>
      </c>
      <c r="S95" s="1">
        <v>4236114661.9380927</v>
      </c>
      <c r="T95" s="1">
        <v>3914501259.1265554</v>
      </c>
      <c r="U95" s="1">
        <v>4557728064.74963</v>
      </c>
      <c r="V95" s="1">
        <v>3744249407.8169165</v>
      </c>
      <c r="W95" s="1">
        <v>4727979916.059269</v>
      </c>
    </row>
    <row r="96" spans="1:23" x14ac:dyDescent="0.25">
      <c r="A96" s="5">
        <v>45962</v>
      </c>
      <c r="D96" s="1">
        <v>3741950436.7707644</v>
      </c>
      <c r="E96" s="1">
        <v>2936751343.2538514</v>
      </c>
      <c r="F96" s="1">
        <v>4547149530.2876768</v>
      </c>
      <c r="G96" s="1">
        <v>2510504690.7645931</v>
      </c>
      <c r="H96" s="1">
        <v>4973396182.7769356</v>
      </c>
      <c r="I96" s="1">
        <v>3749822292.4473996</v>
      </c>
      <c r="J96" s="1">
        <v>3185413220.9601994</v>
      </c>
      <c r="K96" s="1">
        <v>4314231363.9345999</v>
      </c>
      <c r="L96" s="1">
        <v>2886633106.4605589</v>
      </c>
      <c r="M96" s="1">
        <v>4613011478.4342403</v>
      </c>
      <c r="N96" s="1">
        <v>4066503016.7194395</v>
      </c>
      <c r="O96" s="1">
        <v>3774085070.2659721</v>
      </c>
      <c r="P96" s="1">
        <v>4358920963.1729069</v>
      </c>
      <c r="Q96" s="1">
        <v>3619288359.9776292</v>
      </c>
      <c r="R96" s="1">
        <v>4513717673.4612494</v>
      </c>
      <c r="S96" s="1">
        <v>4192046496.7726808</v>
      </c>
      <c r="T96" s="1">
        <v>3866061119.6400394</v>
      </c>
      <c r="U96" s="1">
        <v>4518031873.9053221</v>
      </c>
      <c r="V96" s="1">
        <v>3693494884.9261675</v>
      </c>
      <c r="W96" s="1">
        <v>4690598108.619194</v>
      </c>
    </row>
    <row r="97" spans="1:23" x14ac:dyDescent="0.25">
      <c r="A97" s="5">
        <v>45992</v>
      </c>
      <c r="D97" s="1">
        <v>3741950436.7707644</v>
      </c>
      <c r="E97" s="1">
        <v>2915190543.33428</v>
      </c>
      <c r="F97" s="1">
        <v>4568710330.2072487</v>
      </c>
      <c r="G97" s="1">
        <v>2477530292.8110657</v>
      </c>
      <c r="H97" s="1">
        <v>5006370580.730463</v>
      </c>
      <c r="I97" s="1">
        <v>3748329035.4581718</v>
      </c>
      <c r="J97" s="1">
        <v>3169964102.9544296</v>
      </c>
      <c r="K97" s="1">
        <v>4326693967.9619141</v>
      </c>
      <c r="L97" s="1">
        <v>2863796201.8951645</v>
      </c>
      <c r="M97" s="1">
        <v>4632861869.0211792</v>
      </c>
      <c r="N97" s="1">
        <v>4091061660.669548</v>
      </c>
      <c r="O97" s="1">
        <v>3798191360.8794742</v>
      </c>
      <c r="P97" s="1">
        <v>4383931960.4596214</v>
      </c>
      <c r="Q97" s="1">
        <v>3643155189.1995039</v>
      </c>
      <c r="R97" s="1">
        <v>4538968132.1395922</v>
      </c>
      <c r="S97" s="1">
        <v>4419983561.9046249</v>
      </c>
      <c r="T97" s="1">
        <v>4089680085.7960405</v>
      </c>
      <c r="U97" s="1">
        <v>4750287038.0132093</v>
      </c>
      <c r="V97" s="1">
        <v>3914827987.5629063</v>
      </c>
      <c r="W97" s="1">
        <v>4925139136.2463436</v>
      </c>
    </row>
    <row r="98" spans="1:23" x14ac:dyDescent="0.25">
      <c r="A98" s="5">
        <v>46023</v>
      </c>
      <c r="D98" s="1">
        <v>3741950436.7707644</v>
      </c>
      <c r="E98" s="1">
        <v>2894177906.7901363</v>
      </c>
      <c r="F98" s="1">
        <v>4589722966.7513924</v>
      </c>
      <c r="G98" s="1">
        <v>2445394238.3954544</v>
      </c>
      <c r="H98" s="1">
        <v>5038506635.1460743</v>
      </c>
      <c r="I98" s="1">
        <v>3746916573.5401282</v>
      </c>
      <c r="J98" s="1">
        <v>3154987710.6728244</v>
      </c>
      <c r="K98" s="1">
        <v>4338845436.4074326</v>
      </c>
      <c r="L98" s="1">
        <v>2841639498.6089687</v>
      </c>
      <c r="M98" s="1">
        <v>4652193648.4712877</v>
      </c>
      <c r="N98" s="1">
        <v>4115620304.6196566</v>
      </c>
      <c r="O98" s="1">
        <v>3822296765.0652614</v>
      </c>
      <c r="P98" s="1">
        <v>4408943844.1740513</v>
      </c>
      <c r="Q98" s="1">
        <v>3667020662.7471766</v>
      </c>
      <c r="R98" s="1">
        <v>4564219946.492137</v>
      </c>
      <c r="S98" s="1">
        <v>4065876854.3682756</v>
      </c>
      <c r="T98" s="1">
        <v>3731307066.7769437</v>
      </c>
      <c r="U98" s="1">
        <v>4400446641.9596071</v>
      </c>
      <c r="V98" s="1">
        <v>3554196519.6674519</v>
      </c>
      <c r="W98" s="1">
        <v>4577557189.0690994</v>
      </c>
    </row>
    <row r="99" spans="1:23" x14ac:dyDescent="0.25">
      <c r="A99" s="5">
        <v>46054</v>
      </c>
      <c r="D99" s="1">
        <v>3741950436.7707644</v>
      </c>
      <c r="E99" s="1">
        <v>2873673635.4082012</v>
      </c>
      <c r="F99" s="1">
        <v>4610227238.1333275</v>
      </c>
      <c r="G99" s="1">
        <v>2414035661.4030809</v>
      </c>
      <c r="H99" s="1">
        <v>5069865212.1384478</v>
      </c>
      <c r="I99" s="1">
        <v>3739099796.7854857</v>
      </c>
      <c r="J99" s="1">
        <v>3133935767.7484694</v>
      </c>
      <c r="K99" s="1">
        <v>4344263825.8225021</v>
      </c>
      <c r="L99" s="1">
        <v>2813581281.9314499</v>
      </c>
      <c r="M99" s="1">
        <v>4664618311.6395216</v>
      </c>
      <c r="N99" s="1">
        <v>4140178948.5697651</v>
      </c>
      <c r="O99" s="1">
        <v>3846401284.1553497</v>
      </c>
      <c r="P99" s="1">
        <v>4433956612.9841805</v>
      </c>
      <c r="Q99" s="1">
        <v>3690884782.6577892</v>
      </c>
      <c r="R99" s="1">
        <v>4589473114.481741</v>
      </c>
      <c r="S99" s="1">
        <v>4065191112.3143215</v>
      </c>
      <c r="T99" s="1">
        <v>3726404842.450304</v>
      </c>
      <c r="U99" s="1">
        <v>4403977382.178339</v>
      </c>
      <c r="V99" s="1">
        <v>3547062224.4548869</v>
      </c>
      <c r="W99" s="1">
        <v>4583320000.1737566</v>
      </c>
    </row>
    <row r="100" spans="1:23" x14ac:dyDescent="0.25">
      <c r="A100" s="5">
        <v>46082</v>
      </c>
      <c r="D100" s="1">
        <v>3741950436.7707644</v>
      </c>
      <c r="E100" s="1">
        <v>2853642525.6391277</v>
      </c>
      <c r="F100" s="1">
        <v>4630258347.902401</v>
      </c>
      <c r="G100" s="1">
        <v>2383400722.6512642</v>
      </c>
      <c r="H100" s="1">
        <v>5100500150.8902645</v>
      </c>
      <c r="I100" s="1">
        <v>3720846045.7171302</v>
      </c>
      <c r="J100" s="1">
        <v>3102739984.7772312</v>
      </c>
      <c r="K100" s="1">
        <v>4338952106.6570292</v>
      </c>
      <c r="L100" s="1">
        <v>2775534401.1144381</v>
      </c>
      <c r="M100" s="1">
        <v>4666157690.3198223</v>
      </c>
      <c r="N100" s="1">
        <v>4164737592.5198736</v>
      </c>
      <c r="O100" s="1">
        <v>3870504919.4815264</v>
      </c>
      <c r="P100" s="1">
        <v>4458970265.5582209</v>
      </c>
      <c r="Q100" s="1">
        <v>3714747550.9681354</v>
      </c>
      <c r="R100" s="1">
        <v>4614727634.0716114</v>
      </c>
      <c r="S100" s="1">
        <v>4004366764.8796482</v>
      </c>
      <c r="T100" s="1">
        <v>3661412002.2747345</v>
      </c>
      <c r="U100" s="1">
        <v>4347321527.4845619</v>
      </c>
      <c r="V100" s="1">
        <v>3479862717.5169735</v>
      </c>
      <c r="W100" s="1">
        <v>4528870812.2423229</v>
      </c>
    </row>
    <row r="101" spans="1:23" x14ac:dyDescent="0.25">
      <c r="A101" s="5">
        <v>46113</v>
      </c>
      <c r="D101" s="1">
        <v>3741950436.7707644</v>
      </c>
      <c r="E101" s="1">
        <v>2834053258.5761738</v>
      </c>
      <c r="F101" s="1">
        <v>4649847614.9653549</v>
      </c>
      <c r="G101" s="1">
        <v>2353441524.0055113</v>
      </c>
      <c r="H101" s="1">
        <v>5130459349.5360174</v>
      </c>
      <c r="I101" s="1">
        <v>3728662546.2304244</v>
      </c>
      <c r="J101" s="1">
        <v>3097883811.4769716</v>
      </c>
      <c r="K101" s="1">
        <v>4359441280.9838772</v>
      </c>
      <c r="L101" s="1">
        <v>2763969719.5277095</v>
      </c>
      <c r="M101" s="1">
        <v>4693355372.9331388</v>
      </c>
      <c r="N101" s="1">
        <v>4189296236.4699821</v>
      </c>
      <c r="O101" s="1">
        <v>3894607672.3753128</v>
      </c>
      <c r="P101" s="1">
        <v>4483984800.5646515</v>
      </c>
      <c r="Q101" s="1">
        <v>3738608969.714602</v>
      </c>
      <c r="R101" s="1">
        <v>4639983503.2253628</v>
      </c>
      <c r="S101" s="1">
        <v>4080554470.268651</v>
      </c>
      <c r="T101" s="1">
        <v>3733477473.5812535</v>
      </c>
      <c r="U101" s="1">
        <v>4427631466.956048</v>
      </c>
      <c r="V101" s="1">
        <v>3549746009.9157133</v>
      </c>
      <c r="W101" s="1">
        <v>4611362930.6215887</v>
      </c>
    </row>
    <row r="102" spans="1:23" x14ac:dyDescent="0.25">
      <c r="A102" s="5">
        <v>46143</v>
      </c>
      <c r="D102" s="1">
        <v>3741950436.7707644</v>
      </c>
      <c r="E102" s="1">
        <v>2814877825.0685587</v>
      </c>
      <c r="F102" s="1">
        <v>4669023048.47297</v>
      </c>
      <c r="G102" s="1">
        <v>2324115229.1662579</v>
      </c>
      <c r="H102" s="1">
        <v>5159785644.3752708</v>
      </c>
      <c r="I102" s="1">
        <v>3760927812.9180269</v>
      </c>
      <c r="J102" s="1">
        <v>3117727573.2204409</v>
      </c>
      <c r="K102" s="1">
        <v>4404128052.615613</v>
      </c>
      <c r="L102" s="1">
        <v>2777237933.7526264</v>
      </c>
      <c r="M102" s="1">
        <v>4744617692.0834274</v>
      </c>
      <c r="N102" s="1">
        <v>4213854880.4200912</v>
      </c>
      <c r="O102" s="1">
        <v>3918709544.1679277</v>
      </c>
      <c r="P102" s="1">
        <v>4509000216.6722546</v>
      </c>
      <c r="Q102" s="1">
        <v>3762469040.9331102</v>
      </c>
      <c r="R102" s="1">
        <v>4665240719.9070721</v>
      </c>
      <c r="S102" s="1">
        <v>4199492334.0080919</v>
      </c>
      <c r="T102" s="1">
        <v>3848337731.0446568</v>
      </c>
      <c r="U102" s="1">
        <v>4550646936.9715271</v>
      </c>
      <c r="V102" s="1">
        <v>3662447713.0050192</v>
      </c>
      <c r="W102" s="1">
        <v>4736536955.0111647</v>
      </c>
    </row>
    <row r="103" spans="1:23" x14ac:dyDescent="0.25">
      <c r="A103" s="5">
        <v>46174</v>
      </c>
      <c r="D103" s="1">
        <v>3741950436.7707644</v>
      </c>
      <c r="E103" s="1">
        <v>2796091055.8039117</v>
      </c>
      <c r="F103" s="1">
        <v>4687809817.7376175</v>
      </c>
      <c r="G103" s="1">
        <v>2295383344.9919958</v>
      </c>
      <c r="H103" s="1">
        <v>5188517528.5495329</v>
      </c>
      <c r="I103" s="1">
        <v>3758695725.7742333</v>
      </c>
      <c r="J103" s="1">
        <v>3103309970.5939364</v>
      </c>
      <c r="K103" s="1">
        <v>4414081480.9545307</v>
      </c>
      <c r="L103" s="1">
        <v>2756369708.8822799</v>
      </c>
      <c r="M103" s="1">
        <v>4761021742.6661873</v>
      </c>
      <c r="N103" s="1">
        <v>4238413524.3701997</v>
      </c>
      <c r="O103" s="1">
        <v>3942810536.1902461</v>
      </c>
      <c r="P103" s="1">
        <v>4534016512.5501537</v>
      </c>
      <c r="Q103" s="1">
        <v>3786327766.6590595</v>
      </c>
      <c r="R103" s="1">
        <v>4690499282.0813398</v>
      </c>
      <c r="S103" s="1">
        <v>4246267062.9992819</v>
      </c>
      <c r="T103" s="1">
        <v>3891077942.8427572</v>
      </c>
      <c r="U103" s="1">
        <v>4601456183.1558065</v>
      </c>
      <c r="V103" s="1">
        <v>3703052180.4116879</v>
      </c>
      <c r="W103" s="1">
        <v>4789481945.5868759</v>
      </c>
    </row>
    <row r="104" spans="1:23" x14ac:dyDescent="0.25">
      <c r="A104" s="5">
        <v>46204</v>
      </c>
      <c r="D104" s="1">
        <v>3741950436.7707644</v>
      </c>
      <c r="E104" s="1">
        <v>2777670233.8433962</v>
      </c>
      <c r="F104" s="1">
        <v>4706230639.6981325</v>
      </c>
      <c r="G104" s="1">
        <v>2267211128.9228811</v>
      </c>
      <c r="H104" s="1">
        <v>5216689744.6186476</v>
      </c>
      <c r="I104" s="1">
        <v>3753304992.3441434</v>
      </c>
      <c r="J104" s="1">
        <v>3082169982.1551361</v>
      </c>
      <c r="K104" s="1">
        <v>4424440002.5331507</v>
      </c>
      <c r="L104" s="1">
        <v>2726892568.451242</v>
      </c>
      <c r="M104" s="1">
        <v>4779717416.2370443</v>
      </c>
      <c r="N104" s="1">
        <v>4262972168.3203082</v>
      </c>
      <c r="O104" s="1">
        <v>3966910649.7727661</v>
      </c>
      <c r="P104" s="1">
        <v>4559033686.8678503</v>
      </c>
      <c r="Q104" s="1">
        <v>3810185148.9272714</v>
      </c>
      <c r="R104" s="1">
        <v>4715759187.7133455</v>
      </c>
      <c r="S104" s="1">
        <v>4246707951.0199113</v>
      </c>
      <c r="T104" s="1">
        <v>3887522266.1371837</v>
      </c>
      <c r="U104" s="1">
        <v>4605893635.9026384</v>
      </c>
      <c r="V104" s="1">
        <v>3697380850.1370568</v>
      </c>
      <c r="W104" s="1">
        <v>4796035051.9027653</v>
      </c>
    </row>
    <row r="105" spans="1:23" x14ac:dyDescent="0.25">
      <c r="A105" s="5">
        <v>46235</v>
      </c>
      <c r="D105" s="1">
        <v>3741950436.7707644</v>
      </c>
      <c r="E105" s="1">
        <v>2759594772.5878296</v>
      </c>
      <c r="F105" s="1">
        <v>4724306100.9536991</v>
      </c>
      <c r="G105" s="1">
        <v>2239567096.4724159</v>
      </c>
      <c r="H105" s="1">
        <v>5244333777.0691128</v>
      </c>
      <c r="I105" s="1">
        <v>3749629830.9644423</v>
      </c>
      <c r="J105" s="1">
        <v>3064580651.3291922</v>
      </c>
      <c r="K105" s="1">
        <v>4434679010.5996923</v>
      </c>
      <c r="L105" s="1">
        <v>2701937521.2498307</v>
      </c>
      <c r="M105" s="1">
        <v>4797322140.6790543</v>
      </c>
      <c r="N105" s="1">
        <v>4287530812.2704167</v>
      </c>
      <c r="O105" s="1">
        <v>3991009886.2455711</v>
      </c>
      <c r="P105" s="1">
        <v>4584051738.2952623</v>
      </c>
      <c r="Q105" s="1">
        <v>3834041189.7719326</v>
      </c>
      <c r="R105" s="1">
        <v>4741020434.7689009</v>
      </c>
      <c r="S105" s="1">
        <v>4349764454.3564606</v>
      </c>
      <c r="T105" s="1">
        <v>3986626188.015439</v>
      </c>
      <c r="U105" s="1">
        <v>4712902720.6974821</v>
      </c>
      <c r="V105" s="1">
        <v>3794392401.781846</v>
      </c>
      <c r="W105" s="1">
        <v>4905136506.9310751</v>
      </c>
    </row>
    <row r="106" spans="1:23" x14ac:dyDescent="0.25">
      <c r="A106" s="5">
        <v>46266</v>
      </c>
      <c r="D106" s="1">
        <v>3741950436.7707644</v>
      </c>
      <c r="E106" s="1">
        <v>2741845946.1564369</v>
      </c>
      <c r="F106" s="1">
        <v>4742054927.3850918</v>
      </c>
      <c r="G106" s="1">
        <v>2212422608.8773346</v>
      </c>
      <c r="H106" s="1">
        <v>5271478264.6641941</v>
      </c>
      <c r="I106" s="1">
        <v>3750773623.7921157</v>
      </c>
      <c r="J106" s="1">
        <v>3052650508.9083052</v>
      </c>
      <c r="K106" s="1">
        <v>4448896738.6759262</v>
      </c>
      <c r="L106" s="1">
        <v>2683086455.5698032</v>
      </c>
      <c r="M106" s="1">
        <v>4818460792.0144281</v>
      </c>
      <c r="N106" s="1">
        <v>4312089456.2205257</v>
      </c>
      <c r="O106" s="1">
        <v>4015108246.9382949</v>
      </c>
      <c r="P106" s="1">
        <v>4609070665.5027571</v>
      </c>
      <c r="Q106" s="1">
        <v>3857895891.2265406</v>
      </c>
      <c r="R106" s="1">
        <v>4766283021.2145109</v>
      </c>
      <c r="S106" s="1">
        <v>4277655906.9464388</v>
      </c>
      <c r="T106" s="1">
        <v>3910604015.851069</v>
      </c>
      <c r="U106" s="1">
        <v>4644707798.0418081</v>
      </c>
      <c r="V106" s="1">
        <v>3716298481.8173709</v>
      </c>
      <c r="W106" s="1">
        <v>4839013332.0755062</v>
      </c>
    </row>
    <row r="107" spans="1:23" x14ac:dyDescent="0.25">
      <c r="A107" s="5">
        <v>46296</v>
      </c>
      <c r="D107" s="1">
        <v>3741950436.7707644</v>
      </c>
      <c r="E107" s="1">
        <v>2724406662.1145625</v>
      </c>
      <c r="F107" s="1">
        <v>4759494211.4269667</v>
      </c>
      <c r="G107" s="1">
        <v>2185751525.5146346</v>
      </c>
      <c r="H107" s="1">
        <v>5298149348.0268936</v>
      </c>
      <c r="I107" s="1">
        <v>3758716951.9875202</v>
      </c>
      <c r="J107" s="1">
        <v>3047980243.9411769</v>
      </c>
      <c r="K107" s="1">
        <v>4469453660.033864</v>
      </c>
      <c r="L107" s="1">
        <v>2671738957.7236509</v>
      </c>
      <c r="M107" s="1">
        <v>4845694946.2513895</v>
      </c>
      <c r="N107" s="1">
        <v>4336648100.1706343</v>
      </c>
      <c r="O107" s="1">
        <v>4039205733.1800814</v>
      </c>
      <c r="P107" s="1">
        <v>4634090467.1611872</v>
      </c>
      <c r="Q107" s="1">
        <v>3881749255.3238478</v>
      </c>
      <c r="R107" s="1">
        <v>4791546945.0174208</v>
      </c>
      <c r="S107" s="1">
        <v>4516991890.0685291</v>
      </c>
      <c r="T107" s="1">
        <v>4146064096.1829419</v>
      </c>
      <c r="U107" s="1">
        <v>4887919683.9541168</v>
      </c>
      <c r="V107" s="1">
        <v>3949706783.1507254</v>
      </c>
      <c r="W107" s="1">
        <v>5084276996.9863329</v>
      </c>
    </row>
    <row r="108" spans="1:23" x14ac:dyDescent="0.25">
      <c r="A108" s="5">
        <v>46327</v>
      </c>
      <c r="D108" s="1">
        <v>3741950436.7707644</v>
      </c>
      <c r="E108" s="1">
        <v>2707261268.6935873</v>
      </c>
      <c r="F108" s="1">
        <v>4776639604.8479414</v>
      </c>
      <c r="G108" s="1">
        <v>2159529909.0698838</v>
      </c>
      <c r="H108" s="1">
        <v>5324370964.4716454</v>
      </c>
      <c r="I108" s="1">
        <v>3754631042.5349302</v>
      </c>
      <c r="J108" s="1">
        <v>3031587457.3892345</v>
      </c>
      <c r="K108" s="1">
        <v>4477674627.6806259</v>
      </c>
      <c r="L108" s="1">
        <v>2648831303.9687624</v>
      </c>
      <c r="M108" s="1">
        <v>4860430781.1010981</v>
      </c>
      <c r="N108" s="1">
        <v>4361206744.1207428</v>
      </c>
      <c r="O108" s="1">
        <v>4063302346.2995553</v>
      </c>
      <c r="P108" s="1">
        <v>4659111141.9419308</v>
      </c>
      <c r="Q108" s="1">
        <v>3905601284.0958104</v>
      </c>
      <c r="R108" s="1">
        <v>4816812204.1456757</v>
      </c>
      <c r="S108" s="1">
        <v>4472923724.9031172</v>
      </c>
      <c r="T108" s="1">
        <v>4098156578.1744213</v>
      </c>
      <c r="U108" s="1">
        <v>4847690871.631813</v>
      </c>
      <c r="V108" s="1">
        <v>3899766834.5169392</v>
      </c>
      <c r="W108" s="1">
        <v>5046080615.2892952</v>
      </c>
    </row>
    <row r="109" spans="1:23" x14ac:dyDescent="0.25">
      <c r="A109" s="5">
        <v>46357</v>
      </c>
      <c r="D109" s="1">
        <v>3741950436.7707644</v>
      </c>
      <c r="E109" s="1">
        <v>2690395390.3129535</v>
      </c>
      <c r="F109" s="1">
        <v>4793505483.2285748</v>
      </c>
      <c r="G109" s="1">
        <v>2133735773.9898584</v>
      </c>
      <c r="H109" s="1">
        <v>5350165099.5516701</v>
      </c>
      <c r="I109" s="1">
        <v>3754243531.4924412</v>
      </c>
      <c r="J109" s="1">
        <v>3019133408.2253928</v>
      </c>
      <c r="K109" s="1">
        <v>4489353654.7594891</v>
      </c>
      <c r="L109" s="1">
        <v>2629989615.3716764</v>
      </c>
      <c r="M109" s="1">
        <v>4878497447.6132059</v>
      </c>
      <c r="N109" s="1">
        <v>4385765388.0708513</v>
      </c>
      <c r="O109" s="1">
        <v>4087398087.624784</v>
      </c>
      <c r="P109" s="1">
        <v>4684132688.5169191</v>
      </c>
      <c r="Q109" s="1">
        <v>3929451979.5735312</v>
      </c>
      <c r="R109" s="1">
        <v>4842078796.5681715</v>
      </c>
      <c r="S109" s="1">
        <v>4700860790.0350609</v>
      </c>
      <c r="T109" s="1">
        <v>4322289726.7546177</v>
      </c>
      <c r="U109" s="1">
        <v>5079431853.3155041</v>
      </c>
      <c r="V109" s="1">
        <v>4121886311.3113804</v>
      </c>
      <c r="W109" s="1">
        <v>5279835268.7587414</v>
      </c>
    </row>
    <row r="110" spans="1:23" x14ac:dyDescent="0.25">
      <c r="A110" s="5">
        <v>46388</v>
      </c>
      <c r="D110" s="1">
        <v>3741950436.7707644</v>
      </c>
      <c r="E110" s="1">
        <v>2673795786.485733</v>
      </c>
      <c r="F110" s="1">
        <v>4810105087.0557957</v>
      </c>
      <c r="G110" s="1">
        <v>2108348870.6972394</v>
      </c>
      <c r="H110" s="1">
        <v>5375552002.8442898</v>
      </c>
      <c r="I110" s="1">
        <v>3753876987.3583941</v>
      </c>
      <c r="J110" s="1">
        <v>3006908845.1217055</v>
      </c>
      <c r="K110" s="1">
        <v>4500845129.5950832</v>
      </c>
      <c r="L110" s="1">
        <v>2611487796.2059059</v>
      </c>
      <c r="M110" s="1">
        <v>4896266178.5108824</v>
      </c>
      <c r="N110" s="1">
        <v>4410324032.0209599</v>
      </c>
      <c r="O110" s="1">
        <v>4111492958.4832435</v>
      </c>
      <c r="P110" s="1">
        <v>4709155105.5586767</v>
      </c>
      <c r="Q110" s="1">
        <v>3953301343.7872095</v>
      </c>
      <c r="R110" s="1">
        <v>4867346720.2547102</v>
      </c>
      <c r="S110" s="1">
        <v>4346754082.4987116</v>
      </c>
      <c r="T110" s="1">
        <v>3964413479.6839423</v>
      </c>
      <c r="U110" s="1">
        <v>4729094685.3134813</v>
      </c>
      <c r="V110" s="1">
        <v>3762014590.548708</v>
      </c>
      <c r="W110" s="1">
        <v>4931493574.4487152</v>
      </c>
    </row>
    <row r="111" spans="1:23" x14ac:dyDescent="0.25">
      <c r="A111" s="5">
        <v>46419</v>
      </c>
      <c r="D111" s="1">
        <v>3741950436.7707644</v>
      </c>
      <c r="E111" s="1">
        <v>2657450230.1685777</v>
      </c>
      <c r="F111" s="1">
        <v>4826450643.3729515</v>
      </c>
      <c r="G111" s="1">
        <v>2083350499.5429099</v>
      </c>
      <c r="H111" s="1">
        <v>5400550373.9986191</v>
      </c>
      <c r="I111" s="1">
        <v>3751848476.9760318</v>
      </c>
      <c r="J111" s="1">
        <v>2993213052.895546</v>
      </c>
      <c r="K111" s="1">
        <v>4510483901.0565176</v>
      </c>
      <c r="L111" s="1">
        <v>2591615718.0529375</v>
      </c>
      <c r="M111" s="1">
        <v>4912081235.8991261</v>
      </c>
      <c r="N111" s="1">
        <v>4434882675.9710684</v>
      </c>
      <c r="O111" s="1">
        <v>4135586960.2017846</v>
      </c>
      <c r="P111" s="1">
        <v>4734178391.7403526</v>
      </c>
      <c r="Q111" s="1">
        <v>3977149378.7660894</v>
      </c>
      <c r="R111" s="1">
        <v>4892615973.1760473</v>
      </c>
      <c r="S111" s="1">
        <v>4346068340.4447575</v>
      </c>
      <c r="T111" s="1">
        <v>3959991566.5834217</v>
      </c>
      <c r="U111" s="1">
        <v>4732145114.3060932</v>
      </c>
      <c r="V111" s="1">
        <v>3755614867.9665966</v>
      </c>
      <c r="W111" s="1">
        <v>4936521812.9229183</v>
      </c>
    </row>
    <row r="112" spans="1:23" x14ac:dyDescent="0.25">
      <c r="A112" s="5">
        <v>46447</v>
      </c>
      <c r="D112" s="1">
        <v>3741950436.7707644</v>
      </c>
      <c r="E112" s="1">
        <v>2641347402.3778753</v>
      </c>
      <c r="F112" s="1">
        <v>4842553471.1636534</v>
      </c>
      <c r="G112" s="1">
        <v>2058723349.6352785</v>
      </c>
      <c r="H112" s="1">
        <v>5425177523.90625</v>
      </c>
      <c r="I112" s="1">
        <v>3747111495.900517</v>
      </c>
      <c r="J112" s="1">
        <v>2976987678.0767565</v>
      </c>
      <c r="K112" s="1">
        <v>4517235313.7242775</v>
      </c>
      <c r="L112" s="1">
        <v>2569308754.9475036</v>
      </c>
      <c r="M112" s="1">
        <v>4924914236.8535309</v>
      </c>
      <c r="N112" s="1">
        <v>4459441319.9211769</v>
      </c>
      <c r="O112" s="1">
        <v>4159680094.1065989</v>
      </c>
      <c r="P112" s="1">
        <v>4759202545.735755</v>
      </c>
      <c r="Q112" s="1">
        <v>4000996086.5384054</v>
      </c>
      <c r="R112" s="1">
        <v>4917886553.3039484</v>
      </c>
      <c r="S112" s="1">
        <v>4285243993.0100846</v>
      </c>
      <c r="T112" s="1">
        <v>3895463455.4737511</v>
      </c>
      <c r="U112" s="1">
        <v>4675024530.5464182</v>
      </c>
      <c r="V112" s="1">
        <v>3689126102.8015623</v>
      </c>
      <c r="W112" s="1">
        <v>4881361883.2186069</v>
      </c>
    </row>
    <row r="113" spans="1:23" x14ac:dyDescent="0.25">
      <c r="A113" s="5">
        <v>46478</v>
      </c>
      <c r="D113" s="1">
        <v>3741950436.7707644</v>
      </c>
      <c r="E113" s="1">
        <v>2625476800.4902282</v>
      </c>
      <c r="F113" s="1">
        <v>4858424073.0513</v>
      </c>
      <c r="G113" s="1">
        <v>2034451358.5979583</v>
      </c>
      <c r="H113" s="1">
        <v>5449449514.9435701</v>
      </c>
      <c r="I113" s="1">
        <v>3749139934.5961685</v>
      </c>
      <c r="J113" s="1">
        <v>2967697456.8736925</v>
      </c>
      <c r="K113" s="1">
        <v>4530582412.3186445</v>
      </c>
      <c r="L113" s="1">
        <v>2554026797.1275749</v>
      </c>
      <c r="M113" s="1">
        <v>4944253072.0647621</v>
      </c>
      <c r="N113" s="1">
        <v>4483999963.8712854</v>
      </c>
      <c r="O113" s="1">
        <v>4183772361.5231867</v>
      </c>
      <c r="P113" s="1">
        <v>4784227566.2193842</v>
      </c>
      <c r="Q113" s="1">
        <v>4024841469.1313343</v>
      </c>
      <c r="R113" s="1">
        <v>4943158458.6112366</v>
      </c>
      <c r="S113" s="1">
        <v>4361431698.399087</v>
      </c>
      <c r="T113" s="1">
        <v>3967978887.8014879</v>
      </c>
      <c r="U113" s="1">
        <v>4754884508.996686</v>
      </c>
      <c r="V113" s="1">
        <v>3759697551.1978788</v>
      </c>
      <c r="W113" s="1">
        <v>4963165845.6002951</v>
      </c>
    </row>
    <row r="114" spans="1:23" x14ac:dyDescent="0.25">
      <c r="A114" s="5">
        <v>46508</v>
      </c>
      <c r="D114" s="1">
        <v>3741950436.7707644</v>
      </c>
      <c r="E114" s="1">
        <v>2609828658.1161308</v>
      </c>
      <c r="F114" s="1">
        <v>4874072215.4253979</v>
      </c>
      <c r="G114" s="1">
        <v>2010519590.0271378</v>
      </c>
      <c r="H114" s="1">
        <v>5473381283.5143909</v>
      </c>
      <c r="I114" s="1">
        <v>3757513005.8143735</v>
      </c>
      <c r="J114" s="1">
        <v>2964913827.3495798</v>
      </c>
      <c r="K114" s="1">
        <v>4550112184.2791672</v>
      </c>
      <c r="L114" s="1">
        <v>2545337166.9850731</v>
      </c>
      <c r="M114" s="1">
        <v>4969688844.6436739</v>
      </c>
      <c r="N114" s="1">
        <v>4508558607.821394</v>
      </c>
      <c r="O114" s="1">
        <v>4207863763.7763219</v>
      </c>
      <c r="P114" s="1">
        <v>4809253451.8664656</v>
      </c>
      <c r="Q114" s="1">
        <v>4048685528.5709448</v>
      </c>
      <c r="R114" s="1">
        <v>4968431687.0718431</v>
      </c>
      <c r="S114" s="1">
        <v>4480369562.1385288</v>
      </c>
      <c r="T114" s="1">
        <v>4083275093.8871202</v>
      </c>
      <c r="U114" s="1">
        <v>4877464030.3899374</v>
      </c>
      <c r="V114" s="1">
        <v>3873065980.1698189</v>
      </c>
      <c r="W114" s="1">
        <v>5087673144.1072388</v>
      </c>
    </row>
    <row r="115" spans="1:23" x14ac:dyDescent="0.25">
      <c r="A115" s="5">
        <v>46539</v>
      </c>
      <c r="D115" s="1">
        <v>3741950436.7707644</v>
      </c>
      <c r="E115" s="1">
        <v>2594393874.8101873</v>
      </c>
      <c r="F115" s="1">
        <v>4889506998.7313414</v>
      </c>
      <c r="G115" s="1">
        <v>1986914125.992631</v>
      </c>
      <c r="H115" s="1">
        <v>5496986747.5488977</v>
      </c>
      <c r="I115" s="1">
        <v>3756933762.977138</v>
      </c>
      <c r="J115" s="1">
        <v>2953332897.0589895</v>
      </c>
      <c r="K115" s="1">
        <v>4560534628.8952866</v>
      </c>
      <c r="L115" s="1">
        <v>2527932295.1544552</v>
      </c>
      <c r="M115" s="1">
        <v>4985935230.7998209</v>
      </c>
      <c r="N115" s="1">
        <v>4533117251.7715034</v>
      </c>
      <c r="O115" s="1">
        <v>4231954302.1900229</v>
      </c>
      <c r="P115" s="1">
        <v>4834280201.3529844</v>
      </c>
      <c r="Q115" s="1">
        <v>4072528266.8821464</v>
      </c>
      <c r="R115" s="1">
        <v>4993706236.6608601</v>
      </c>
      <c r="S115" s="1">
        <v>4527144291.1297178</v>
      </c>
      <c r="T115" s="1">
        <v>4126437944.3945432</v>
      </c>
      <c r="U115" s="1">
        <v>4927850637.864892</v>
      </c>
      <c r="V115" s="1">
        <v>3914316817.7039299</v>
      </c>
      <c r="W115" s="1">
        <v>5139971764.5555058</v>
      </c>
    </row>
    <row r="116" spans="1:23" x14ac:dyDescent="0.25">
      <c r="A116" s="5">
        <v>46569</v>
      </c>
      <c r="D116" s="1">
        <v>3741950436.7707644</v>
      </c>
      <c r="E116" s="1">
        <v>2579163954.1810207</v>
      </c>
      <c r="F116" s="1">
        <v>4904736919.360508</v>
      </c>
      <c r="G116" s="1">
        <v>1963621972.3851516</v>
      </c>
      <c r="H116" s="1">
        <v>5520278901.1563768</v>
      </c>
      <c r="I116" s="1">
        <v>3755534828.470705</v>
      </c>
      <c r="J116" s="1">
        <v>2940275199.0792456</v>
      </c>
      <c r="K116" s="1">
        <v>4570794457.8621645</v>
      </c>
      <c r="L116" s="1">
        <v>2508702820.6008482</v>
      </c>
      <c r="M116" s="1">
        <v>5002366836.3405619</v>
      </c>
      <c r="N116" s="1">
        <v>4557675895.721611</v>
      </c>
      <c r="O116" s="1">
        <v>4256043978.0875139</v>
      </c>
      <c r="P116" s="1">
        <v>4859307813.3557081</v>
      </c>
      <c r="Q116" s="1">
        <v>4096369686.0886383</v>
      </c>
      <c r="R116" s="1">
        <v>5018982105.3545837</v>
      </c>
      <c r="S116" s="1">
        <v>4527585179.1503468</v>
      </c>
      <c r="T116" s="1">
        <v>4123292643.2525535</v>
      </c>
      <c r="U116" s="1">
        <v>4931877715.0481405</v>
      </c>
      <c r="V116" s="1">
        <v>3909273102.6937833</v>
      </c>
      <c r="W116" s="1">
        <v>5145897255.6069107</v>
      </c>
    </row>
    <row r="117" spans="1:23" x14ac:dyDescent="0.25">
      <c r="A117" s="5">
        <v>46600</v>
      </c>
      <c r="D117" s="1">
        <v>3741950436.7707644</v>
      </c>
      <c r="E117" s="1">
        <v>2564130949.2056808</v>
      </c>
      <c r="F117" s="1">
        <v>4919769924.3358479</v>
      </c>
      <c r="G117" s="1">
        <v>1940630975.2819197</v>
      </c>
      <c r="H117" s="1">
        <v>5543269898.2596092</v>
      </c>
      <c r="I117" s="1">
        <v>3754581097.3805952</v>
      </c>
      <c r="J117" s="1">
        <v>2928134288.430829</v>
      </c>
      <c r="K117" s="1">
        <v>4581027906.3303614</v>
      </c>
      <c r="L117" s="1">
        <v>2490639774.8234701</v>
      </c>
      <c r="M117" s="1">
        <v>5018522419.9377203</v>
      </c>
      <c r="N117" s="1">
        <v>4582234539.6717205</v>
      </c>
      <c r="O117" s="1">
        <v>4280132792.7912054</v>
      </c>
      <c r="P117" s="1">
        <v>4884336286.5522356</v>
      </c>
      <c r="Q117" s="1">
        <v>4120209788.2128696</v>
      </c>
      <c r="R117" s="1">
        <v>5044259291.1305714</v>
      </c>
      <c r="S117" s="1">
        <v>4630641682.4868965</v>
      </c>
      <c r="T117" s="1">
        <v>4222794490.5682611</v>
      </c>
      <c r="U117" s="1">
        <v>5038488874.4055319</v>
      </c>
      <c r="V117" s="1">
        <v>4006893228.778265</v>
      </c>
      <c r="W117" s="1">
        <v>5254390136.195528</v>
      </c>
    </row>
    <row r="118" spans="1:23" x14ac:dyDescent="0.25">
      <c r="A118" s="5">
        <v>46631</v>
      </c>
      <c r="D118" s="1">
        <v>3741950436.7707644</v>
      </c>
      <c r="E118" s="1">
        <v>2549287413.7492886</v>
      </c>
      <c r="F118" s="1">
        <v>4934613459.7922401</v>
      </c>
      <c r="G118" s="1">
        <v>1917929746.8023551</v>
      </c>
      <c r="H118" s="1">
        <v>5565971126.7391739</v>
      </c>
      <c r="I118" s="1">
        <v>3754877919.932775</v>
      </c>
      <c r="J118" s="1">
        <v>2917514551.3457303</v>
      </c>
      <c r="K118" s="1">
        <v>4592241288.5198193</v>
      </c>
      <c r="L118" s="1">
        <v>2474241160.1420679</v>
      </c>
      <c r="M118" s="1">
        <v>5035514679.7234821</v>
      </c>
      <c r="N118" s="1">
        <v>4606793183.621829</v>
      </c>
      <c r="O118" s="1">
        <v>4304220747.6226473</v>
      </c>
      <c r="P118" s="1">
        <v>4909365619.6210108</v>
      </c>
      <c r="Q118" s="1">
        <v>4144048575.2759795</v>
      </c>
      <c r="R118" s="1">
        <v>5069537791.9676781</v>
      </c>
      <c r="S118" s="1">
        <v>4558533135.0768747</v>
      </c>
      <c r="T118" s="1">
        <v>4147158767.7966948</v>
      </c>
      <c r="U118" s="1">
        <v>4969907502.3570547</v>
      </c>
      <c r="V118" s="1">
        <v>3929390332.1577635</v>
      </c>
      <c r="W118" s="1">
        <v>5187675937.995986</v>
      </c>
    </row>
    <row r="119" spans="1:23" x14ac:dyDescent="0.25">
      <c r="A119" s="5">
        <v>46661</v>
      </c>
      <c r="D119" s="1">
        <v>3741950436.7707644</v>
      </c>
      <c r="E119" s="1">
        <v>2534626359.4504395</v>
      </c>
      <c r="F119" s="1">
        <v>4949274514.0910892</v>
      </c>
      <c r="G119" s="1">
        <v>1895507599.1699898</v>
      </c>
      <c r="H119" s="1">
        <v>5588393274.3715391</v>
      </c>
      <c r="I119" s="1">
        <v>3756939271.3337626</v>
      </c>
      <c r="J119" s="1">
        <v>2908847943.909565</v>
      </c>
      <c r="K119" s="1">
        <v>4605030598.7579603</v>
      </c>
      <c r="L119" s="1">
        <v>2459895514.3423514</v>
      </c>
      <c r="M119" s="1">
        <v>5053983028.3251743</v>
      </c>
      <c r="N119" s="1">
        <v>4631351827.5719376</v>
      </c>
      <c r="O119" s="1">
        <v>4328307843.9025116</v>
      </c>
      <c r="P119" s="1">
        <v>4934395811.2413635</v>
      </c>
      <c r="Q119" s="1">
        <v>4167886049.2977595</v>
      </c>
      <c r="R119" s="1">
        <v>5094817605.8461161</v>
      </c>
      <c r="S119" s="1">
        <v>4797869118.1989651</v>
      </c>
      <c r="T119" s="1">
        <v>4382994353.8350601</v>
      </c>
      <c r="U119" s="1">
        <v>5212743882.56287</v>
      </c>
      <c r="V119" s="1">
        <v>4163372919.91119</v>
      </c>
      <c r="W119" s="1">
        <v>5432365316.4867401</v>
      </c>
    </row>
    <row r="120" spans="1:23" x14ac:dyDescent="0.25">
      <c r="A120" s="5">
        <v>46692</v>
      </c>
      <c r="D120" s="1">
        <v>3741950436.7707644</v>
      </c>
      <c r="E120" s="1">
        <v>2520141217.2638798</v>
      </c>
      <c r="F120" s="1">
        <v>4963759656.2776489</v>
      </c>
      <c r="G120" s="1">
        <v>1873354485.8970687</v>
      </c>
      <c r="H120" s="1">
        <v>5610546387.6444597</v>
      </c>
      <c r="I120" s="1">
        <v>3755878948.1333089</v>
      </c>
      <c r="J120" s="1">
        <v>2897212824.0776815</v>
      </c>
      <c r="K120" s="1">
        <v>4614545072.1889362</v>
      </c>
      <c r="L120" s="1">
        <v>2442662435.3210034</v>
      </c>
      <c r="M120" s="1">
        <v>5069095460.9456139</v>
      </c>
      <c r="N120" s="1">
        <v>4655910471.5220461</v>
      </c>
      <c r="O120" s="1">
        <v>4352394082.9505529</v>
      </c>
      <c r="P120" s="1">
        <v>4959426860.0935392</v>
      </c>
      <c r="Q120" s="1">
        <v>4191722212.2966013</v>
      </c>
      <c r="R120" s="1">
        <v>5120098730.7474909</v>
      </c>
      <c r="S120" s="1">
        <v>4753800953.0335541</v>
      </c>
      <c r="T120" s="1">
        <v>4335451896.2233238</v>
      </c>
      <c r="U120" s="1">
        <v>5172150009.8437843</v>
      </c>
      <c r="V120" s="1">
        <v>4113991282.9748149</v>
      </c>
      <c r="W120" s="1">
        <v>5393610623.0922928</v>
      </c>
    </row>
    <row r="121" spans="1:23" x14ac:dyDescent="0.25">
      <c r="A121" s="5">
        <v>46722</v>
      </c>
      <c r="D121" s="1">
        <v>3741950436.7707644</v>
      </c>
      <c r="E121" s="1">
        <v>2505825803.0599599</v>
      </c>
      <c r="F121" s="1">
        <v>4978075070.4815693</v>
      </c>
      <c r="G121" s="1">
        <v>1851460949.1734543</v>
      </c>
      <c r="H121" s="1">
        <v>5632439924.3680744</v>
      </c>
      <c r="I121" s="1">
        <v>3755778386.2012467</v>
      </c>
      <c r="J121" s="1">
        <v>2886673750.9850302</v>
      </c>
      <c r="K121" s="1">
        <v>4624883021.4174633</v>
      </c>
      <c r="L121" s="1">
        <v>2426597548.2091894</v>
      </c>
      <c r="M121" s="1">
        <v>5084959224.1933041</v>
      </c>
      <c r="N121" s="1">
        <v>4680469115.4721546</v>
      </c>
      <c r="O121" s="1">
        <v>4376479466.0855837</v>
      </c>
      <c r="P121" s="1">
        <v>4984458764.8587255</v>
      </c>
      <c r="Q121" s="1">
        <v>4215557066.2894545</v>
      </c>
      <c r="R121" s="1">
        <v>5145381164.6548548</v>
      </c>
      <c r="S121" s="1">
        <v>4981738018.1654968</v>
      </c>
      <c r="T121" s="1">
        <v>4559940127.031889</v>
      </c>
      <c r="U121" s="1">
        <v>5403535909.2991047</v>
      </c>
      <c r="V121" s="1">
        <v>4336653811.174962</v>
      </c>
      <c r="W121" s="1">
        <v>5626822225.1560316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14F84-A218-4B1D-A01D-77121E8AF919}">
  <dimension ref="A88:I91"/>
  <sheetViews>
    <sheetView tabSelected="1" topLeftCell="A82" zoomScale="130" zoomScaleNormal="130" workbookViewId="0">
      <selection activeCell="A89" sqref="A89:I91"/>
    </sheetView>
  </sheetViews>
  <sheetFormatPr defaultRowHeight="15" x14ac:dyDescent="0.25"/>
  <cols>
    <col min="3" max="6" width="9.140625" bestFit="1" customWidth="1"/>
    <col min="9" max="9" width="6.28515625" bestFit="1" customWidth="1"/>
  </cols>
  <sheetData>
    <row r="88" spans="1:9" ht="15.75" thickBot="1" x14ac:dyDescent="0.3"/>
    <row r="89" spans="1:9" ht="24" customHeight="1" thickBot="1" x14ac:dyDescent="0.4">
      <c r="A89" s="10"/>
      <c r="B89" s="11"/>
      <c r="C89" s="19" t="s">
        <v>111</v>
      </c>
      <c r="D89" s="20"/>
      <c r="E89" s="21"/>
      <c r="F89" s="18"/>
      <c r="G89" s="24" t="s">
        <v>112</v>
      </c>
      <c r="H89" s="25"/>
      <c r="I89" s="25"/>
    </row>
    <row r="90" spans="1:9" ht="23.25" x14ac:dyDescent="0.25">
      <c r="A90" s="12"/>
      <c r="B90" s="13"/>
      <c r="C90" s="14">
        <v>2024</v>
      </c>
      <c r="D90" s="15">
        <v>2025</v>
      </c>
      <c r="E90" s="15">
        <v>2026</v>
      </c>
      <c r="F90" s="15">
        <v>2027</v>
      </c>
      <c r="G90" s="15" t="s">
        <v>113</v>
      </c>
      <c r="H90" s="15" t="s">
        <v>114</v>
      </c>
      <c r="I90" s="15" t="s">
        <v>115</v>
      </c>
    </row>
    <row r="91" spans="1:9" x14ac:dyDescent="0.25">
      <c r="A91" s="22" t="s">
        <v>116</v>
      </c>
      <c r="B91" s="23"/>
      <c r="C91" s="16">
        <f>SUM(Previsão!C74:C85,Previsão!S80:S85)/1000000</f>
        <v>44501.580912320271</v>
      </c>
      <c r="D91" s="16">
        <f>SUM(Previsão!S86:S97)/1000000</f>
        <v>47856.126578602561</v>
      </c>
      <c r="E91" s="16">
        <f>SUM(Previsão!S98:S109)/1000000</f>
        <v>51226.653316167787</v>
      </c>
      <c r="F91" s="16">
        <f>SUM(Previsão!S110:S121)/1000000</f>
        <v>54597.180053733027</v>
      </c>
      <c r="G91" s="17">
        <f>(D91-C91)/C91</f>
        <v>7.5380370708438907E-2</v>
      </c>
      <c r="H91" s="17">
        <f>(E91-D91)/D91</f>
        <v>7.0430412541416507E-2</v>
      </c>
      <c r="I91" s="17">
        <f>(F91-E91)/E91</f>
        <v>6.5796348568050195E-2</v>
      </c>
    </row>
  </sheetData>
  <mergeCells count="3">
    <mergeCell ref="C89:E89"/>
    <mergeCell ref="A91:B91"/>
    <mergeCell ref="G89:I89"/>
  </mergeCells>
  <phoneticPr fontId="9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Ajustes</vt:lpstr>
      <vt:lpstr>Previsão</vt:lpstr>
      <vt:lpstr>Gráficos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raphael maciel de lima</cp:lastModifiedBy>
  <dcterms:created xsi:type="dcterms:W3CDTF">2024-07-08T18:34:38Z</dcterms:created>
  <dcterms:modified xsi:type="dcterms:W3CDTF">2024-07-09T18:19:28Z</dcterms:modified>
</cp:coreProperties>
</file>