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tanael.leite\Downloads\"/>
    </mc:Choice>
  </mc:AlternateContent>
  <bookViews>
    <workbookView xWindow="-105" yWindow="-105" windowWidth="19425" windowHeight="10305"/>
  </bookViews>
  <sheets>
    <sheet name="Relatório 1" sheetId="1" r:id="rId1"/>
  </sheets>
  <calcPr calcId="152511"/>
</workbook>
</file>

<file path=xl/calcChain.xml><?xml version="1.0" encoding="utf-8"?>
<calcChain xmlns="http://schemas.openxmlformats.org/spreadsheetml/2006/main">
  <c r="L4" i="1" l="1"/>
  <c r="L5" i="1"/>
  <c r="L6" i="1"/>
  <c r="L3" i="1"/>
  <c r="H4" i="1"/>
  <c r="H5" i="1"/>
  <c r="H6" i="1"/>
  <c r="H3" i="1"/>
  <c r="D4" i="1"/>
  <c r="D5" i="1"/>
  <c r="D6" i="1"/>
  <c r="D3" i="1"/>
</calcChain>
</file>

<file path=xl/sharedStrings.xml><?xml version="1.0" encoding="utf-8"?>
<sst xmlns="http://schemas.openxmlformats.org/spreadsheetml/2006/main" count="12" uniqueCount="8">
  <si>
    <t>Pagamento - Ano/Mês</t>
  </si>
  <si>
    <t>Valor da Alínea</t>
  </si>
  <si>
    <t>ICMS</t>
  </si>
  <si>
    <t>IPVA</t>
  </si>
  <si>
    <t>ITCD</t>
  </si>
  <si>
    <t>60%</t>
  </si>
  <si>
    <t>40%</t>
  </si>
  <si>
    <t>80%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</si>
</sst>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9"/>
      <color rgb="FF333333"/>
      <name val="Arial"/>
      <family val="2"/>
    </font>
    <font>
      <b/>
      <sz val="9"/>
      <color rgb="FF333333"/>
      <name val="Arial"/>
      <family val="2"/>
    </font>
    <font>
      <b/>
      <sz val="12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7F7F7"/>
        <bgColor rgb="FFFFFFFF"/>
      </patternFill>
    </fill>
  </fills>
  <borders count="3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thin">
        <color rgb="FFCAC9D9"/>
      </top>
      <bottom style="thin">
        <color rgb="FFDDDDDD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left"/>
    </xf>
    <xf numFmtId="49" fontId="1" fillId="3" borderId="1" xfId="0" applyNumberFormat="1" applyFont="1" applyFill="1" applyBorder="1" applyAlignment="1">
      <alignment horizontal="left"/>
    </xf>
    <xf numFmtId="1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right"/>
    </xf>
    <xf numFmtId="0" fontId="2" fillId="2" borderId="2" xfId="0" applyFont="1" applyFill="1" applyBorder="1" applyAlignment="1">
      <alignment horizontal="left"/>
    </xf>
    <xf numFmtId="4" fontId="2" fillId="2" borderId="2" xfId="0" applyNumberFormat="1" applyFont="1" applyFill="1" applyBorder="1" applyAlignment="1">
      <alignment horizontal="right"/>
    </xf>
    <xf numFmtId="0" fontId="2" fillId="2" borderId="2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49" fontId="1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"/>
  <sheetViews>
    <sheetView showGridLines="0" tabSelected="1" workbookViewId="0">
      <selection activeCell="L3" sqref="L3:L5"/>
    </sheetView>
  </sheetViews>
  <sheetFormatPr defaultRowHeight="12.75" x14ac:dyDescent="0.2"/>
  <cols>
    <col min="1" max="1" width="1" customWidth="1"/>
    <col min="2" max="2" width="20.42578125" customWidth="1"/>
    <col min="3" max="3" width="14.85546875" customWidth="1"/>
    <col min="4" max="4" width="14.5703125" bestFit="1" customWidth="1"/>
    <col min="5" max="5" width="8.85546875" customWidth="1"/>
    <col min="6" max="6" width="20.42578125" customWidth="1"/>
    <col min="7" max="7" width="14.85546875" customWidth="1"/>
    <col min="8" max="8" width="12" bestFit="1" customWidth="1"/>
    <col min="9" max="9" width="7.140625" customWidth="1"/>
    <col min="10" max="10" width="20.42578125" customWidth="1"/>
    <col min="11" max="11" width="14.7109375" customWidth="1"/>
    <col min="12" max="12" width="18.5703125" customWidth="1"/>
  </cols>
  <sheetData>
    <row r="1" spans="2:12" s="1" customFormat="1" ht="39.200000000000003" customHeight="1" x14ac:dyDescent="0.25">
      <c r="B1" s="8" t="s">
        <v>2</v>
      </c>
      <c r="F1" s="8" t="s">
        <v>3</v>
      </c>
      <c r="J1" s="8" t="s">
        <v>4</v>
      </c>
    </row>
    <row r="2" spans="2:12" s="1" customFormat="1" ht="15.95" customHeight="1" x14ac:dyDescent="0.2">
      <c r="B2" s="2" t="s">
        <v>0</v>
      </c>
      <c r="C2" s="2" t="s">
        <v>1</v>
      </c>
      <c r="D2" s="9" t="s">
        <v>5</v>
      </c>
      <c r="F2" s="2" t="s">
        <v>0</v>
      </c>
      <c r="G2" s="2" t="s">
        <v>1</v>
      </c>
      <c r="H2" s="9" t="s">
        <v>6</v>
      </c>
      <c r="J2" s="2" t="s">
        <v>0</v>
      </c>
      <c r="K2" s="2" t="s">
        <v>1</v>
      </c>
      <c r="L2" s="9" t="s">
        <v>7</v>
      </c>
    </row>
    <row r="3" spans="2:12" s="1" customFormat="1" ht="13.15" customHeight="1" x14ac:dyDescent="0.2">
      <c r="B3" s="3">
        <v>202404</v>
      </c>
      <c r="C3" s="4">
        <v>162939946.81</v>
      </c>
      <c r="D3" s="4">
        <f>C3*0.6</f>
        <v>97763968.085999995</v>
      </c>
      <c r="F3" s="3">
        <v>202404</v>
      </c>
      <c r="G3" s="4">
        <v>47458280.630007103</v>
      </c>
      <c r="H3" s="4">
        <f>G3*0.4</f>
        <v>18983312.252002843</v>
      </c>
      <c r="J3" s="3">
        <v>202404</v>
      </c>
      <c r="K3" s="4">
        <v>18757903.3699999</v>
      </c>
      <c r="L3" s="4">
        <f>K3*0.8</f>
        <v>15006322.69599992</v>
      </c>
    </row>
    <row r="4" spans="2:12" s="1" customFormat="1" ht="13.15" customHeight="1" x14ac:dyDescent="0.2">
      <c r="B4" s="3">
        <v>202405</v>
      </c>
      <c r="C4" s="4">
        <v>102285734.940001</v>
      </c>
      <c r="D4" s="4">
        <f t="shared" ref="D4:D6" si="0">C4*0.6</f>
        <v>61371440.964000598</v>
      </c>
      <c r="F4" s="3">
        <v>202405</v>
      </c>
      <c r="G4" s="4">
        <v>37770678.990003496</v>
      </c>
      <c r="H4" s="4">
        <f t="shared" ref="H4:H6" si="1">G4*0.4</f>
        <v>15108271.5960014</v>
      </c>
      <c r="J4" s="3">
        <v>202405</v>
      </c>
      <c r="K4" s="4">
        <v>22608346.550000001</v>
      </c>
      <c r="L4" s="4">
        <f t="shared" ref="L4:L6" si="2">K4*0.8</f>
        <v>18086677.240000002</v>
      </c>
    </row>
    <row r="5" spans="2:12" s="1" customFormat="1" ht="13.15" customHeight="1" x14ac:dyDescent="0.2">
      <c r="B5" s="3">
        <v>202406</v>
      </c>
      <c r="C5" s="4">
        <v>26602240.399999999</v>
      </c>
      <c r="D5" s="4">
        <f t="shared" si="0"/>
        <v>15961344.239999998</v>
      </c>
      <c r="F5" s="3">
        <v>202406</v>
      </c>
      <c r="G5" s="4">
        <v>19020921.589999702</v>
      </c>
      <c r="H5" s="4">
        <f t="shared" si="1"/>
        <v>7608368.6359998807</v>
      </c>
      <c r="J5" s="3">
        <v>202406</v>
      </c>
      <c r="K5" s="4">
        <v>4991336.84</v>
      </c>
      <c r="L5" s="4">
        <f t="shared" si="2"/>
        <v>3993069.4720000001</v>
      </c>
    </row>
    <row r="6" spans="2:12" s="1" customFormat="1" ht="13.15" customHeight="1" x14ac:dyDescent="0.2">
      <c r="B6" s="5"/>
      <c r="C6" s="6">
        <v>291827922.150002</v>
      </c>
      <c r="D6" s="6">
        <f t="shared" si="0"/>
        <v>175096753.29000118</v>
      </c>
      <c r="F6" s="5"/>
      <c r="G6" s="6">
        <v>104249881.21001001</v>
      </c>
      <c r="H6" s="6">
        <f t="shared" si="1"/>
        <v>41699952.484004006</v>
      </c>
      <c r="J6" s="7"/>
      <c r="K6" s="6">
        <v>46357586.759999901</v>
      </c>
      <c r="L6" s="6">
        <f t="shared" si="2"/>
        <v>37086069.407999925</v>
      </c>
    </row>
    <row r="7" spans="2:12" s="1" customFormat="1" ht="23.85" customHeight="1" x14ac:dyDescent="0.2"/>
  </sheetData>
  <pageMargins left="0.511811024" right="0.511811024" top="0.78740157499999996" bottom="0.78740157499999996" header="0.31496062000000002" footer="0.31496062000000002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Relatório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Natanael Soares Leite</cp:lastModifiedBy>
  <dcterms:created xsi:type="dcterms:W3CDTF">2024-06-21T13:37:24Z</dcterms:created>
  <dcterms:modified xsi:type="dcterms:W3CDTF">2024-06-21T14:04:37Z</dcterms:modified>
</cp:coreProperties>
</file>